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cos/Downloads/PMO-QA_20230524/VII. Project Management/4.2. Plan_monitor control/4.2.1. Project Management/"/>
    </mc:Choice>
  </mc:AlternateContent>
  <xr:revisionPtr revIDLastSave="0" documentId="13_ncr:1_{1EC49C91-D00E-A84C-A664-321EC779B12A}" xr6:coauthVersionLast="47" xr6:coauthVersionMax="47" xr10:uidLastSave="{00000000-0000-0000-0000-000000000000}"/>
  <bookViews>
    <workbookView xWindow="0" yWindow="500" windowWidth="20500" windowHeight="13420" firstSheet="2" activeTab="2" xr2:uid="{00000000-000D-0000-FFFF-FFFF00000000}"/>
  </bookViews>
  <sheets>
    <sheet name="0. Cover page" sheetId="1" r:id="rId1"/>
    <sheet name="1. Record of change" sheetId="2" r:id="rId2"/>
    <sheet name="2. Master Schedule" sheetId="3" r:id="rId3"/>
    <sheet name="2.1. ExternalPlan" sheetId="4" r:id="rId4"/>
    <sheet name="3. Design (Module)" sheetId="5" r:id="rId5"/>
    <sheet name="3.1 Design Detail Schedule (Tas" sheetId="6" r:id="rId6"/>
    <sheet name="4. Resource plan" sheetId="7" r:id="rId7"/>
    <sheet name="_Config" sheetId="8" r:id="rId8"/>
  </sheets>
  <definedNames>
    <definedName name="_Fill" localSheetId="2">#REF!</definedName>
    <definedName name="_Fill" localSheetId="6">#REF!</definedName>
    <definedName name="_Fill">#REF!</definedName>
    <definedName name="_Fill2" localSheetId="2">#REF!</definedName>
    <definedName name="_Fill2" localSheetId="6">#REF!</definedName>
    <definedName name="_Fill2">#REF!</definedName>
    <definedName name="_xlnm._FilterDatabase" localSheetId="6" hidden="1">'4. Resource plan'!$C$4:$J$7</definedName>
    <definedName name="ACTION" localSheetId="2">#REF!</definedName>
    <definedName name="ACTION" localSheetId="6">#REF!</definedName>
    <definedName name="ACTION">#REF!</definedName>
    <definedName name="ACTION2" localSheetId="2">#REF!</definedName>
    <definedName name="ACTION2" localSheetId="6">#REF!</definedName>
    <definedName name="ACTION2">#REF!</definedName>
    <definedName name="chucnang_WFW" localSheetId="2">#REF!</definedName>
    <definedName name="chucnang_WFW" localSheetId="6">#REF!</definedName>
    <definedName name="chucnang_WFW">#REF!</definedName>
    <definedName name="chucnang_WFW2" localSheetId="2">#REF!</definedName>
    <definedName name="chucnang_WFW2" localSheetId="6">#REF!</definedName>
    <definedName name="chucnang_WFW2">#REF!</definedName>
    <definedName name="CONTROL_GD" localSheetId="2">#REF!</definedName>
    <definedName name="CONTROL_GD" localSheetId="6">#REF!</definedName>
    <definedName name="CONTROL_GD">#REF!</definedName>
    <definedName name="df" localSheetId="2">#REF!</definedName>
    <definedName name="df" localSheetId="6">#REF!</definedName>
    <definedName name="df">#REF!</definedName>
    <definedName name="DPT" localSheetId="2">#REF!</definedName>
    <definedName name="DPT" localSheetId="6">#REF!</definedName>
    <definedName name="DPT">#REF!</definedName>
    <definedName name="DS_LCN" localSheetId="2">#REF!</definedName>
    <definedName name="DS_LCN" localSheetId="6">#REF!</definedName>
    <definedName name="DS_LCN">#REF!</definedName>
    <definedName name="ERP" localSheetId="2">#REF!</definedName>
    <definedName name="ERP" localSheetId="6">#REF!</definedName>
    <definedName name="ERP">#REF!</definedName>
    <definedName name="GIAIDOAN" localSheetId="2">#REF!</definedName>
    <definedName name="GIAIDOAN" localSheetId="6">#REF!</definedName>
    <definedName name="GIAIDOAN">#REF!</definedName>
    <definedName name="holidays" localSheetId="2">#REF!</definedName>
    <definedName name="holidays" localSheetId="6">#REF!</definedName>
    <definedName name="holidays">#REF!</definedName>
    <definedName name="LDA" localSheetId="2">#REF!</definedName>
    <definedName name="LDA" localSheetId="6">#REF!</definedName>
    <definedName name="LDA">#REF!</definedName>
    <definedName name="LOAI_CN" localSheetId="2">#REF!</definedName>
    <definedName name="LOAI_CN" localSheetId="6">#REF!</definedName>
    <definedName name="LOAI_CN">#REF!</definedName>
    <definedName name="LoaiCN" localSheetId="2">#REF!</definedName>
    <definedName name="LoaiCN" localSheetId="6">#REF!</definedName>
    <definedName name="LoaiCN">#REF!</definedName>
    <definedName name="LOAICN_KT" localSheetId="2">#REF!</definedName>
    <definedName name="LOAICN_KT" localSheetId="6">#REF!</definedName>
    <definedName name="LOAICN_KT">#REF!</definedName>
    <definedName name="LOAIDUAN" localSheetId="2">#REF!</definedName>
    <definedName name="LOAIDUAN" localSheetId="6">#REF!</definedName>
    <definedName name="LOAIDUAN">#REF!</definedName>
    <definedName name="Ma_testcase_34" localSheetId="2">#REF!</definedName>
    <definedName name="Ma_testcase_34" localSheetId="6">#REF!</definedName>
    <definedName name="Ma_testcase_34">#REF!</definedName>
    <definedName name="Ma_testcase_342" localSheetId="2">#REF!</definedName>
    <definedName name="Ma_testcase_342" localSheetId="6">#REF!</definedName>
    <definedName name="Ma_testcase_342">#REF!</definedName>
    <definedName name="Mobile" localSheetId="2">#REF!</definedName>
    <definedName name="Mobile" localSheetId="6">#REF!</definedName>
    <definedName name="Mobile">#REF!</definedName>
    <definedName name="NHOM_CN" localSheetId="2">#REF!</definedName>
    <definedName name="NHOM_CN" localSheetId="6">#REF!</definedName>
    <definedName name="NHOM_CN">#REF!</definedName>
    <definedName name="PBNL" localSheetId="2">#REF!</definedName>
    <definedName name="PBNL" localSheetId="6">#REF!</definedName>
    <definedName name="PBNL">#REF!</definedName>
    <definedName name="PHP" localSheetId="2">#REF!</definedName>
    <definedName name="PHP" localSheetId="6">#REF!</definedName>
    <definedName name="PHP">#REF!</definedName>
    <definedName name="_xlnm.Print_Area" localSheetId="0">'0. Cover page'!$A$1:$P$34</definedName>
    <definedName name="_xlnm.Print_Area" localSheetId="1">'1. Record of change'!$A$1:$H$19</definedName>
    <definedName name="QLDH_TDTT_41" localSheetId="2">#REF!</definedName>
    <definedName name="QLDH_TDTT_41" localSheetId="6">#REF!</definedName>
    <definedName name="QLDH_TDTT_41">#REF!</definedName>
    <definedName name="QLDH_TDTT_412" localSheetId="2">#REF!</definedName>
    <definedName name="QLDH_TDTT_412" localSheetId="6">#REF!</definedName>
    <definedName name="QLDH_TDTT_412">#REF!</definedName>
    <definedName name="QLHD_CDHD_15" localSheetId="2">#REF!</definedName>
    <definedName name="QLHD_CDHD_15" localSheetId="6">#REF!</definedName>
    <definedName name="QLHD_CDHD_15">#REF!</definedName>
    <definedName name="QLHD_CDHD_152" localSheetId="2">#REF!</definedName>
    <definedName name="QLHD_CDHD_152" localSheetId="6">#REF!</definedName>
    <definedName name="QLHD_CDHD_152">#REF!</definedName>
    <definedName name="QLHD_CNHD_34" localSheetId="2">#REF!</definedName>
    <definedName name="QLHD_CNHD_34" localSheetId="6">#REF!</definedName>
    <definedName name="QLHD_CNHD_34">#REF!</definedName>
    <definedName name="QLHD_CNHD_342" localSheetId="2">#REF!</definedName>
    <definedName name="QLHD_CNHD_342" localSheetId="6">#REF!</definedName>
    <definedName name="QLHD_CNHD_342">#REF!</definedName>
    <definedName name="QLHD_GHD_34" localSheetId="2">#REF!</definedName>
    <definedName name="QLHD_GHD_34" localSheetId="6">#REF!</definedName>
    <definedName name="QLHD_GHD_34">#REF!</definedName>
    <definedName name="QLHD_GHD_342" localSheetId="2">#REF!</definedName>
    <definedName name="QLHD_GHD_342" localSheetId="6">#REF!</definedName>
    <definedName name="QLHD_GHD_342">#REF!</definedName>
    <definedName name="QLHD_HHD_13" localSheetId="2">#REF!</definedName>
    <definedName name="QLHD_HHD_13" localSheetId="6">#REF!</definedName>
    <definedName name="QLHD_HHD_13">#REF!</definedName>
    <definedName name="QLHD_HHD_132" localSheetId="2">#REF!</definedName>
    <definedName name="QLHD_HHD_132" localSheetId="6">#REF!</definedName>
    <definedName name="QLHD_HHD_132">#REF!</definedName>
    <definedName name="QLHD_KHD_6" localSheetId="2">#REF!</definedName>
    <definedName name="QLHD_KHD_6" localSheetId="6">#REF!</definedName>
    <definedName name="QLHD_KHD_6">#REF!</definedName>
    <definedName name="QLHD_KHD_62" localSheetId="2">#REF!</definedName>
    <definedName name="QLHD_KHD_62" localSheetId="6">#REF!</definedName>
    <definedName name="QLHD_KHD_62">#REF!</definedName>
    <definedName name="QLHD_TH_1" localSheetId="2">#REF!</definedName>
    <definedName name="QLHD_TH_1" localSheetId="6">#REF!</definedName>
    <definedName name="QLHD_TH_1">#REF!</definedName>
    <definedName name="QLHD_TH_12" localSheetId="2">#REF!</definedName>
    <definedName name="QLHD_TH_12" localSheetId="6">#REF!</definedName>
    <definedName name="QLHD_TH_12">#REF!</definedName>
    <definedName name="QLHD_THD_34" localSheetId="2">#REF!</definedName>
    <definedName name="QLHD_THD_34" localSheetId="6">#REF!</definedName>
    <definedName name="QLHD_THD_34">#REF!</definedName>
    <definedName name="QLHD_THD_342" localSheetId="2">#REF!</definedName>
    <definedName name="QLHD_THD_342" localSheetId="6">#REF!</definedName>
    <definedName name="QLHD_THD_342">#REF!</definedName>
    <definedName name="sdsd" localSheetId="6">#REF!</definedName>
    <definedName name="sdsd">#REF!</definedName>
    <definedName name="sdsds" localSheetId="2">#REF!</definedName>
    <definedName name="sdsds" localSheetId="6">#REF!</definedName>
    <definedName name="sdsds">#REF!</definedName>
    <definedName name="Table2">_Config!$A$2:$B$22</definedName>
    <definedName name="task_end" localSheetId="2">'2. Master Schedule'!$L$1</definedName>
    <definedName name="task_end" localSheetId="3">'2.1. ExternalPlan'!$N$1</definedName>
    <definedName name="task_end" localSheetId="4">'3. Design (Module)'!$O$1</definedName>
    <definedName name="task_end" localSheetId="5">'3.1 Design Detail Schedule (Tas'!$O$1</definedName>
    <definedName name="task_end" localSheetId="6">'4. Resource plan'!$H$1</definedName>
    <definedName name="task_end">#REF!</definedName>
    <definedName name="task_progress" localSheetId="2">'2. Master Schedule'!$H$1</definedName>
    <definedName name="task_progress" localSheetId="3">'2.1. ExternalPlan'!$J$1</definedName>
    <definedName name="task_progress" localSheetId="4">'3. Design (Module)'!$H$1</definedName>
    <definedName name="task_progress" localSheetId="5">'3.1 Design Detail Schedule (Tas'!$H$1</definedName>
    <definedName name="task_progress" localSheetId="6">#REF!</definedName>
    <definedName name="task_start" localSheetId="2">'2. Master Schedule'!$K$1</definedName>
    <definedName name="task_start" localSheetId="3">#REF!</definedName>
    <definedName name="task_start" localSheetId="4">'3. Design (Module)'!$N$1</definedName>
    <definedName name="task_start" localSheetId="5">'3.1 Design Detail Schedule (Tas'!$N$1</definedName>
    <definedName name="task_start" localSheetId="6">'4. Resource plan'!$G$1</definedName>
    <definedName name="task_start">#REF!</definedName>
    <definedName name="Tên_TestCase" localSheetId="2">#REF!</definedName>
    <definedName name="Tên_TestCase" localSheetId="6">#REF!</definedName>
    <definedName name="Tên_TestCase">#REF!</definedName>
    <definedName name="Tên_TestCase2" localSheetId="2">#REF!</definedName>
    <definedName name="Tên_TestCase2" localSheetId="6">#REF!</definedName>
    <definedName name="Tên_TestCase2">#REF!</definedName>
    <definedName name="Tiếntrình" localSheetId="2">#REF!</definedName>
    <definedName name="Tiếntrình" localSheetId="6">#REF!</definedName>
    <definedName name="Tiếntrình">#REF!</definedName>
    <definedName name="today" localSheetId="2">'2. Master Schedule'!$K$2</definedName>
    <definedName name="today" localSheetId="3">'2.1. ExternalPlan'!$E$2</definedName>
    <definedName name="today" localSheetId="4">'3. Design (Module)'!$E$2</definedName>
    <definedName name="today" localSheetId="5">'3.1 Design Detail Schedule (Tas'!$D$2</definedName>
    <definedName name="today" localSheetId="6">#REF!</definedName>
    <definedName name="WFW" localSheetId="2">#REF!</definedName>
    <definedName name="WFW" localSheetId="6">#REF!</definedName>
    <definedName name="WF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I85" i="7"/>
  <c r="I84" i="7"/>
  <c r="I81" i="7"/>
  <c r="I80" i="7"/>
  <c r="G60" i="7"/>
  <c r="K3" i="7"/>
  <c r="K29" i="7" s="1"/>
  <c r="Q118" i="6"/>
  <c r="P118" i="6"/>
  <c r="K118" i="6" s="1"/>
  <c r="L118" i="6"/>
  <c r="J118" i="6"/>
  <c r="Q117" i="6"/>
  <c r="P117" i="6"/>
  <c r="J117" i="6"/>
  <c r="Q116" i="6"/>
  <c r="P116" i="6"/>
  <c r="L116" i="6" s="1"/>
  <c r="J116" i="6"/>
  <c r="Q115" i="6"/>
  <c r="P115" i="6"/>
  <c r="L115" i="6" s="1"/>
  <c r="J115" i="6"/>
  <c r="Q114" i="6"/>
  <c r="K114" i="6" s="1"/>
  <c r="P114" i="6"/>
  <c r="L114" i="6"/>
  <c r="J114" i="6"/>
  <c r="Q113" i="6"/>
  <c r="P113" i="6"/>
  <c r="K113" i="6" s="1"/>
  <c r="J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Q106" i="6"/>
  <c r="P106" i="6"/>
  <c r="J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J48" i="6"/>
  <c r="I48" i="6"/>
  <c r="Q47" i="6"/>
  <c r="P47" i="6"/>
  <c r="K47" i="6" s="1"/>
  <c r="J47" i="6"/>
  <c r="I47" i="6"/>
  <c r="Q46" i="6"/>
  <c r="P46" i="6"/>
  <c r="L46" i="6"/>
  <c r="J46" i="6"/>
  <c r="I46" i="6"/>
  <c r="Q45" i="6"/>
  <c r="P45" i="6"/>
  <c r="K45" i="6" s="1"/>
  <c r="J45" i="6"/>
  <c r="I45" i="6"/>
  <c r="Q44" i="6"/>
  <c r="K44" i="6" s="1"/>
  <c r="P44" i="6"/>
  <c r="L44" i="6"/>
  <c r="J44" i="6"/>
  <c r="I44" i="6"/>
  <c r="Q43" i="6"/>
  <c r="P43" i="6"/>
  <c r="L43" i="6"/>
  <c r="J43" i="6"/>
  <c r="I43" i="6"/>
  <c r="Q42" i="6"/>
  <c r="P42" i="6"/>
  <c r="K42" i="6" s="1"/>
  <c r="L42" i="6"/>
  <c r="J42" i="6"/>
  <c r="I42" i="6"/>
  <c r="Q41" i="6"/>
  <c r="P41" i="6"/>
  <c r="J41" i="6"/>
  <c r="I41" i="6"/>
  <c r="J40" i="6"/>
  <c r="I40" i="6"/>
  <c r="N38" i="6"/>
  <c r="I38" i="6"/>
  <c r="Q37" i="6"/>
  <c r="O37" i="6"/>
  <c r="M36" i="6"/>
  <c r="O34" i="6"/>
  <c r="N34" i="6"/>
  <c r="I34" i="6" s="1"/>
  <c r="O33" i="6"/>
  <c r="Q33" i="6" s="1"/>
  <c r="I33" i="6"/>
  <c r="M32" i="6"/>
  <c r="N30" i="6"/>
  <c r="I30" i="6"/>
  <c r="O29" i="6"/>
  <c r="O30" i="6" s="1"/>
  <c r="I29" i="6"/>
  <c r="M28" i="6"/>
  <c r="J27" i="6"/>
  <c r="I27" i="6"/>
  <c r="N25" i="6"/>
  <c r="I25" i="6"/>
  <c r="Q24" i="6"/>
  <c r="O24" i="6"/>
  <c r="I24" i="6"/>
  <c r="M23" i="6"/>
  <c r="N21" i="6"/>
  <c r="I21" i="6" s="1"/>
  <c r="O20" i="6"/>
  <c r="I20" i="6"/>
  <c r="M19" i="6"/>
  <c r="O17" i="6"/>
  <c r="N17" i="6"/>
  <c r="I17" i="6" s="1"/>
  <c r="O16" i="6"/>
  <c r="Q16" i="6" s="1"/>
  <c r="J16" i="6"/>
  <c r="I16" i="6"/>
  <c r="M15" i="6"/>
  <c r="N13" i="6"/>
  <c r="I13" i="6"/>
  <c r="Q12" i="6"/>
  <c r="O12" i="6"/>
  <c r="O13" i="6" s="1"/>
  <c r="J12" i="6"/>
  <c r="I12" i="6"/>
  <c r="M11" i="6"/>
  <c r="N9" i="6"/>
  <c r="I9" i="6"/>
  <c r="Q8" i="6"/>
  <c r="O8" i="6"/>
  <c r="I8" i="6"/>
  <c r="M7" i="6"/>
  <c r="S3" i="6"/>
  <c r="S2" i="6" s="1"/>
  <c r="D2" i="6"/>
  <c r="P33" i="6" s="1"/>
  <c r="Q157" i="5"/>
  <c r="P157" i="5"/>
  <c r="L157" i="5" s="1"/>
  <c r="J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P58" i="5"/>
  <c r="J58" i="5"/>
  <c r="J57" i="5"/>
  <c r="I57" i="5"/>
  <c r="O56" i="5"/>
  <c r="N57" i="5" s="1"/>
  <c r="J56" i="5"/>
  <c r="I56" i="5"/>
  <c r="J55" i="5"/>
  <c r="I55" i="5"/>
  <c r="J54" i="5"/>
  <c r="I54" i="5"/>
  <c r="J51" i="5"/>
  <c r="I51" i="5"/>
  <c r="J50" i="5"/>
  <c r="I50" i="5"/>
  <c r="N49" i="5"/>
  <c r="J49" i="5"/>
  <c r="I49" i="5"/>
  <c r="O48" i="5"/>
  <c r="J48" i="5"/>
  <c r="I48" i="5"/>
  <c r="M46" i="5"/>
  <c r="J45" i="5"/>
  <c r="I45" i="5"/>
  <c r="J44" i="5"/>
  <c r="I44" i="5"/>
  <c r="J43" i="5"/>
  <c r="I43" i="5"/>
  <c r="J42" i="5"/>
  <c r="I42" i="5"/>
  <c r="J41" i="5"/>
  <c r="I41" i="5"/>
  <c r="M40" i="5"/>
  <c r="J39" i="5"/>
  <c r="I39" i="5"/>
  <c r="J38" i="5"/>
  <c r="I38" i="5"/>
  <c r="J37" i="5"/>
  <c r="I37" i="5"/>
  <c r="J36" i="5"/>
  <c r="I36" i="5"/>
  <c r="J35" i="5"/>
  <c r="I35" i="5"/>
  <c r="J34" i="5"/>
  <c r="I34" i="5"/>
  <c r="M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M25" i="5"/>
  <c r="J23" i="5"/>
  <c r="J22" i="5"/>
  <c r="J21" i="5"/>
  <c r="J20" i="5"/>
  <c r="I20" i="5"/>
  <c r="M19" i="5"/>
  <c r="J16" i="5"/>
  <c r="I16" i="5"/>
  <c r="N13" i="5"/>
  <c r="N14" i="5" s="1"/>
  <c r="J12" i="5"/>
  <c r="I12" i="5"/>
  <c r="N7" i="5"/>
  <c r="O6" i="5"/>
  <c r="M5" i="5"/>
  <c r="T3" i="5"/>
  <c r="T4" i="5" s="1"/>
  <c r="S3" i="5"/>
  <c r="S2" i="5" s="1"/>
  <c r="E2" i="5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1" i="4"/>
  <c r="L80" i="4"/>
  <c r="L79" i="4"/>
  <c r="L78" i="4"/>
  <c r="L76" i="4"/>
  <c r="L74" i="4"/>
  <c r="L73" i="4"/>
  <c r="L72" i="4"/>
  <c r="L71" i="4"/>
  <c r="L69" i="4"/>
  <c r="L67" i="4"/>
  <c r="L66" i="4"/>
  <c r="L65" i="4"/>
  <c r="L64" i="4"/>
  <c r="L62" i="4"/>
  <c r="L60" i="4"/>
  <c r="L59" i="4"/>
  <c r="L58" i="4"/>
  <c r="L57" i="4"/>
  <c r="L56" i="4"/>
  <c r="L54" i="4"/>
  <c r="L53" i="4"/>
  <c r="L52" i="4"/>
  <c r="L51" i="4"/>
  <c r="L49" i="4"/>
  <c r="L47" i="4"/>
  <c r="L46" i="4"/>
  <c r="L45" i="4"/>
  <c r="L44" i="4"/>
  <c r="L42" i="4"/>
  <c r="L40" i="4"/>
  <c r="L39" i="4"/>
  <c r="L38" i="4"/>
  <c r="L37" i="4"/>
  <c r="L36" i="4"/>
  <c r="L35" i="4"/>
  <c r="L33" i="4"/>
  <c r="L32" i="4"/>
  <c r="L31" i="4"/>
  <c r="L30" i="4"/>
  <c r="L28" i="4"/>
  <c r="L26" i="4"/>
  <c r="L25" i="4"/>
  <c r="L24" i="4"/>
  <c r="L23" i="4"/>
  <c r="L22" i="4"/>
  <c r="L21" i="4"/>
  <c r="L19" i="4"/>
  <c r="L18" i="4"/>
  <c r="L17" i="4"/>
  <c r="L16" i="4"/>
  <c r="L15" i="4"/>
  <c r="B15" i="4"/>
  <c r="L14" i="4"/>
  <c r="L12" i="4"/>
  <c r="L11" i="4"/>
  <c r="L10" i="4"/>
  <c r="L9" i="4"/>
  <c r="L8" i="4"/>
  <c r="L7" i="4"/>
  <c r="O4" i="4"/>
  <c r="O5" i="4" s="1"/>
  <c r="E2" i="4"/>
  <c r="K48" i="3"/>
  <c r="L48" i="3" s="1"/>
  <c r="L46" i="3"/>
  <c r="K47" i="3" s="1"/>
  <c r="K45" i="3" s="1"/>
  <c r="H37" i="3"/>
  <c r="G37" i="3"/>
  <c r="H31" i="3"/>
  <c r="G31" i="3"/>
  <c r="H17" i="3"/>
  <c r="G17" i="3"/>
  <c r="L15" i="3"/>
  <c r="L14" i="3"/>
  <c r="L13" i="3"/>
  <c r="L12" i="3"/>
  <c r="L11" i="3"/>
  <c r="L10" i="3"/>
  <c r="L9" i="3"/>
  <c r="L8" i="3"/>
  <c r="H7" i="3"/>
  <c r="G7" i="3"/>
  <c r="M6" i="3"/>
  <c r="N5" i="3"/>
  <c r="O5" i="3" s="1"/>
  <c r="O6" i="3" s="1"/>
  <c r="M5" i="3"/>
  <c r="M4" i="3" s="1"/>
  <c r="K2" i="3"/>
  <c r="J41" i="3" s="1"/>
  <c r="I41" i="3" s="1"/>
  <c r="P30" i="6" l="1"/>
  <c r="P48" i="5"/>
  <c r="L48" i="5" s="1"/>
  <c r="Q29" i="6"/>
  <c r="L47" i="6"/>
  <c r="K20" i="7"/>
  <c r="K115" i="6"/>
  <c r="P6" i="5"/>
  <c r="L6" i="5" s="1"/>
  <c r="N6" i="3"/>
  <c r="K41" i="6"/>
  <c r="Q48" i="5"/>
  <c r="K48" i="5" s="1"/>
  <c r="U3" i="5"/>
  <c r="U4" i="5" s="1"/>
  <c r="S4" i="5"/>
  <c r="P13" i="6"/>
  <c r="L13" i="6" s="1"/>
  <c r="K43" i="6"/>
  <c r="K46" i="6"/>
  <c r="O3" i="4"/>
  <c r="J29" i="6"/>
  <c r="L45" i="6"/>
  <c r="L30" i="6"/>
  <c r="K50" i="3"/>
  <c r="L45" i="3"/>
  <c r="N15" i="5"/>
  <c r="G78" i="4"/>
  <c r="K27" i="3"/>
  <c r="P57" i="5"/>
  <c r="O57" i="5"/>
  <c r="L27" i="3" s="1"/>
  <c r="L33" i="6"/>
  <c r="K33" i="6"/>
  <c r="N50" i="5"/>
  <c r="J17" i="6"/>
  <c r="P17" i="6"/>
  <c r="Q20" i="6"/>
  <c r="P20" i="6"/>
  <c r="J20" i="6"/>
  <c r="O21" i="6"/>
  <c r="N35" i="6"/>
  <c r="Q34" i="6"/>
  <c r="J8" i="3"/>
  <c r="I8" i="3" s="1"/>
  <c r="J12" i="3"/>
  <c r="I12" i="3" s="1"/>
  <c r="J34" i="3"/>
  <c r="I34" i="3" s="1"/>
  <c r="J48" i="3"/>
  <c r="I48" i="3" s="1"/>
  <c r="P5" i="3"/>
  <c r="J11" i="3"/>
  <c r="I11" i="3" s="1"/>
  <c r="J15" i="3"/>
  <c r="I15" i="3" s="1"/>
  <c r="J27" i="3"/>
  <c r="I27" i="3" s="1"/>
  <c r="J28" i="3"/>
  <c r="I28" i="3" s="1"/>
  <c r="J30" i="3"/>
  <c r="I30" i="3" s="1"/>
  <c r="J38" i="3"/>
  <c r="I38" i="3" s="1"/>
  <c r="J40" i="3"/>
  <c r="I40" i="3" s="1"/>
  <c r="J42" i="3"/>
  <c r="I42" i="3" s="1"/>
  <c r="J47" i="3"/>
  <c r="I47" i="3" s="1"/>
  <c r="V3" i="5"/>
  <c r="Q6" i="5"/>
  <c r="O7" i="5"/>
  <c r="P7" i="5" s="1"/>
  <c r="O13" i="5"/>
  <c r="O49" i="5"/>
  <c r="Q49" i="5" s="1"/>
  <c r="P56" i="5"/>
  <c r="T3" i="6"/>
  <c r="S4" i="6"/>
  <c r="J13" i="6"/>
  <c r="N14" i="6"/>
  <c r="N11" i="6" s="1"/>
  <c r="Q13" i="6"/>
  <c r="J33" i="6"/>
  <c r="J34" i="6"/>
  <c r="P34" i="6"/>
  <c r="L113" i="6"/>
  <c r="J10" i="3"/>
  <c r="I10" i="3" s="1"/>
  <c r="J14" i="3"/>
  <c r="I14" i="3" s="1"/>
  <c r="J35" i="3"/>
  <c r="I35" i="3" s="1"/>
  <c r="J46" i="3"/>
  <c r="P4" i="4"/>
  <c r="N8" i="5"/>
  <c r="P13" i="5"/>
  <c r="P49" i="5"/>
  <c r="N52" i="5"/>
  <c r="Q56" i="5"/>
  <c r="K157" i="5"/>
  <c r="P8" i="6"/>
  <c r="P12" i="6"/>
  <c r="P16" i="6"/>
  <c r="P24" i="6"/>
  <c r="J30" i="6"/>
  <c r="N31" i="6"/>
  <c r="Q30" i="6"/>
  <c r="P37" i="6"/>
  <c r="L106" i="6"/>
  <c r="K106" i="6"/>
  <c r="L117" i="6"/>
  <c r="K117" i="6"/>
  <c r="J36" i="3"/>
  <c r="I36" i="3" s="1"/>
  <c r="J9" i="3"/>
  <c r="I9" i="3" s="1"/>
  <c r="J13" i="3"/>
  <c r="I13" i="3" s="1"/>
  <c r="J29" i="3"/>
  <c r="I29" i="3" s="1"/>
  <c r="J39" i="3"/>
  <c r="I39" i="3" s="1"/>
  <c r="Q13" i="5"/>
  <c r="N18" i="6"/>
  <c r="Q17" i="6"/>
  <c r="Q21" i="6"/>
  <c r="P21" i="6"/>
  <c r="P29" i="6"/>
  <c r="L41" i="6"/>
  <c r="O9" i="6"/>
  <c r="O25" i="6"/>
  <c r="P25" i="6" s="1"/>
  <c r="O38" i="6"/>
  <c r="P38" i="6" s="1"/>
  <c r="K116" i="6"/>
  <c r="K5" i="7"/>
  <c r="K7" i="7"/>
  <c r="K9" i="7"/>
  <c r="K11" i="7"/>
  <c r="K13" i="7"/>
  <c r="K15" i="7"/>
  <c r="K17" i="7"/>
  <c r="K19" i="7"/>
  <c r="K22" i="7"/>
  <c r="K25" i="7"/>
  <c r="J8" i="6"/>
  <c r="J24" i="6"/>
  <c r="K74" i="7"/>
  <c r="K73" i="7"/>
  <c r="K71" i="7"/>
  <c r="K69" i="7"/>
  <c r="K67" i="7"/>
  <c r="K70" i="7"/>
  <c r="K68" i="7"/>
  <c r="K66" i="7"/>
  <c r="K72" i="7"/>
  <c r="K64" i="7"/>
  <c r="K63" i="7"/>
  <c r="K61" i="7"/>
  <c r="K60" i="7"/>
  <c r="J60" i="7" s="1"/>
  <c r="E92" i="7" s="1"/>
  <c r="K62" i="7"/>
  <c r="K58" i="7"/>
  <c r="K55" i="7"/>
  <c r="K50" i="7"/>
  <c r="K65" i="7"/>
  <c r="K52" i="7"/>
  <c r="K46" i="7"/>
  <c r="K59" i="7"/>
  <c r="K56" i="7"/>
  <c r="K53" i="7"/>
  <c r="K49" i="7"/>
  <c r="K47" i="7"/>
  <c r="K44" i="7"/>
  <c r="K37" i="7"/>
  <c r="K40" i="7"/>
  <c r="K35" i="7"/>
  <c r="K43" i="7"/>
  <c r="K38" i="7"/>
  <c r="K31" i="7"/>
  <c r="K23" i="7"/>
  <c r="K41" i="7"/>
  <c r="K32" i="7"/>
  <c r="K30" i="7"/>
  <c r="K28" i="7"/>
  <c r="K26" i="7"/>
  <c r="K34" i="7"/>
  <c r="K21" i="7"/>
  <c r="K2" i="7"/>
  <c r="L3" i="7"/>
  <c r="K4" i="7"/>
  <c r="K6" i="7"/>
  <c r="K8" i="7"/>
  <c r="K10" i="7"/>
  <c r="K12" i="7"/>
  <c r="K14" i="7"/>
  <c r="K16" i="7"/>
  <c r="K18" i="7"/>
  <c r="K27" i="7"/>
  <c r="L38" i="6" l="1"/>
  <c r="L25" i="6"/>
  <c r="J9" i="6"/>
  <c r="Q9" i="6"/>
  <c r="N10" i="6"/>
  <c r="N9" i="5"/>
  <c r="L34" i="6"/>
  <c r="K34" i="6"/>
  <c r="O14" i="5"/>
  <c r="V4" i="5"/>
  <c r="W3" i="5"/>
  <c r="I37" i="3"/>
  <c r="P6" i="3"/>
  <c r="Q5" i="3"/>
  <c r="I35" i="6"/>
  <c r="N32" i="6"/>
  <c r="O35" i="6"/>
  <c r="Q35" i="6" s="1"/>
  <c r="H78" i="4"/>
  <c r="K30" i="6"/>
  <c r="L29" i="6"/>
  <c r="K29" i="6"/>
  <c r="I18" i="6"/>
  <c r="O18" i="6"/>
  <c r="P18" i="6" s="1"/>
  <c r="N15" i="6"/>
  <c r="O31" i="6"/>
  <c r="Q31" i="6" s="1"/>
  <c r="I31" i="6"/>
  <c r="L24" i="6"/>
  <c r="K24" i="6"/>
  <c r="P9" i="6"/>
  <c r="L7" i="5"/>
  <c r="O14" i="6"/>
  <c r="Q14" i="6" s="1"/>
  <c r="I14" i="6"/>
  <c r="T4" i="6"/>
  <c r="U3" i="6"/>
  <c r="O8" i="5"/>
  <c r="O9" i="5" s="1"/>
  <c r="O10" i="5" s="1"/>
  <c r="N28" i="6"/>
  <c r="L17" i="6"/>
  <c r="K17" i="6"/>
  <c r="L57" i="5"/>
  <c r="I92" i="7"/>
  <c r="E91" i="7"/>
  <c r="J38" i="6"/>
  <c r="N39" i="6"/>
  <c r="L21" i="6"/>
  <c r="K21" i="6"/>
  <c r="L16" i="6"/>
  <c r="K16" i="6"/>
  <c r="L8" i="6"/>
  <c r="K8" i="6"/>
  <c r="L49" i="5"/>
  <c r="K49" i="5"/>
  <c r="P5" i="4"/>
  <c r="Q4" i="4"/>
  <c r="L56" i="5"/>
  <c r="K56" i="5"/>
  <c r="I7" i="3"/>
  <c r="K20" i="6"/>
  <c r="L20" i="6"/>
  <c r="Q7" i="5"/>
  <c r="K7" i="5" s="1"/>
  <c r="K13" i="6"/>
  <c r="L50" i="3"/>
  <c r="K52" i="3"/>
  <c r="L73" i="7"/>
  <c r="L74" i="7"/>
  <c r="L70" i="7"/>
  <c r="L72" i="7"/>
  <c r="L68" i="7"/>
  <c r="L66" i="7"/>
  <c r="L65" i="7"/>
  <c r="L64" i="7"/>
  <c r="L63" i="7"/>
  <c r="L59" i="7"/>
  <c r="L67" i="7"/>
  <c r="L71" i="7"/>
  <c r="L62" i="7"/>
  <c r="L61" i="7"/>
  <c r="L60" i="7"/>
  <c r="L58" i="7"/>
  <c r="L53" i="7"/>
  <c r="L69" i="7"/>
  <c r="L55" i="7"/>
  <c r="L52" i="7"/>
  <c r="L56" i="7"/>
  <c r="L46" i="7"/>
  <c r="L50" i="7"/>
  <c r="L49" i="7"/>
  <c r="L47" i="7"/>
  <c r="L40" i="7"/>
  <c r="L35" i="7"/>
  <c r="L43" i="7"/>
  <c r="L38" i="7"/>
  <c r="L31" i="7"/>
  <c r="L41" i="7"/>
  <c r="L34" i="7"/>
  <c r="L32" i="7"/>
  <c r="L30" i="7"/>
  <c r="L28" i="7"/>
  <c r="L26" i="7"/>
  <c r="L22" i="7"/>
  <c r="L20" i="7"/>
  <c r="L44" i="7"/>
  <c r="L23" i="7"/>
  <c r="L21" i="7"/>
  <c r="L37" i="7"/>
  <c r="L29" i="7"/>
  <c r="L25" i="7"/>
  <c r="L19" i="7"/>
  <c r="L17" i="7"/>
  <c r="L15" i="7"/>
  <c r="L13" i="7"/>
  <c r="L11" i="7"/>
  <c r="L9" i="7"/>
  <c r="L7" i="7"/>
  <c r="L5" i="7"/>
  <c r="L27" i="7"/>
  <c r="L18" i="7"/>
  <c r="L16" i="7"/>
  <c r="L14" i="7"/>
  <c r="L12" i="7"/>
  <c r="L10" i="7"/>
  <c r="L8" i="7"/>
  <c r="L6" i="7"/>
  <c r="L4" i="7"/>
  <c r="M3" i="7"/>
  <c r="J25" i="6"/>
  <c r="Q25" i="6"/>
  <c r="K25" i="6" s="1"/>
  <c r="N26" i="6"/>
  <c r="Q38" i="6"/>
  <c r="L12" i="6"/>
  <c r="K12" i="6"/>
  <c r="L13" i="5"/>
  <c r="K13" i="5"/>
  <c r="J45" i="3"/>
  <c r="I46" i="3"/>
  <c r="O52" i="5"/>
  <c r="Q52" i="5" s="1"/>
  <c r="O50" i="5"/>
  <c r="N22" i="6"/>
  <c r="J21" i="6"/>
  <c r="N53" i="5"/>
  <c r="N51" i="5"/>
  <c r="Q57" i="5"/>
  <c r="K57" i="5" s="1"/>
  <c r="K6" i="5"/>
  <c r="P35" i="6" l="1"/>
  <c r="Q11" i="6"/>
  <c r="H11" i="6"/>
  <c r="L18" i="6"/>
  <c r="Q32" i="6"/>
  <c r="H32" i="6"/>
  <c r="P32" i="6"/>
  <c r="Q28" i="6"/>
  <c r="H28" i="6"/>
  <c r="O26" i="6"/>
  <c r="P26" i="6" s="1"/>
  <c r="Q26" i="6"/>
  <c r="I26" i="6"/>
  <c r="N23" i="6"/>
  <c r="O53" i="5"/>
  <c r="P53" i="5" s="1"/>
  <c r="O51" i="5"/>
  <c r="O54" i="5" s="1"/>
  <c r="N55" i="5" s="1"/>
  <c r="N54" i="5"/>
  <c r="P50" i="5"/>
  <c r="K51" i="3"/>
  <c r="J50" i="3"/>
  <c r="I50" i="3" s="1"/>
  <c r="O11" i="5"/>
  <c r="J10" i="5"/>
  <c r="Q50" i="5"/>
  <c r="I22" i="6"/>
  <c r="O22" i="6"/>
  <c r="Q22" i="6" s="1"/>
  <c r="N19" i="6"/>
  <c r="M74" i="7"/>
  <c r="M70" i="7"/>
  <c r="M72" i="7"/>
  <c r="M73" i="7"/>
  <c r="M68" i="7"/>
  <c r="M71" i="7"/>
  <c r="M67" i="7"/>
  <c r="M66" i="7"/>
  <c r="M62" i="7"/>
  <c r="M60" i="7"/>
  <c r="M69" i="7"/>
  <c r="M61" i="7"/>
  <c r="M65" i="7"/>
  <c r="M59" i="7"/>
  <c r="M63" i="7"/>
  <c r="M56" i="7"/>
  <c r="M64" i="7"/>
  <c r="M53" i="7"/>
  <c r="M50" i="7"/>
  <c r="M49" i="7"/>
  <c r="M58" i="7"/>
  <c r="M47" i="7"/>
  <c r="M55" i="7"/>
  <c r="M52" i="7"/>
  <c r="M46" i="7"/>
  <c r="M43" i="7"/>
  <c r="M38" i="7"/>
  <c r="M41" i="7"/>
  <c r="M34" i="7"/>
  <c r="M44" i="7"/>
  <c r="M37" i="7"/>
  <c r="M32" i="7"/>
  <c r="M40" i="7"/>
  <c r="M29" i="7"/>
  <c r="M27" i="7"/>
  <c r="M25" i="7"/>
  <c r="M35" i="7"/>
  <c r="M28" i="7"/>
  <c r="M19" i="7"/>
  <c r="M17" i="7"/>
  <c r="M15" i="7"/>
  <c r="M13" i="7"/>
  <c r="M11" i="7"/>
  <c r="M9" i="7"/>
  <c r="M7" i="7"/>
  <c r="M5" i="7"/>
  <c r="M30" i="7"/>
  <c r="M22" i="7"/>
  <c r="M31" i="7"/>
  <c r="M26" i="7"/>
  <c r="M20" i="7"/>
  <c r="M18" i="7"/>
  <c r="M16" i="7"/>
  <c r="M14" i="7"/>
  <c r="M12" i="7"/>
  <c r="M10" i="7"/>
  <c r="M8" i="7"/>
  <c r="M6" i="7"/>
  <c r="M4" i="7"/>
  <c r="N3" i="7"/>
  <c r="M23" i="7"/>
  <c r="M21" i="7"/>
  <c r="U4" i="6"/>
  <c r="V3" i="6"/>
  <c r="P52" i="5"/>
  <c r="O32" i="6"/>
  <c r="J35" i="6"/>
  <c r="W4" i="5"/>
  <c r="X3" i="5"/>
  <c r="P8" i="5"/>
  <c r="O10" i="6"/>
  <c r="Q10" i="6" s="1"/>
  <c r="H7" i="6" s="1"/>
  <c r="I10" i="6"/>
  <c r="N7" i="6"/>
  <c r="J14" i="6"/>
  <c r="O11" i="6"/>
  <c r="J31" i="6"/>
  <c r="O28" i="6"/>
  <c r="J18" i="6"/>
  <c r="O15" i="6"/>
  <c r="L35" i="6"/>
  <c r="K35" i="6"/>
  <c r="Q6" i="3"/>
  <c r="R5" i="3"/>
  <c r="Q9" i="5"/>
  <c r="P9" i="5"/>
  <c r="N10" i="5"/>
  <c r="Q23" i="6"/>
  <c r="H23" i="6"/>
  <c r="L52" i="3"/>
  <c r="K54" i="3"/>
  <c r="J52" i="3"/>
  <c r="I52" i="3" s="1"/>
  <c r="R4" i="4"/>
  <c r="Q5" i="4"/>
  <c r="O39" i="6"/>
  <c r="I39" i="6"/>
  <c r="N36" i="6"/>
  <c r="P14" i="6"/>
  <c r="K9" i="6"/>
  <c r="L9" i="6"/>
  <c r="P31" i="6"/>
  <c r="Q18" i="6"/>
  <c r="P15" i="6" s="1"/>
  <c r="G79" i="4"/>
  <c r="N21" i="5"/>
  <c r="O15" i="5"/>
  <c r="N16" i="5"/>
  <c r="J14" i="5"/>
  <c r="Q14" i="5"/>
  <c r="P14" i="5"/>
  <c r="Q8" i="5"/>
  <c r="K38" i="6"/>
  <c r="Q53" i="5" l="1"/>
  <c r="P22" i="6"/>
  <c r="P19" i="6" s="1"/>
  <c r="Q51" i="5"/>
  <c r="I7" i="6"/>
  <c r="L14" i="5"/>
  <c r="K14" i="5"/>
  <c r="Q15" i="5"/>
  <c r="P15" i="5"/>
  <c r="L14" i="6"/>
  <c r="K14" i="6"/>
  <c r="P11" i="6"/>
  <c r="L11" i="6" s="1"/>
  <c r="J39" i="6"/>
  <c r="O36" i="6"/>
  <c r="I23" i="6"/>
  <c r="Q10" i="5"/>
  <c r="N11" i="5"/>
  <c r="P10" i="5"/>
  <c r="I10" i="5"/>
  <c r="L52" i="5"/>
  <c r="K52" i="5"/>
  <c r="N22" i="5"/>
  <c r="N23" i="5"/>
  <c r="O21" i="5"/>
  <c r="P39" i="6"/>
  <c r="J10" i="6"/>
  <c r="O7" i="6"/>
  <c r="V4" i="6"/>
  <c r="W3" i="6"/>
  <c r="L22" i="6"/>
  <c r="K22" i="6"/>
  <c r="L50" i="5"/>
  <c r="K50" i="5"/>
  <c r="O55" i="5"/>
  <c r="Q55" i="5" s="1"/>
  <c r="G64" i="4"/>
  <c r="G71" i="4"/>
  <c r="I32" i="6"/>
  <c r="L32" i="6"/>
  <c r="J32" i="6"/>
  <c r="K32" i="6"/>
  <c r="J11" i="6"/>
  <c r="I11" i="6"/>
  <c r="L53" i="5"/>
  <c r="K53" i="5"/>
  <c r="N17" i="5"/>
  <c r="N12" i="5"/>
  <c r="L9" i="5"/>
  <c r="K9" i="5"/>
  <c r="L54" i="3"/>
  <c r="K56" i="3"/>
  <c r="J54" i="3"/>
  <c r="I54" i="3" s="1"/>
  <c r="Q7" i="6"/>
  <c r="P10" i="6"/>
  <c r="N72" i="7"/>
  <c r="N73" i="7"/>
  <c r="N71" i="7"/>
  <c r="N70" i="7"/>
  <c r="N69" i="7"/>
  <c r="N67" i="7"/>
  <c r="N65" i="7"/>
  <c r="N68" i="7"/>
  <c r="N74" i="7"/>
  <c r="N66" i="7"/>
  <c r="N64" i="7"/>
  <c r="N58" i="7"/>
  <c r="N59" i="7"/>
  <c r="N52" i="7"/>
  <c r="N56" i="7"/>
  <c r="N53" i="7"/>
  <c r="N50" i="7"/>
  <c r="N49" i="7"/>
  <c r="N62" i="7"/>
  <c r="N60" i="7"/>
  <c r="N47" i="7"/>
  <c r="N61" i="7"/>
  <c r="N55" i="7"/>
  <c r="N63" i="7"/>
  <c r="N41" i="7"/>
  <c r="N44" i="7"/>
  <c r="N37" i="7"/>
  <c r="N32" i="7"/>
  <c r="N40" i="7"/>
  <c r="N35" i="7"/>
  <c r="N29" i="7"/>
  <c r="N27" i="7"/>
  <c r="N25" i="7"/>
  <c r="N46" i="7"/>
  <c r="N43" i="7"/>
  <c r="N34" i="7"/>
  <c r="N23" i="7"/>
  <c r="N21" i="7"/>
  <c r="N31" i="7"/>
  <c r="N30" i="7"/>
  <c r="N38" i="7"/>
  <c r="N22" i="7"/>
  <c r="N26" i="7"/>
  <c r="N20" i="7"/>
  <c r="N18" i="7"/>
  <c r="N16" i="7"/>
  <c r="N14" i="7"/>
  <c r="N12" i="7"/>
  <c r="N10" i="7"/>
  <c r="N8" i="7"/>
  <c r="N6" i="7"/>
  <c r="N4" i="7"/>
  <c r="O3" i="7"/>
  <c r="N28" i="7"/>
  <c r="N19" i="7"/>
  <c r="N17" i="7"/>
  <c r="N15" i="7"/>
  <c r="N13" i="7"/>
  <c r="N11" i="7"/>
  <c r="N9" i="7"/>
  <c r="N7" i="7"/>
  <c r="N5" i="7"/>
  <c r="H19" i="6"/>
  <c r="Q19" i="6"/>
  <c r="L51" i="3"/>
  <c r="J51" i="3" s="1"/>
  <c r="I51" i="3" s="1"/>
  <c r="K53" i="3"/>
  <c r="Q54" i="5"/>
  <c r="P54" i="5"/>
  <c r="K25" i="3"/>
  <c r="K26" i="3"/>
  <c r="J28" i="6"/>
  <c r="I28" i="6"/>
  <c r="H15" i="6"/>
  <c r="Q15" i="6"/>
  <c r="X2" i="5"/>
  <c r="Y3" i="5"/>
  <c r="X4" i="5"/>
  <c r="K26" i="6"/>
  <c r="L26" i="6"/>
  <c r="P23" i="6"/>
  <c r="L23" i="6" s="1"/>
  <c r="K31" i="6"/>
  <c r="L31" i="6"/>
  <c r="P28" i="6"/>
  <c r="K28" i="6" s="1"/>
  <c r="N40" i="6"/>
  <c r="O16" i="5"/>
  <c r="P16" i="5" s="1"/>
  <c r="G16" i="4"/>
  <c r="Q16" i="5"/>
  <c r="K19" i="3"/>
  <c r="H79" i="4"/>
  <c r="Q39" i="6"/>
  <c r="R5" i="4"/>
  <c r="S4" i="4"/>
  <c r="R4" i="3"/>
  <c r="R6" i="3"/>
  <c r="S5" i="3"/>
  <c r="L8" i="5"/>
  <c r="K8" i="5"/>
  <c r="J22" i="6"/>
  <c r="O19" i="6"/>
  <c r="P51" i="5"/>
  <c r="L26" i="3"/>
  <c r="J26" i="6"/>
  <c r="O23" i="6"/>
  <c r="J23" i="6" s="1"/>
  <c r="K18" i="3"/>
  <c r="K18" i="6"/>
  <c r="P55" i="5" l="1"/>
  <c r="L28" i="6"/>
  <c r="K11" i="6"/>
  <c r="K23" i="6"/>
  <c r="L51" i="5"/>
  <c r="K51" i="5"/>
  <c r="H16" i="4"/>
  <c r="Y4" i="5"/>
  <c r="Z3" i="5"/>
  <c r="J26" i="3"/>
  <c r="I26" i="3" s="1"/>
  <c r="L19" i="6"/>
  <c r="K19" i="6"/>
  <c r="J19" i="6"/>
  <c r="I19" i="6"/>
  <c r="N27" i="6"/>
  <c r="O12" i="5"/>
  <c r="Q12" i="5" s="1"/>
  <c r="G9" i="4"/>
  <c r="L25" i="3"/>
  <c r="J25" i="3" s="1"/>
  <c r="I25" i="3" s="1"/>
  <c r="X3" i="6"/>
  <c r="W4" i="6"/>
  <c r="K39" i="6"/>
  <c r="L39" i="6"/>
  <c r="P36" i="6"/>
  <c r="I15" i="6"/>
  <c r="L15" i="6"/>
  <c r="K15" i="6"/>
  <c r="J15" i="6"/>
  <c r="K10" i="6"/>
  <c r="L10" i="6"/>
  <c r="P7" i="6"/>
  <c r="L56" i="3"/>
  <c r="J56" i="3"/>
  <c r="I56" i="3" s="1"/>
  <c r="S5" i="4"/>
  <c r="T4" i="4"/>
  <c r="G80" i="4"/>
  <c r="O40" i="6"/>
  <c r="Q40" i="6" s="1"/>
  <c r="N25" i="5"/>
  <c r="L53" i="3"/>
  <c r="K55" i="3"/>
  <c r="J53" i="3"/>
  <c r="I53" i="3" s="1"/>
  <c r="O73" i="7"/>
  <c r="O74" i="7"/>
  <c r="O72" i="7"/>
  <c r="O71" i="7"/>
  <c r="O69" i="7"/>
  <c r="O67" i="7"/>
  <c r="O65" i="7"/>
  <c r="O63" i="7"/>
  <c r="O61" i="7"/>
  <c r="O62" i="7"/>
  <c r="O70" i="7"/>
  <c r="O68" i="7"/>
  <c r="O66" i="7"/>
  <c r="O55" i="7"/>
  <c r="O50" i="7"/>
  <c r="O64" i="7"/>
  <c r="O60" i="7"/>
  <c r="O59" i="7"/>
  <c r="O56" i="7"/>
  <c r="O53" i="7"/>
  <c r="O49" i="7"/>
  <c r="O52" i="7"/>
  <c r="O44" i="7"/>
  <c r="O37" i="7"/>
  <c r="O58" i="7"/>
  <c r="O47" i="7"/>
  <c r="O40" i="7"/>
  <c r="O35" i="7"/>
  <c r="O46" i="7"/>
  <c r="O43" i="7"/>
  <c r="O38" i="7"/>
  <c r="O31" i="7"/>
  <c r="O41" i="7"/>
  <c r="O34" i="7"/>
  <c r="O23" i="7"/>
  <c r="O30" i="7"/>
  <c r="O28" i="7"/>
  <c r="O26" i="7"/>
  <c r="O32" i="7"/>
  <c r="O29" i="7"/>
  <c r="O25" i="7"/>
  <c r="O20" i="7"/>
  <c r="O18" i="7"/>
  <c r="O16" i="7"/>
  <c r="O14" i="7"/>
  <c r="O12" i="7"/>
  <c r="O10" i="7"/>
  <c r="O8" i="7"/>
  <c r="O6" i="7"/>
  <c r="O4" i="7"/>
  <c r="P3" i="7"/>
  <c r="O27" i="7"/>
  <c r="O21" i="7"/>
  <c r="O19" i="7"/>
  <c r="O17" i="7"/>
  <c r="O15" i="7"/>
  <c r="O13" i="7"/>
  <c r="O11" i="7"/>
  <c r="O9" i="7"/>
  <c r="O7" i="7"/>
  <c r="O5" i="7"/>
  <c r="O22" i="7"/>
  <c r="N18" i="5"/>
  <c r="O17" i="5"/>
  <c r="L19" i="3"/>
  <c r="J19" i="3" s="1"/>
  <c r="I19" i="3" s="1"/>
  <c r="L55" i="5"/>
  <c r="K55" i="5"/>
  <c r="O22" i="5"/>
  <c r="P22" i="5" s="1"/>
  <c r="O23" i="5"/>
  <c r="Q23" i="5" s="1"/>
  <c r="Q21" i="5"/>
  <c r="L10" i="5"/>
  <c r="K10" i="5"/>
  <c r="K15" i="5"/>
  <c r="L15" i="5"/>
  <c r="Q36" i="6"/>
  <c r="H37" i="6"/>
  <c r="H64" i="4"/>
  <c r="S6" i="3"/>
  <c r="T5" i="3"/>
  <c r="K16" i="5"/>
  <c r="L16" i="5"/>
  <c r="L54" i="5"/>
  <c r="K54" i="5"/>
  <c r="H71" i="4"/>
  <c r="P21" i="5"/>
  <c r="N24" i="5"/>
  <c r="Q11" i="5"/>
  <c r="P11" i="5"/>
  <c r="J7" i="6"/>
  <c r="P12" i="5" l="1"/>
  <c r="P40" i="6"/>
  <c r="J37" i="6"/>
  <c r="I37" i="6"/>
  <c r="L37" i="6"/>
  <c r="K37" i="6"/>
  <c r="H36" i="6"/>
  <c r="L12" i="5"/>
  <c r="K12" i="5"/>
  <c r="N5" i="6"/>
  <c r="G17" i="4"/>
  <c r="Q22" i="5"/>
  <c r="G72" i="4"/>
  <c r="G65" i="4"/>
  <c r="P74" i="7"/>
  <c r="P73" i="7"/>
  <c r="P70" i="7"/>
  <c r="P72" i="7"/>
  <c r="P71" i="7"/>
  <c r="P68" i="7"/>
  <c r="P66" i="7"/>
  <c r="P69" i="7"/>
  <c r="P67" i="7"/>
  <c r="P64" i="7"/>
  <c r="P65" i="7"/>
  <c r="P60" i="7"/>
  <c r="P59" i="7"/>
  <c r="P58" i="7"/>
  <c r="P53" i="7"/>
  <c r="P62" i="7"/>
  <c r="P55" i="7"/>
  <c r="P52" i="7"/>
  <c r="P46" i="7"/>
  <c r="P50" i="7"/>
  <c r="P63" i="7"/>
  <c r="P47" i="7"/>
  <c r="P40" i="7"/>
  <c r="P35" i="7"/>
  <c r="P56" i="7"/>
  <c r="P43" i="7"/>
  <c r="P38" i="7"/>
  <c r="P31" i="7"/>
  <c r="P41" i="7"/>
  <c r="P34" i="7"/>
  <c r="P30" i="7"/>
  <c r="P28" i="7"/>
  <c r="P26" i="7"/>
  <c r="P61" i="7"/>
  <c r="P44" i="7"/>
  <c r="P22" i="7"/>
  <c r="P20" i="7"/>
  <c r="P49" i="7"/>
  <c r="P37" i="7"/>
  <c r="P32" i="7"/>
  <c r="P27" i="7"/>
  <c r="P21" i="7"/>
  <c r="P19" i="7"/>
  <c r="P17" i="7"/>
  <c r="P15" i="7"/>
  <c r="P13" i="7"/>
  <c r="P11" i="7"/>
  <c r="P9" i="7"/>
  <c r="P7" i="7"/>
  <c r="P5" i="7"/>
  <c r="P23" i="7"/>
  <c r="P29" i="7"/>
  <c r="P25" i="7"/>
  <c r="P18" i="7"/>
  <c r="P16" i="7"/>
  <c r="P14" i="7"/>
  <c r="P12" i="7"/>
  <c r="P10" i="7"/>
  <c r="P8" i="7"/>
  <c r="P6" i="7"/>
  <c r="P4" i="7"/>
  <c r="Q3" i="7"/>
  <c r="P2" i="7"/>
  <c r="T5" i="4"/>
  <c r="U4" i="4"/>
  <c r="T3" i="4"/>
  <c r="P23" i="5"/>
  <c r="Y3" i="6"/>
  <c r="X4" i="6"/>
  <c r="X2" i="6"/>
  <c r="Z4" i="5"/>
  <c r="AA3" i="5"/>
  <c r="H80" i="4"/>
  <c r="O18" i="5"/>
  <c r="O19" i="5"/>
  <c r="Q17" i="5"/>
  <c r="L55" i="3"/>
  <c r="J55" i="3"/>
  <c r="I55" i="3" s="1"/>
  <c r="H9" i="4"/>
  <c r="L22" i="5"/>
  <c r="K22" i="5"/>
  <c r="L7" i="6"/>
  <c r="K7" i="6"/>
  <c r="K40" i="6"/>
  <c r="L40" i="6"/>
  <c r="L11" i="5"/>
  <c r="K11" i="5"/>
  <c r="O25" i="5"/>
  <c r="O24" i="5"/>
  <c r="L21" i="5"/>
  <c r="K21" i="5"/>
  <c r="T6" i="3"/>
  <c r="U5" i="3"/>
  <c r="P17" i="5"/>
  <c r="O27" i="6"/>
  <c r="O5" i="6" s="1"/>
  <c r="N19" i="5"/>
  <c r="L18" i="3"/>
  <c r="J18" i="3" s="1"/>
  <c r="I18" i="3" s="1"/>
  <c r="N26" i="5" l="1"/>
  <c r="N35" i="5"/>
  <c r="AA4" i="5"/>
  <c r="AB3" i="5"/>
  <c r="Z3" i="6"/>
  <c r="Y4" i="6"/>
  <c r="H72" i="4"/>
  <c r="U5" i="4"/>
  <c r="V4" i="4"/>
  <c r="H17" i="4"/>
  <c r="Q18" i="5"/>
  <c r="P18" i="5"/>
  <c r="G10" i="4"/>
  <c r="K23" i="5"/>
  <c r="L23" i="5"/>
  <c r="P25" i="5"/>
  <c r="Q74" i="7"/>
  <c r="Q70" i="7"/>
  <c r="Q68" i="7"/>
  <c r="Q73" i="7"/>
  <c r="Q69" i="7"/>
  <c r="Q66" i="7"/>
  <c r="Q65" i="7"/>
  <c r="Q64" i="7"/>
  <c r="Q62" i="7"/>
  <c r="Q60" i="7"/>
  <c r="Q72" i="7"/>
  <c r="Q63" i="7"/>
  <c r="Q61" i="7"/>
  <c r="Q67" i="7"/>
  <c r="Q58" i="7"/>
  <c r="Q56" i="7"/>
  <c r="Q59" i="7"/>
  <c r="Q55" i="7"/>
  <c r="Q52" i="7"/>
  <c r="Q71" i="7"/>
  <c r="Q49" i="7"/>
  <c r="Q46" i="7"/>
  <c r="Q47" i="7"/>
  <c r="Q43" i="7"/>
  <c r="Q38" i="7"/>
  <c r="Q50" i="7"/>
  <c r="Q41" i="7"/>
  <c r="Q34" i="7"/>
  <c r="Q44" i="7"/>
  <c r="Q37" i="7"/>
  <c r="Q32" i="7"/>
  <c r="Q35" i="7"/>
  <c r="Q31" i="7"/>
  <c r="Q29" i="7"/>
  <c r="Q27" i="7"/>
  <c r="Q25" i="7"/>
  <c r="Q53" i="7"/>
  <c r="Q30" i="7"/>
  <c r="Q26" i="7"/>
  <c r="Q21" i="7"/>
  <c r="Q19" i="7"/>
  <c r="Q17" i="7"/>
  <c r="Q15" i="7"/>
  <c r="Q13" i="7"/>
  <c r="Q11" i="7"/>
  <c r="Q9" i="7"/>
  <c r="Q7" i="7"/>
  <c r="Q5" i="7"/>
  <c r="Q23" i="7"/>
  <c r="Q40" i="7"/>
  <c r="Q28" i="7"/>
  <c r="Q22" i="7"/>
  <c r="Q18" i="7"/>
  <c r="Q16" i="7"/>
  <c r="Q14" i="7"/>
  <c r="Q12" i="7"/>
  <c r="Q10" i="7"/>
  <c r="Q8" i="7"/>
  <c r="Q6" i="7"/>
  <c r="Q4" i="7"/>
  <c r="R3" i="7"/>
  <c r="Q20" i="7"/>
  <c r="Q27" i="6"/>
  <c r="H6" i="6" s="1"/>
  <c r="L36" i="6"/>
  <c r="K36" i="6"/>
  <c r="J36" i="6"/>
  <c r="I36" i="6"/>
  <c r="U6" i="3"/>
  <c r="V5" i="3"/>
  <c r="Q19" i="5"/>
  <c r="P19" i="5"/>
  <c r="P24" i="5"/>
  <c r="L24" i="3"/>
  <c r="L17" i="5"/>
  <c r="K17" i="5"/>
  <c r="Q24" i="5"/>
  <c r="N27" i="5"/>
  <c r="N20" i="5"/>
  <c r="G81" i="4"/>
  <c r="Q25" i="5"/>
  <c r="H65" i="4"/>
  <c r="P27" i="6"/>
  <c r="I6" i="6" l="1"/>
  <c r="J6" i="6"/>
  <c r="H5" i="6"/>
  <c r="K25" i="5"/>
  <c r="L25" i="5"/>
  <c r="G66" i="4"/>
  <c r="R72" i="7"/>
  <c r="R74" i="7"/>
  <c r="R73" i="7"/>
  <c r="R71" i="7"/>
  <c r="R69" i="7"/>
  <c r="R67" i="7"/>
  <c r="R65" i="7"/>
  <c r="R70" i="7"/>
  <c r="R68" i="7"/>
  <c r="R61" i="7"/>
  <c r="R58" i="7"/>
  <c r="R64" i="7"/>
  <c r="R63" i="7"/>
  <c r="R62" i="7"/>
  <c r="R60" i="7"/>
  <c r="R59" i="7"/>
  <c r="R52" i="7"/>
  <c r="R49" i="7"/>
  <c r="R56" i="7"/>
  <c r="R53" i="7"/>
  <c r="R50" i="7"/>
  <c r="R47" i="7"/>
  <c r="R66" i="7"/>
  <c r="R55" i="7"/>
  <c r="R41" i="7"/>
  <c r="R46" i="7"/>
  <c r="R44" i="7"/>
  <c r="R37" i="7"/>
  <c r="R32" i="7"/>
  <c r="R40" i="7"/>
  <c r="R35" i="7"/>
  <c r="R43" i="7"/>
  <c r="R31" i="7"/>
  <c r="R29" i="7"/>
  <c r="R27" i="7"/>
  <c r="R25" i="7"/>
  <c r="R23" i="7"/>
  <c r="R21" i="7"/>
  <c r="R38" i="7"/>
  <c r="R30" i="7"/>
  <c r="R34" i="7"/>
  <c r="R28" i="7"/>
  <c r="R22" i="7"/>
  <c r="R18" i="7"/>
  <c r="R16" i="7"/>
  <c r="R14" i="7"/>
  <c r="R12" i="7"/>
  <c r="R10" i="7"/>
  <c r="R8" i="7"/>
  <c r="R6" i="7"/>
  <c r="R4" i="7"/>
  <c r="S3" i="7"/>
  <c r="R20" i="7"/>
  <c r="R26" i="7"/>
  <c r="R19" i="7"/>
  <c r="R17" i="7"/>
  <c r="R15" i="7"/>
  <c r="R13" i="7"/>
  <c r="R11" i="7"/>
  <c r="R9" i="7"/>
  <c r="R7" i="7"/>
  <c r="R5" i="7"/>
  <c r="K18" i="5"/>
  <c r="L18" i="5"/>
  <c r="G18" i="4"/>
  <c r="G73" i="4"/>
  <c r="H81" i="4"/>
  <c r="W5" i="3"/>
  <c r="V6" i="3"/>
  <c r="H10" i="4"/>
  <c r="AC3" i="5"/>
  <c r="AB4" i="5"/>
  <c r="Q20" i="5"/>
  <c r="G30" i="4"/>
  <c r="P20" i="5"/>
  <c r="O20" i="5"/>
  <c r="G23" i="4"/>
  <c r="O27" i="5"/>
  <c r="N28" i="5"/>
  <c r="V5" i="4"/>
  <c r="W4" i="4"/>
  <c r="N36" i="5"/>
  <c r="Q35" i="5"/>
  <c r="O35" i="5"/>
  <c r="O36" i="5" s="1"/>
  <c r="O37" i="5" s="1"/>
  <c r="O38" i="5" s="1"/>
  <c r="O39" i="5" s="1"/>
  <c r="O40" i="5" s="1"/>
  <c r="N41" i="5" s="1"/>
  <c r="K20" i="3"/>
  <c r="L19" i="5"/>
  <c r="K19" i="5"/>
  <c r="K27" i="6"/>
  <c r="K6" i="6" s="1"/>
  <c r="K5" i="6" s="1"/>
  <c r="L27" i="6"/>
  <c r="L6" i="6" s="1"/>
  <c r="P6" i="6"/>
  <c r="P5" i="6" s="1"/>
  <c r="L24" i="5"/>
  <c r="K24" i="5"/>
  <c r="Z4" i="6"/>
  <c r="AA3" i="6"/>
  <c r="O26" i="5"/>
  <c r="G37" i="4"/>
  <c r="Q26" i="5"/>
  <c r="K22" i="3"/>
  <c r="O28" i="5" l="1"/>
  <c r="O29" i="5" s="1"/>
  <c r="O30" i="5" s="1"/>
  <c r="O31" i="5" s="1"/>
  <c r="H37" i="4"/>
  <c r="O41" i="5"/>
  <c r="Q41" i="5" s="1"/>
  <c r="G51" i="4"/>
  <c r="P35" i="5"/>
  <c r="Q27" i="5"/>
  <c r="H30" i="4"/>
  <c r="K21" i="3"/>
  <c r="L20" i="5"/>
  <c r="K20" i="5"/>
  <c r="AC2" i="5"/>
  <c r="AC4" i="5"/>
  <c r="AD3" i="5"/>
  <c r="W4" i="3"/>
  <c r="W6" i="3"/>
  <c r="X5" i="3"/>
  <c r="W5" i="4"/>
  <c r="X4" i="4"/>
  <c r="H23" i="4"/>
  <c r="G11" i="4"/>
  <c r="G82" i="4"/>
  <c r="H18" i="4"/>
  <c r="H66" i="4"/>
  <c r="P27" i="5"/>
  <c r="H73" i="4"/>
  <c r="K32" i="3"/>
  <c r="L22" i="3"/>
  <c r="J22" i="3" s="1"/>
  <c r="I22" i="3" s="1"/>
  <c r="P26" i="5"/>
  <c r="AA4" i="6"/>
  <c r="AB3" i="6"/>
  <c r="P36" i="5"/>
  <c r="N37" i="5"/>
  <c r="Q36" i="5"/>
  <c r="N29" i="5"/>
  <c r="Q28" i="5"/>
  <c r="P28" i="5"/>
  <c r="L20" i="3"/>
  <c r="L21" i="3" s="1"/>
  <c r="S73" i="7"/>
  <c r="S71" i="7"/>
  <c r="S72" i="7"/>
  <c r="S69" i="7"/>
  <c r="S67" i="7"/>
  <c r="S74" i="7"/>
  <c r="S70" i="7"/>
  <c r="S68" i="7"/>
  <c r="S66" i="7"/>
  <c r="S65" i="7"/>
  <c r="S63" i="7"/>
  <c r="S61" i="7"/>
  <c r="S64" i="7"/>
  <c r="S62" i="7"/>
  <c r="S60" i="7"/>
  <c r="S59" i="7"/>
  <c r="S55" i="7"/>
  <c r="S50" i="7"/>
  <c r="S56" i="7"/>
  <c r="S53" i="7"/>
  <c r="S58" i="7"/>
  <c r="S52" i="7"/>
  <c r="S47" i="7"/>
  <c r="S49" i="7"/>
  <c r="S46" i="7"/>
  <c r="S44" i="7"/>
  <c r="S37" i="7"/>
  <c r="S40" i="7"/>
  <c r="S35" i="7"/>
  <c r="S43" i="7"/>
  <c r="S38" i="7"/>
  <c r="S31" i="7"/>
  <c r="S23" i="7"/>
  <c r="S32" i="7"/>
  <c r="S30" i="7"/>
  <c r="S28" i="7"/>
  <c r="S26" i="7"/>
  <c r="S34" i="7"/>
  <c r="S27" i="7"/>
  <c r="S22" i="7"/>
  <c r="S18" i="7"/>
  <c r="S16" i="7"/>
  <c r="S14" i="7"/>
  <c r="S12" i="7"/>
  <c r="S10" i="7"/>
  <c r="S8" i="7"/>
  <c r="S6" i="7"/>
  <c r="S4" i="7"/>
  <c r="T3" i="7"/>
  <c r="S41" i="7"/>
  <c r="S20" i="7"/>
  <c r="S29" i="7"/>
  <c r="S25" i="7"/>
  <c r="S19" i="7"/>
  <c r="S17" i="7"/>
  <c r="S15" i="7"/>
  <c r="S13" i="7"/>
  <c r="S11" i="7"/>
  <c r="S9" i="7"/>
  <c r="S7" i="7"/>
  <c r="S5" i="7"/>
  <c r="S21" i="7"/>
  <c r="K36" i="5" l="1"/>
  <c r="L36" i="5"/>
  <c r="X5" i="4"/>
  <c r="Y4" i="4"/>
  <c r="G38" i="4"/>
  <c r="N30" i="5"/>
  <c r="Q29" i="5"/>
  <c r="P29" i="5"/>
  <c r="AC3" i="6"/>
  <c r="AB4" i="6"/>
  <c r="G24" i="7"/>
  <c r="K33" i="3"/>
  <c r="J32" i="3"/>
  <c r="L27" i="5"/>
  <c r="K27" i="5"/>
  <c r="G19" i="4"/>
  <c r="H11" i="4"/>
  <c r="AD4" i="5"/>
  <c r="AE3" i="5"/>
  <c r="G74" i="4"/>
  <c r="G31" i="4"/>
  <c r="T73" i="7"/>
  <c r="T72" i="7"/>
  <c r="T74" i="7"/>
  <c r="T70" i="7"/>
  <c r="T68" i="7"/>
  <c r="T66" i="7"/>
  <c r="T69" i="7"/>
  <c r="T65" i="7"/>
  <c r="T71" i="7"/>
  <c r="T64" i="7"/>
  <c r="T67" i="7"/>
  <c r="T62" i="7"/>
  <c r="T59" i="7"/>
  <c r="T63" i="7"/>
  <c r="T61" i="7"/>
  <c r="T53" i="7"/>
  <c r="T58" i="7"/>
  <c r="T50" i="7"/>
  <c r="T46" i="7"/>
  <c r="T60" i="7"/>
  <c r="T49" i="7"/>
  <c r="T56" i="7"/>
  <c r="T55" i="7"/>
  <c r="T47" i="7"/>
  <c r="T40" i="7"/>
  <c r="T35" i="7"/>
  <c r="T43" i="7"/>
  <c r="T38" i="7"/>
  <c r="T31" i="7"/>
  <c r="T52" i="7"/>
  <c r="T41" i="7"/>
  <c r="T34" i="7"/>
  <c r="T44" i="7"/>
  <c r="T32" i="7"/>
  <c r="T30" i="7"/>
  <c r="T28" i="7"/>
  <c r="T26" i="7"/>
  <c r="T24" i="7"/>
  <c r="T37" i="7"/>
  <c r="T22" i="7"/>
  <c r="T20" i="7"/>
  <c r="T23" i="7"/>
  <c r="T29" i="7"/>
  <c r="T25" i="7"/>
  <c r="T19" i="7"/>
  <c r="T17" i="7"/>
  <c r="T15" i="7"/>
  <c r="T13" i="7"/>
  <c r="T11" i="7"/>
  <c r="T9" i="7"/>
  <c r="T7" i="7"/>
  <c r="T5" i="7"/>
  <c r="T21" i="7"/>
  <c r="T27" i="7"/>
  <c r="T18" i="7"/>
  <c r="T16" i="7"/>
  <c r="T14" i="7"/>
  <c r="T12" i="7"/>
  <c r="T10" i="7"/>
  <c r="T8" i="7"/>
  <c r="T6" i="7"/>
  <c r="T4" i="7"/>
  <c r="U3" i="7"/>
  <c r="X6" i="3"/>
  <c r="Y5" i="3"/>
  <c r="J20" i="3"/>
  <c r="I20" i="3" s="1"/>
  <c r="P41" i="5"/>
  <c r="H51" i="4"/>
  <c r="L28" i="5"/>
  <c r="K28" i="5"/>
  <c r="P37" i="5"/>
  <c r="N38" i="5"/>
  <c r="Q37" i="5"/>
  <c r="L26" i="5"/>
  <c r="K26" i="5"/>
  <c r="G67" i="4"/>
  <c r="H82" i="4"/>
  <c r="G24" i="4"/>
  <c r="J21" i="3"/>
  <c r="I21" i="3" s="1"/>
  <c r="K35" i="5"/>
  <c r="L35" i="5"/>
  <c r="O32" i="5"/>
  <c r="O33" i="5"/>
  <c r="N34" i="5" s="1"/>
  <c r="I32" i="3" l="1"/>
  <c r="H24" i="4"/>
  <c r="H31" i="4"/>
  <c r="H19" i="4"/>
  <c r="G36" i="7"/>
  <c r="U36" i="7" s="1"/>
  <c r="G33" i="7"/>
  <c r="U33" i="7" s="1"/>
  <c r="L33" i="3"/>
  <c r="L31" i="3" s="1"/>
  <c r="AD3" i="6"/>
  <c r="AC4" i="6"/>
  <c r="AC2" i="6"/>
  <c r="N31" i="5"/>
  <c r="Q30" i="5"/>
  <c r="P30" i="5"/>
  <c r="N42" i="5"/>
  <c r="L23" i="3"/>
  <c r="U74" i="7"/>
  <c r="U73" i="7"/>
  <c r="U70" i="7"/>
  <c r="U68" i="7"/>
  <c r="U71" i="7"/>
  <c r="U72" i="7"/>
  <c r="U69" i="7"/>
  <c r="U66" i="7"/>
  <c r="U62" i="7"/>
  <c r="U60" i="7"/>
  <c r="U67" i="7"/>
  <c r="U64" i="7"/>
  <c r="U58" i="7"/>
  <c r="U65" i="7"/>
  <c r="U56" i="7"/>
  <c r="U63" i="7"/>
  <c r="U61" i="7"/>
  <c r="U55" i="7"/>
  <c r="U52" i="7"/>
  <c r="U49" i="7"/>
  <c r="U59" i="7"/>
  <c r="U57" i="7"/>
  <c r="U53" i="7"/>
  <c r="U50" i="7"/>
  <c r="U47" i="7"/>
  <c r="U43" i="7"/>
  <c r="U38" i="7"/>
  <c r="U41" i="7"/>
  <c r="U34" i="7"/>
  <c r="U44" i="7"/>
  <c r="U37" i="7"/>
  <c r="U32" i="7"/>
  <c r="U46" i="7"/>
  <c r="U35" i="7"/>
  <c r="U29" i="7"/>
  <c r="U27" i="7"/>
  <c r="U25" i="7"/>
  <c r="U40" i="7"/>
  <c r="U28" i="7"/>
  <c r="U24" i="7"/>
  <c r="U20" i="7"/>
  <c r="U19" i="7"/>
  <c r="U17" i="7"/>
  <c r="U15" i="7"/>
  <c r="U13" i="7"/>
  <c r="U11" i="7"/>
  <c r="U9" i="7"/>
  <c r="U7" i="7"/>
  <c r="U5" i="7"/>
  <c r="U31" i="7"/>
  <c r="U21" i="7"/>
  <c r="U26" i="7"/>
  <c r="U18" i="7"/>
  <c r="U16" i="7"/>
  <c r="U14" i="7"/>
  <c r="U12" i="7"/>
  <c r="U10" i="7"/>
  <c r="U8" i="7"/>
  <c r="U6" i="7"/>
  <c r="U4" i="7"/>
  <c r="V3" i="7"/>
  <c r="U2" i="7"/>
  <c r="U30" i="7"/>
  <c r="U23" i="7"/>
  <c r="U22" i="7"/>
  <c r="AE4" i="5"/>
  <c r="AF3" i="5"/>
  <c r="Y3" i="4"/>
  <c r="Z4" i="4"/>
  <c r="Y5" i="4"/>
  <c r="H67" i="4"/>
  <c r="P38" i="5"/>
  <c r="N39" i="5"/>
  <c r="Q38" i="5"/>
  <c r="G52" i="4"/>
  <c r="Y6" i="3"/>
  <c r="Z5" i="3"/>
  <c r="K31" i="3"/>
  <c r="L41" i="5"/>
  <c r="K41" i="5"/>
  <c r="O34" i="5"/>
  <c r="P34" i="5" s="1"/>
  <c r="G44" i="4"/>
  <c r="Q34" i="5"/>
  <c r="G83" i="4"/>
  <c r="K37" i="5"/>
  <c r="L37" i="5"/>
  <c r="H74" i="4"/>
  <c r="G12" i="4"/>
  <c r="G57" i="7"/>
  <c r="K24" i="7"/>
  <c r="L24" i="7"/>
  <c r="M24" i="7"/>
  <c r="N24" i="7"/>
  <c r="O24" i="7"/>
  <c r="P24" i="7"/>
  <c r="Q24" i="7"/>
  <c r="R24" i="7"/>
  <c r="S24" i="7"/>
  <c r="L29" i="5"/>
  <c r="K29" i="5"/>
  <c r="H38" i="4"/>
  <c r="J33" i="3" l="1"/>
  <c r="I33" i="3" s="1"/>
  <c r="K34" i="5"/>
  <c r="L34" i="5"/>
  <c r="N32" i="5"/>
  <c r="Q31" i="5"/>
  <c r="P31" i="5"/>
  <c r="H12" i="4"/>
  <c r="H44" i="4"/>
  <c r="P39" i="5"/>
  <c r="N40" i="5"/>
  <c r="Q39" i="5"/>
  <c r="G68" i="4"/>
  <c r="AG3" i="5"/>
  <c r="AF4" i="5"/>
  <c r="O42" i="5"/>
  <c r="O43" i="5" s="1"/>
  <c r="O44" i="5" s="1"/>
  <c r="O45" i="5" s="1"/>
  <c r="O46" i="5" s="1"/>
  <c r="N47" i="5" s="1"/>
  <c r="N43" i="5"/>
  <c r="G20" i="4"/>
  <c r="G25" i="4"/>
  <c r="Z6" i="3"/>
  <c r="AA5" i="3"/>
  <c r="H52" i="4"/>
  <c r="K38" i="5"/>
  <c r="L38" i="5"/>
  <c r="L30" i="5"/>
  <c r="K30" i="5"/>
  <c r="K33" i="7"/>
  <c r="L33" i="7"/>
  <c r="M33" i="7"/>
  <c r="N33" i="7"/>
  <c r="O33" i="7"/>
  <c r="P33" i="7"/>
  <c r="Q33" i="7"/>
  <c r="R33" i="7"/>
  <c r="S33" i="7"/>
  <c r="T33" i="7"/>
  <c r="I31" i="3"/>
  <c r="G39" i="4"/>
  <c r="K57" i="7"/>
  <c r="L57" i="7"/>
  <c r="M57" i="7"/>
  <c r="N57" i="7"/>
  <c r="O57" i="7"/>
  <c r="P57" i="7"/>
  <c r="Q57" i="7"/>
  <c r="R57" i="7"/>
  <c r="S57" i="7"/>
  <c r="T57" i="7"/>
  <c r="G75" i="4"/>
  <c r="H83" i="4"/>
  <c r="H77" i="4" s="1"/>
  <c r="G77" i="4"/>
  <c r="Z5" i="4"/>
  <c r="AA4" i="4"/>
  <c r="V74" i="7"/>
  <c r="V72" i="7"/>
  <c r="V73" i="7"/>
  <c r="V71" i="7"/>
  <c r="V70" i="7"/>
  <c r="V69" i="7"/>
  <c r="V67" i="7"/>
  <c r="V65" i="7"/>
  <c r="V68" i="7"/>
  <c r="V66" i="7"/>
  <c r="V64" i="7"/>
  <c r="V63" i="7"/>
  <c r="V60" i="7"/>
  <c r="V58" i="7"/>
  <c r="V57" i="7"/>
  <c r="V52" i="7"/>
  <c r="V61" i="7"/>
  <c r="V55" i="7"/>
  <c r="V49" i="7"/>
  <c r="V47" i="7"/>
  <c r="V46" i="7"/>
  <c r="V56" i="7"/>
  <c r="V53" i="7"/>
  <c r="V50" i="7"/>
  <c r="V62" i="7"/>
  <c r="V41" i="7"/>
  <c r="V44" i="7"/>
  <c r="V37" i="7"/>
  <c r="V32" i="7"/>
  <c r="V40" i="7"/>
  <c r="V35" i="7"/>
  <c r="V33" i="7"/>
  <c r="V36" i="7"/>
  <c r="V29" i="7"/>
  <c r="V27" i="7"/>
  <c r="V25" i="7"/>
  <c r="V59" i="7"/>
  <c r="V38" i="7"/>
  <c r="V34" i="7"/>
  <c r="V23" i="7"/>
  <c r="V21" i="7"/>
  <c r="V31" i="7"/>
  <c r="V30" i="7"/>
  <c r="V26" i="7"/>
  <c r="V18" i="7"/>
  <c r="V16" i="7"/>
  <c r="V14" i="7"/>
  <c r="V12" i="7"/>
  <c r="V10" i="7"/>
  <c r="V8" i="7"/>
  <c r="V6" i="7"/>
  <c r="V4" i="7"/>
  <c r="W3" i="7"/>
  <c r="V22" i="7"/>
  <c r="V43" i="7"/>
  <c r="V28" i="7"/>
  <c r="V24" i="7"/>
  <c r="V20" i="7"/>
  <c r="V19" i="7"/>
  <c r="V17" i="7"/>
  <c r="V15" i="7"/>
  <c r="V13" i="7"/>
  <c r="V11" i="7"/>
  <c r="V9" i="7"/>
  <c r="V7" i="7"/>
  <c r="V5" i="7"/>
  <c r="AD4" i="6"/>
  <c r="AE3" i="6"/>
  <c r="G48" i="7"/>
  <c r="G39" i="7"/>
  <c r="V39" i="7" s="1"/>
  <c r="K36" i="7"/>
  <c r="L36" i="7"/>
  <c r="M36" i="7"/>
  <c r="N36" i="7"/>
  <c r="O36" i="7"/>
  <c r="P36" i="7"/>
  <c r="Q36" i="7"/>
  <c r="R36" i="7"/>
  <c r="S36" i="7"/>
  <c r="T36" i="7"/>
  <c r="G32" i="4"/>
  <c r="J31" i="3"/>
  <c r="G53" i="4" l="1"/>
  <c r="G45" i="4"/>
  <c r="H32" i="4"/>
  <c r="K48" i="7"/>
  <c r="L48" i="7"/>
  <c r="M48" i="7"/>
  <c r="N48" i="7"/>
  <c r="O48" i="7"/>
  <c r="P48" i="7"/>
  <c r="Q48" i="7"/>
  <c r="R48" i="7"/>
  <c r="S48" i="7"/>
  <c r="T48" i="7"/>
  <c r="U48" i="7"/>
  <c r="W74" i="7"/>
  <c r="W71" i="7"/>
  <c r="W69" i="7"/>
  <c r="W67" i="7"/>
  <c r="W72" i="7"/>
  <c r="W70" i="7"/>
  <c r="W68" i="7"/>
  <c r="W63" i="7"/>
  <c r="W61" i="7"/>
  <c r="W59" i="7"/>
  <c r="W58" i="7"/>
  <c r="W55" i="7"/>
  <c r="W50" i="7"/>
  <c r="W52" i="7"/>
  <c r="W56" i="7"/>
  <c r="W53" i="7"/>
  <c r="W48" i="7"/>
  <c r="W65" i="7"/>
  <c r="W64" i="7"/>
  <c r="W49" i="7"/>
  <c r="W62" i="7"/>
  <c r="W47" i="7"/>
  <c r="W73" i="7"/>
  <c r="W44" i="7"/>
  <c r="W37" i="7"/>
  <c r="W57" i="7"/>
  <c r="W40" i="7"/>
  <c r="W35" i="7"/>
  <c r="W33" i="7"/>
  <c r="W60" i="7"/>
  <c r="W46" i="7"/>
  <c r="W43" i="7"/>
  <c r="W38" i="7"/>
  <c r="W36" i="7"/>
  <c r="W31" i="7"/>
  <c r="W34" i="7"/>
  <c r="W23" i="7"/>
  <c r="W39" i="7"/>
  <c r="W30" i="7"/>
  <c r="W28" i="7"/>
  <c r="W26" i="7"/>
  <c r="W24" i="7"/>
  <c r="W66" i="7"/>
  <c r="W41" i="7"/>
  <c r="W29" i="7"/>
  <c r="W25" i="7"/>
  <c r="W21" i="7"/>
  <c r="W18" i="7"/>
  <c r="W16" i="7"/>
  <c r="W14" i="7"/>
  <c r="W12" i="7"/>
  <c r="W10" i="7"/>
  <c r="W8" i="7"/>
  <c r="W6" i="7"/>
  <c r="W4" i="7"/>
  <c r="X3" i="7"/>
  <c r="W22" i="7"/>
  <c r="W27" i="7"/>
  <c r="W20" i="7"/>
  <c r="W19" i="7"/>
  <c r="W17" i="7"/>
  <c r="W15" i="7"/>
  <c r="W13" i="7"/>
  <c r="W11" i="7"/>
  <c r="W9" i="7"/>
  <c r="W7" i="7"/>
  <c r="W5" i="7"/>
  <c r="W32" i="7"/>
  <c r="H75" i="4"/>
  <c r="H39" i="4"/>
  <c r="AA6" i="3"/>
  <c r="AB5" i="3"/>
  <c r="P42" i="5"/>
  <c r="Q40" i="5"/>
  <c r="P40" i="5"/>
  <c r="N33" i="5"/>
  <c r="Q32" i="5"/>
  <c r="P32" i="5"/>
  <c r="G51" i="7"/>
  <c r="G42" i="7"/>
  <c r="G45" i="7"/>
  <c r="W45" i="7" s="1"/>
  <c r="K39" i="7"/>
  <c r="L39" i="7"/>
  <c r="M39" i="7"/>
  <c r="N39" i="7"/>
  <c r="O39" i="7"/>
  <c r="P39" i="7"/>
  <c r="Q39" i="7"/>
  <c r="R39" i="7"/>
  <c r="S39" i="7"/>
  <c r="T39" i="7"/>
  <c r="U39" i="7"/>
  <c r="H25" i="4"/>
  <c r="AG4" i="5"/>
  <c r="AH3" i="5"/>
  <c r="AE4" i="6"/>
  <c r="AF3" i="6"/>
  <c r="H20" i="4"/>
  <c r="Q42" i="5"/>
  <c r="H68" i="4"/>
  <c r="K39" i="5"/>
  <c r="L39" i="5"/>
  <c r="G13" i="4"/>
  <c r="AA5" i="4"/>
  <c r="AB4" i="4"/>
  <c r="O47" i="5"/>
  <c r="O5" i="5" s="1"/>
  <c r="L17" i="3" s="1"/>
  <c r="G57" i="4"/>
  <c r="H57" i="4" s="1"/>
  <c r="G58" i="4" s="1"/>
  <c r="H58" i="4" s="1"/>
  <c r="G59" i="4" s="1"/>
  <c r="H59" i="4" s="1"/>
  <c r="G60" i="4" s="1"/>
  <c r="H60" i="4" s="1"/>
  <c r="G61" i="4" s="1"/>
  <c r="H61" i="4" s="1"/>
  <c r="G62" i="4" s="1"/>
  <c r="H62" i="4" s="1"/>
  <c r="V48" i="7"/>
  <c r="Q43" i="5"/>
  <c r="P43" i="5"/>
  <c r="N44" i="5"/>
  <c r="L31" i="5"/>
  <c r="K31" i="5"/>
  <c r="Q44" i="5" l="1"/>
  <c r="P44" i="5"/>
  <c r="N45" i="5"/>
  <c r="G21" i="4"/>
  <c r="AH4" i="5"/>
  <c r="AI3" i="5"/>
  <c r="AH2" i="5"/>
  <c r="P33" i="5"/>
  <c r="Q33" i="5"/>
  <c r="K23" i="3"/>
  <c r="J23" i="3" s="1"/>
  <c r="I23" i="3" s="1"/>
  <c r="H45" i="4"/>
  <c r="L43" i="5"/>
  <c r="K43" i="5"/>
  <c r="G54" i="7"/>
  <c r="K42" i="7"/>
  <c r="L42" i="7"/>
  <c r="M42" i="7"/>
  <c r="N42" i="7"/>
  <c r="O42" i="7"/>
  <c r="P42" i="7"/>
  <c r="Q42" i="7"/>
  <c r="R42" i="7"/>
  <c r="S42" i="7"/>
  <c r="T42" i="7"/>
  <c r="U42" i="7"/>
  <c r="V42" i="7"/>
  <c r="AB4" i="3"/>
  <c r="AB6" i="3"/>
  <c r="AC5" i="3"/>
  <c r="P47" i="5"/>
  <c r="H13" i="4"/>
  <c r="G69" i="4"/>
  <c r="K51" i="7"/>
  <c r="L51" i="7"/>
  <c r="M51" i="7"/>
  <c r="N51" i="7"/>
  <c r="O51" i="7"/>
  <c r="P51" i="7"/>
  <c r="Q51" i="7"/>
  <c r="R51" i="7"/>
  <c r="S51" i="7"/>
  <c r="T51" i="7"/>
  <c r="U51" i="7"/>
  <c r="V51" i="7"/>
  <c r="L40" i="5"/>
  <c r="K40" i="5"/>
  <c r="G76" i="4"/>
  <c r="W42" i="7"/>
  <c r="Q47" i="5"/>
  <c r="AB5" i="4"/>
  <c r="AC4" i="4"/>
  <c r="AF4" i="6"/>
  <c r="AG3" i="6"/>
  <c r="L32" i="5"/>
  <c r="K32" i="5"/>
  <c r="X73" i="7"/>
  <c r="X74" i="7"/>
  <c r="X72" i="7"/>
  <c r="X70" i="7"/>
  <c r="X71" i="7"/>
  <c r="X68" i="7"/>
  <c r="X66" i="7"/>
  <c r="X69" i="7"/>
  <c r="X67" i="7"/>
  <c r="X64" i="7"/>
  <c r="X61" i="7"/>
  <c r="X59" i="7"/>
  <c r="X62" i="7"/>
  <c r="X60" i="7"/>
  <c r="X53" i="7"/>
  <c r="X51" i="7"/>
  <c r="X63" i="7"/>
  <c r="X56" i="7"/>
  <c r="X48" i="7"/>
  <c r="X57" i="7"/>
  <c r="X54" i="7"/>
  <c r="X50" i="7"/>
  <c r="X46" i="7"/>
  <c r="X47" i="7"/>
  <c r="X58" i="7"/>
  <c r="X55" i="7"/>
  <c r="X52" i="7"/>
  <c r="X45" i="7"/>
  <c r="X40" i="7"/>
  <c r="X35" i="7"/>
  <c r="X43" i="7"/>
  <c r="X38" i="7"/>
  <c r="X36" i="7"/>
  <c r="X31" i="7"/>
  <c r="X65" i="7"/>
  <c r="X49" i="7"/>
  <c r="X41" i="7"/>
  <c r="X39" i="7"/>
  <c r="X34" i="7"/>
  <c r="X37" i="7"/>
  <c r="X30" i="7"/>
  <c r="X28" i="7"/>
  <c r="X26" i="7"/>
  <c r="X24" i="7"/>
  <c r="X22" i="7"/>
  <c r="X20" i="7"/>
  <c r="X42" i="7"/>
  <c r="X32" i="7"/>
  <c r="X33" i="7"/>
  <c r="X27" i="7"/>
  <c r="X19" i="7"/>
  <c r="X17" i="7"/>
  <c r="X15" i="7"/>
  <c r="X13" i="7"/>
  <c r="X11" i="7"/>
  <c r="X9" i="7"/>
  <c r="X7" i="7"/>
  <c r="X5" i="7"/>
  <c r="X44" i="7"/>
  <c r="X23" i="7"/>
  <c r="X29" i="7"/>
  <c r="X25" i="7"/>
  <c r="X21" i="7"/>
  <c r="X18" i="7"/>
  <c r="X16" i="7"/>
  <c r="X14" i="7"/>
  <c r="X12" i="7"/>
  <c r="X10" i="7"/>
  <c r="X8" i="7"/>
  <c r="X6" i="7"/>
  <c r="X4" i="7"/>
  <c r="Y3" i="7"/>
  <c r="W51" i="7"/>
  <c r="G33" i="4"/>
  <c r="H53" i="4"/>
  <c r="G26" i="4"/>
  <c r="K45" i="7"/>
  <c r="L45" i="7"/>
  <c r="M45" i="7"/>
  <c r="N45" i="7"/>
  <c r="O45" i="7"/>
  <c r="P45" i="7"/>
  <c r="Q45" i="7"/>
  <c r="R45" i="7"/>
  <c r="S45" i="7"/>
  <c r="T45" i="7"/>
  <c r="U45" i="7"/>
  <c r="V45" i="7"/>
  <c r="L42" i="5"/>
  <c r="K42" i="5"/>
  <c r="G40" i="4"/>
  <c r="N46" i="5" l="1"/>
  <c r="Q45" i="5"/>
  <c r="P45" i="5"/>
  <c r="H26" i="4"/>
  <c r="H33" i="4"/>
  <c r="K47" i="5"/>
  <c r="L47" i="5"/>
  <c r="L44" i="5"/>
  <c r="K44" i="5"/>
  <c r="AI4" i="5"/>
  <c r="AJ3" i="5"/>
  <c r="AH3" i="6"/>
  <c r="AG4" i="6"/>
  <c r="H76" i="4"/>
  <c r="H70" i="4" s="1"/>
  <c r="G70" i="4"/>
  <c r="H69" i="4"/>
  <c r="H63" i="4" s="1"/>
  <c r="G63" i="4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G46" i="4"/>
  <c r="L33" i="5"/>
  <c r="K33" i="5"/>
  <c r="AC5" i="4"/>
  <c r="AD4" i="4"/>
  <c r="G14" i="4"/>
  <c r="H40" i="4"/>
  <c r="G54" i="4"/>
  <c r="Y74" i="7"/>
  <c r="Y73" i="7"/>
  <c r="Y72" i="7"/>
  <c r="Y70" i="7"/>
  <c r="Y68" i="7"/>
  <c r="Y71" i="7"/>
  <c r="Y65" i="7"/>
  <c r="Y69" i="7"/>
  <c r="Y67" i="7"/>
  <c r="Y62" i="7"/>
  <c r="Y60" i="7"/>
  <c r="Y66" i="7"/>
  <c r="Y63" i="7"/>
  <c r="Y61" i="7"/>
  <c r="Y59" i="7"/>
  <c r="Y56" i="7"/>
  <c r="Y54" i="7"/>
  <c r="Y57" i="7"/>
  <c r="Y53" i="7"/>
  <c r="Y50" i="7"/>
  <c r="Y51" i="7"/>
  <c r="Y49" i="7"/>
  <c r="Y58" i="7"/>
  <c r="Y55" i="7"/>
  <c r="Y52" i="7"/>
  <c r="Y48" i="7"/>
  <c r="Y43" i="7"/>
  <c r="Y38" i="7"/>
  <c r="Y36" i="7"/>
  <c r="Y46" i="7"/>
  <c r="Y41" i="7"/>
  <c r="Y39" i="7"/>
  <c r="Y34" i="7"/>
  <c r="Y64" i="7"/>
  <c r="Y44" i="7"/>
  <c r="Y42" i="7"/>
  <c r="Y37" i="7"/>
  <c r="Y32" i="7"/>
  <c r="Y47" i="7"/>
  <c r="Y40" i="7"/>
  <c r="Y31" i="7"/>
  <c r="Y29" i="7"/>
  <c r="Y27" i="7"/>
  <c r="Y25" i="7"/>
  <c r="Y33" i="7"/>
  <c r="Y26" i="7"/>
  <c r="Y22" i="7"/>
  <c r="Y19" i="7"/>
  <c r="Y17" i="7"/>
  <c r="Y15" i="7"/>
  <c r="Y13" i="7"/>
  <c r="Y11" i="7"/>
  <c r="Y9" i="7"/>
  <c r="Y7" i="7"/>
  <c r="Y5" i="7"/>
  <c r="Y23" i="7"/>
  <c r="Y20" i="7"/>
  <c r="Y45" i="7"/>
  <c r="Y35" i="7"/>
  <c r="Y30" i="7"/>
  <c r="Y28" i="7"/>
  <c r="Y24" i="7"/>
  <c r="Y21" i="7"/>
  <c r="Y18" i="7"/>
  <c r="Y16" i="7"/>
  <c r="Y14" i="7"/>
  <c r="Y12" i="7"/>
  <c r="Y10" i="7"/>
  <c r="Y8" i="7"/>
  <c r="Y6" i="7"/>
  <c r="Y4" i="7"/>
  <c r="Z3" i="7"/>
  <c r="AC6" i="3"/>
  <c r="AD5" i="3"/>
  <c r="H21" i="4"/>
  <c r="H15" i="4" s="1"/>
  <c r="G15" i="4"/>
  <c r="H14" i="4" l="1"/>
  <c r="H8" i="4" s="1"/>
  <c r="G8" i="4"/>
  <c r="AH4" i="6"/>
  <c r="AH2" i="6"/>
  <c r="AI3" i="6"/>
  <c r="Q46" i="5"/>
  <c r="H5" i="5" s="1"/>
  <c r="P46" i="5"/>
  <c r="K24" i="3"/>
  <c r="J24" i="3" s="1"/>
  <c r="I24" i="3" s="1"/>
  <c r="I17" i="3" s="1"/>
  <c r="N5" i="5"/>
  <c r="G27" i="4"/>
  <c r="Z72" i="7"/>
  <c r="Z73" i="7"/>
  <c r="Z74" i="7"/>
  <c r="Z71" i="7"/>
  <c r="Z69" i="7"/>
  <c r="Z67" i="7"/>
  <c r="Z65" i="7"/>
  <c r="Z68" i="7"/>
  <c r="Z66" i="7"/>
  <c r="Z62" i="7"/>
  <c r="Z58" i="7"/>
  <c r="Z64" i="7"/>
  <c r="Z70" i="7"/>
  <c r="Z63" i="7"/>
  <c r="Z61" i="7"/>
  <c r="Z60" i="7"/>
  <c r="Z57" i="7"/>
  <c r="Z52" i="7"/>
  <c r="Z54" i="7"/>
  <c r="Z51" i="7"/>
  <c r="Z49" i="7"/>
  <c r="Z59" i="7"/>
  <c r="Z55" i="7"/>
  <c r="Z47" i="7"/>
  <c r="Z45" i="7"/>
  <c r="Z56" i="7"/>
  <c r="Z53" i="7"/>
  <c r="Z50" i="7"/>
  <c r="Z48" i="7"/>
  <c r="Z46" i="7"/>
  <c r="Z41" i="7"/>
  <c r="Z39" i="7"/>
  <c r="Z44" i="7"/>
  <c r="Z42" i="7"/>
  <c r="Z37" i="7"/>
  <c r="Z32" i="7"/>
  <c r="Z40" i="7"/>
  <c r="Z35" i="7"/>
  <c r="Z33" i="7"/>
  <c r="Z38" i="7"/>
  <c r="Z31" i="7"/>
  <c r="Z29" i="7"/>
  <c r="Z27" i="7"/>
  <c r="Z25" i="7"/>
  <c r="Z23" i="7"/>
  <c r="Z21" i="7"/>
  <c r="Z43" i="7"/>
  <c r="Z30" i="7"/>
  <c r="Z20" i="7"/>
  <c r="Z36" i="7"/>
  <c r="Z28" i="7"/>
  <c r="Z24" i="7"/>
  <c r="Z18" i="7"/>
  <c r="Z16" i="7"/>
  <c r="Z14" i="7"/>
  <c r="Z12" i="7"/>
  <c r="Z10" i="7"/>
  <c r="Z8" i="7"/>
  <c r="Z6" i="7"/>
  <c r="Z4" i="7"/>
  <c r="AA3" i="7"/>
  <c r="Z2" i="7"/>
  <c r="Z34" i="7"/>
  <c r="Z26" i="7"/>
  <c r="Z22" i="7"/>
  <c r="Z19" i="7"/>
  <c r="Z17" i="7"/>
  <c r="Z15" i="7"/>
  <c r="Z13" i="7"/>
  <c r="Z11" i="7"/>
  <c r="Z9" i="7"/>
  <c r="Z7" i="7"/>
  <c r="Z5" i="7"/>
  <c r="G41" i="4"/>
  <c r="AD3" i="4"/>
  <c r="AD5" i="4"/>
  <c r="AE4" i="4"/>
  <c r="L45" i="5"/>
  <c r="K45" i="5"/>
  <c r="AD6" i="3"/>
  <c r="AE5" i="3"/>
  <c r="H54" i="4"/>
  <c r="H46" i="4"/>
  <c r="AK3" i="5"/>
  <c r="AJ4" i="5"/>
  <c r="G34" i="4"/>
  <c r="H41" i="4" l="1"/>
  <c r="H34" i="4"/>
  <c r="G47" i="4"/>
  <c r="AA74" i="7"/>
  <c r="AA71" i="7"/>
  <c r="AA72" i="7"/>
  <c r="AA69" i="7"/>
  <c r="AA67" i="7"/>
  <c r="AA73" i="7"/>
  <c r="AA70" i="7"/>
  <c r="AA66" i="7"/>
  <c r="AA65" i="7"/>
  <c r="AA68" i="7"/>
  <c r="AA64" i="7"/>
  <c r="AA63" i="7"/>
  <c r="AA61" i="7"/>
  <c r="AA60" i="7"/>
  <c r="AA58" i="7"/>
  <c r="AA62" i="7"/>
  <c r="AA55" i="7"/>
  <c r="AA50" i="7"/>
  <c r="AA59" i="7"/>
  <c r="AA52" i="7"/>
  <c r="AA48" i="7"/>
  <c r="AA46" i="7"/>
  <c r="AA57" i="7"/>
  <c r="AA54" i="7"/>
  <c r="AA51" i="7"/>
  <c r="AA49" i="7"/>
  <c r="AA47" i="7"/>
  <c r="AA56" i="7"/>
  <c r="AA44" i="7"/>
  <c r="AA42" i="7"/>
  <c r="AA37" i="7"/>
  <c r="AA40" i="7"/>
  <c r="AA35" i="7"/>
  <c r="AA33" i="7"/>
  <c r="AA53" i="7"/>
  <c r="AA45" i="7"/>
  <c r="AA43" i="7"/>
  <c r="AA38" i="7"/>
  <c r="AA36" i="7"/>
  <c r="AA31" i="7"/>
  <c r="AA39" i="7"/>
  <c r="AA23" i="7"/>
  <c r="AA41" i="7"/>
  <c r="AA32" i="7"/>
  <c r="AA30" i="7"/>
  <c r="AA28" i="7"/>
  <c r="AA26" i="7"/>
  <c r="AA24" i="7"/>
  <c r="AA34" i="7"/>
  <c r="AA27" i="7"/>
  <c r="AA18" i="7"/>
  <c r="AA16" i="7"/>
  <c r="AA14" i="7"/>
  <c r="AA12" i="7"/>
  <c r="AA10" i="7"/>
  <c r="AA8" i="7"/>
  <c r="AA6" i="7"/>
  <c r="AA4" i="7"/>
  <c r="AB3" i="7"/>
  <c r="AA21" i="7"/>
  <c r="AA29" i="7"/>
  <c r="AA25" i="7"/>
  <c r="AA22" i="7"/>
  <c r="AA19" i="7"/>
  <c r="AA17" i="7"/>
  <c r="AA15" i="7"/>
  <c r="AA13" i="7"/>
  <c r="AA11" i="7"/>
  <c r="AA9" i="7"/>
  <c r="AA7" i="7"/>
  <c r="AA5" i="7"/>
  <c r="AA20" i="7"/>
  <c r="P5" i="5"/>
  <c r="K17" i="3"/>
  <c r="Q5" i="5"/>
  <c r="J5" i="5" s="1"/>
  <c r="AE6" i="3"/>
  <c r="AF5" i="3"/>
  <c r="AI4" i="6"/>
  <c r="AJ3" i="6"/>
  <c r="AE5" i="4"/>
  <c r="AF4" i="4"/>
  <c r="AK4" i="5"/>
  <c r="AL3" i="5"/>
  <c r="G55" i="4"/>
  <c r="H27" i="4"/>
  <c r="L46" i="5"/>
  <c r="L5" i="5" s="1"/>
  <c r="K46" i="5"/>
  <c r="K5" i="5" s="1"/>
  <c r="H55" i="4" l="1"/>
  <c r="AF6" i="3"/>
  <c r="AG5" i="3"/>
  <c r="AL4" i="5"/>
  <c r="AM3" i="5"/>
  <c r="AJ4" i="6"/>
  <c r="AK3" i="6"/>
  <c r="G28" i="4"/>
  <c r="AB73" i="7"/>
  <c r="AB70" i="7"/>
  <c r="AB74" i="7"/>
  <c r="AB68" i="7"/>
  <c r="AB66" i="7"/>
  <c r="AB72" i="7"/>
  <c r="AB71" i="7"/>
  <c r="AB69" i="7"/>
  <c r="AB64" i="7"/>
  <c r="AB65" i="7"/>
  <c r="AB63" i="7"/>
  <c r="AB59" i="7"/>
  <c r="AB58" i="7"/>
  <c r="AB53" i="7"/>
  <c r="AB51" i="7"/>
  <c r="AB55" i="7"/>
  <c r="AB52" i="7"/>
  <c r="AB48" i="7"/>
  <c r="AB67" i="7"/>
  <c r="AB62" i="7"/>
  <c r="AB60" i="7"/>
  <c r="AB56" i="7"/>
  <c r="AB46" i="7"/>
  <c r="AB57" i="7"/>
  <c r="AB54" i="7"/>
  <c r="AB49" i="7"/>
  <c r="AB47" i="7"/>
  <c r="AB61" i="7"/>
  <c r="AB50" i="7"/>
  <c r="AB40" i="7"/>
  <c r="AB35" i="7"/>
  <c r="AB45" i="7"/>
  <c r="AB43" i="7"/>
  <c r="AB38" i="7"/>
  <c r="AB36" i="7"/>
  <c r="AB31" i="7"/>
  <c r="AB41" i="7"/>
  <c r="AB39" i="7"/>
  <c r="AB34" i="7"/>
  <c r="AB32" i="7"/>
  <c r="AB30" i="7"/>
  <c r="AB28" i="7"/>
  <c r="AB26" i="7"/>
  <c r="AB24" i="7"/>
  <c r="AB42" i="7"/>
  <c r="AB33" i="7"/>
  <c r="AB22" i="7"/>
  <c r="AB20" i="7"/>
  <c r="AB44" i="7"/>
  <c r="AB37" i="7"/>
  <c r="AB23" i="7"/>
  <c r="AB21" i="7"/>
  <c r="AB29" i="7"/>
  <c r="AB25" i="7"/>
  <c r="AB19" i="7"/>
  <c r="AB17" i="7"/>
  <c r="AB15" i="7"/>
  <c r="AB13" i="7"/>
  <c r="AB11" i="7"/>
  <c r="AB9" i="7"/>
  <c r="AB7" i="7"/>
  <c r="AB5" i="7"/>
  <c r="AB27" i="7"/>
  <c r="AB18" i="7"/>
  <c r="AB16" i="7"/>
  <c r="AB14" i="7"/>
  <c r="AB12" i="7"/>
  <c r="AB10" i="7"/>
  <c r="AB8" i="7"/>
  <c r="AB6" i="7"/>
  <c r="AB4" i="7"/>
  <c r="AC3" i="7"/>
  <c r="H47" i="4"/>
  <c r="G42" i="4"/>
  <c r="G35" i="4"/>
  <c r="AF5" i="4"/>
  <c r="AG4" i="4"/>
  <c r="G48" i="4" l="1"/>
  <c r="AH4" i="4"/>
  <c r="AG5" i="4"/>
  <c r="AC74" i="7"/>
  <c r="AC70" i="7"/>
  <c r="AC73" i="7"/>
  <c r="AC72" i="7"/>
  <c r="AC68" i="7"/>
  <c r="AC71" i="7"/>
  <c r="AC62" i="7"/>
  <c r="AC60" i="7"/>
  <c r="AC65" i="7"/>
  <c r="AC64" i="7"/>
  <c r="AC61" i="7"/>
  <c r="AC69" i="7"/>
  <c r="AC66" i="7"/>
  <c r="AC59" i="7"/>
  <c r="AC56" i="7"/>
  <c r="AC54" i="7"/>
  <c r="AC67" i="7"/>
  <c r="AC58" i="7"/>
  <c r="AC57" i="7"/>
  <c r="AC53" i="7"/>
  <c r="AC50" i="7"/>
  <c r="AC49" i="7"/>
  <c r="AC63" i="7"/>
  <c r="AC55" i="7"/>
  <c r="AC52" i="7"/>
  <c r="AC48" i="7"/>
  <c r="AC47" i="7"/>
  <c r="AC51" i="7"/>
  <c r="AC45" i="7"/>
  <c r="AC43" i="7"/>
  <c r="AC38" i="7"/>
  <c r="AC36" i="7"/>
  <c r="AC41" i="7"/>
  <c r="AC39" i="7"/>
  <c r="AC34" i="7"/>
  <c r="AC44" i="7"/>
  <c r="AC42" i="7"/>
  <c r="AC37" i="7"/>
  <c r="AC32" i="7"/>
  <c r="AC40" i="7"/>
  <c r="AC33" i="7"/>
  <c r="AC29" i="7"/>
  <c r="AC27" i="7"/>
  <c r="AC25" i="7"/>
  <c r="AC35" i="7"/>
  <c r="AC31" i="7"/>
  <c r="AC28" i="7"/>
  <c r="AC24" i="7"/>
  <c r="AC19" i="7"/>
  <c r="AC17" i="7"/>
  <c r="AC15" i="7"/>
  <c r="AC13" i="7"/>
  <c r="AC11" i="7"/>
  <c r="AC9" i="7"/>
  <c r="AC7" i="7"/>
  <c r="AC5" i="7"/>
  <c r="AC46" i="7"/>
  <c r="AC30" i="7"/>
  <c r="AC22" i="7"/>
  <c r="AC26" i="7"/>
  <c r="AC20" i="7"/>
  <c r="AC18" i="7"/>
  <c r="AC16" i="7"/>
  <c r="AC14" i="7"/>
  <c r="AC12" i="7"/>
  <c r="AC10" i="7"/>
  <c r="AC8" i="7"/>
  <c r="AC6" i="7"/>
  <c r="AC4" i="7"/>
  <c r="AD3" i="7"/>
  <c r="AC23" i="7"/>
  <c r="AC21" i="7"/>
  <c r="AM4" i="5"/>
  <c r="AN3" i="5"/>
  <c r="AM2" i="5"/>
  <c r="H28" i="4"/>
  <c r="H22" i="4" s="1"/>
  <c r="G22" i="4"/>
  <c r="G56" i="4"/>
  <c r="H35" i="4"/>
  <c r="H29" i="4" s="1"/>
  <c r="G29" i="4"/>
  <c r="H42" i="4"/>
  <c r="H36" i="4" s="1"/>
  <c r="G36" i="4"/>
  <c r="AK4" i="6"/>
  <c r="AL3" i="6"/>
  <c r="AG6" i="3"/>
  <c r="AH5" i="3"/>
  <c r="AG4" i="3"/>
  <c r="AH6" i="3" l="1"/>
  <c r="AI5" i="3"/>
  <c r="AH5" i="4"/>
  <c r="AI4" i="4"/>
  <c r="H56" i="4"/>
  <c r="H50" i="4" s="1"/>
  <c r="G50" i="4"/>
  <c r="AO3" i="5"/>
  <c r="AN4" i="5"/>
  <c r="AD72" i="7"/>
  <c r="AD74" i="7"/>
  <c r="AD73" i="7"/>
  <c r="AD71" i="7"/>
  <c r="AD70" i="7"/>
  <c r="AD69" i="7"/>
  <c r="AD67" i="7"/>
  <c r="AD65" i="7"/>
  <c r="AD68" i="7"/>
  <c r="AD66" i="7"/>
  <c r="AD58" i="7"/>
  <c r="AD64" i="7"/>
  <c r="AD59" i="7"/>
  <c r="AD57" i="7"/>
  <c r="AD52" i="7"/>
  <c r="AD62" i="7"/>
  <c r="AD60" i="7"/>
  <c r="AD56" i="7"/>
  <c r="AD53" i="7"/>
  <c r="AD50" i="7"/>
  <c r="AD49" i="7"/>
  <c r="AD54" i="7"/>
  <c r="AD51" i="7"/>
  <c r="AD47" i="7"/>
  <c r="AD45" i="7"/>
  <c r="AD61" i="7"/>
  <c r="AD63" i="7"/>
  <c r="AD41" i="7"/>
  <c r="AD39" i="7"/>
  <c r="AD34" i="7"/>
  <c r="AD44" i="7"/>
  <c r="AD42" i="7"/>
  <c r="AD37" i="7"/>
  <c r="AD32" i="7"/>
  <c r="AD46" i="7"/>
  <c r="AD40" i="7"/>
  <c r="AD35" i="7"/>
  <c r="AD33" i="7"/>
  <c r="AD55" i="7"/>
  <c r="AD48" i="7"/>
  <c r="AD29" i="7"/>
  <c r="AD27" i="7"/>
  <c r="AD25" i="7"/>
  <c r="AD43" i="7"/>
  <c r="AD23" i="7"/>
  <c r="AD21" i="7"/>
  <c r="AD36" i="7"/>
  <c r="AD31" i="7"/>
  <c r="AD30" i="7"/>
  <c r="AD22" i="7"/>
  <c r="AD26" i="7"/>
  <c r="AD20" i="7"/>
  <c r="AD18" i="7"/>
  <c r="AD16" i="7"/>
  <c r="AD14" i="7"/>
  <c r="AD12" i="7"/>
  <c r="AD10" i="7"/>
  <c r="AD8" i="7"/>
  <c r="AD6" i="7"/>
  <c r="AD4" i="7"/>
  <c r="AE3" i="7"/>
  <c r="AD38" i="7"/>
  <c r="AD28" i="7"/>
  <c r="AD24" i="7"/>
  <c r="AD19" i="7"/>
  <c r="AD17" i="7"/>
  <c r="AD15" i="7"/>
  <c r="AD13" i="7"/>
  <c r="AD11" i="7"/>
  <c r="AD9" i="7"/>
  <c r="AD7" i="7"/>
  <c r="AD5" i="7"/>
  <c r="AL4" i="6"/>
  <c r="AM3" i="6"/>
  <c r="H48" i="4"/>
  <c r="AI5" i="4" l="1"/>
  <c r="AJ4" i="4"/>
  <c r="AI3" i="4"/>
  <c r="G49" i="4"/>
  <c r="AO4" i="5"/>
  <c r="AP3" i="5"/>
  <c r="AM2" i="6"/>
  <c r="AN3" i="6"/>
  <c r="AM4" i="6"/>
  <c r="AI6" i="3"/>
  <c r="AJ5" i="3"/>
  <c r="AE74" i="7"/>
  <c r="AE73" i="7"/>
  <c r="AE72" i="7"/>
  <c r="AE71" i="7"/>
  <c r="AE69" i="7"/>
  <c r="AE67" i="7"/>
  <c r="AE68" i="7"/>
  <c r="AE65" i="7"/>
  <c r="AE70" i="7"/>
  <c r="AE63" i="7"/>
  <c r="AE61" i="7"/>
  <c r="AE62" i="7"/>
  <c r="AE60" i="7"/>
  <c r="AE66" i="7"/>
  <c r="AE55" i="7"/>
  <c r="AE50" i="7"/>
  <c r="AE58" i="7"/>
  <c r="AE57" i="7"/>
  <c r="AE54" i="7"/>
  <c r="AE51" i="7"/>
  <c r="AE64" i="7"/>
  <c r="AE48" i="7"/>
  <c r="AE49" i="7"/>
  <c r="AE59" i="7"/>
  <c r="AE56" i="7"/>
  <c r="AE53" i="7"/>
  <c r="AE44" i="7"/>
  <c r="AE42" i="7"/>
  <c r="AE37" i="7"/>
  <c r="AE52" i="7"/>
  <c r="AE46" i="7"/>
  <c r="AE40" i="7"/>
  <c r="AE35" i="7"/>
  <c r="AE33" i="7"/>
  <c r="AE47" i="7"/>
  <c r="AE43" i="7"/>
  <c r="AE38" i="7"/>
  <c r="AE36" i="7"/>
  <c r="AE31" i="7"/>
  <c r="AE41" i="7"/>
  <c r="AE23" i="7"/>
  <c r="AE34" i="7"/>
  <c r="AE30" i="7"/>
  <c r="AE28" i="7"/>
  <c r="AE26" i="7"/>
  <c r="AE24" i="7"/>
  <c r="AE45" i="7"/>
  <c r="AE29" i="7"/>
  <c r="AE25" i="7"/>
  <c r="AE20" i="7"/>
  <c r="AE18" i="7"/>
  <c r="AE16" i="7"/>
  <c r="AE14" i="7"/>
  <c r="AE12" i="7"/>
  <c r="AE10" i="7"/>
  <c r="AE8" i="7"/>
  <c r="AE6" i="7"/>
  <c r="AE4" i="7"/>
  <c r="AF3" i="7"/>
  <c r="AE2" i="7"/>
  <c r="AE39" i="7"/>
  <c r="AE32" i="7"/>
  <c r="AE27" i="7"/>
  <c r="AE21" i="7"/>
  <c r="AE19" i="7"/>
  <c r="AE17" i="7"/>
  <c r="AE15" i="7"/>
  <c r="AE13" i="7"/>
  <c r="AE11" i="7"/>
  <c r="AE9" i="7"/>
  <c r="AE7" i="7"/>
  <c r="AE5" i="7"/>
  <c r="AE22" i="7"/>
  <c r="AJ6" i="3" l="1"/>
  <c r="AK5" i="3"/>
  <c r="H49" i="4"/>
  <c r="H43" i="4" s="1"/>
  <c r="G43" i="4"/>
  <c r="AF74" i="7"/>
  <c r="AF73" i="7"/>
  <c r="AF70" i="7"/>
  <c r="AF71" i="7"/>
  <c r="AF68" i="7"/>
  <c r="AF66" i="7"/>
  <c r="AF69" i="7"/>
  <c r="AF72" i="7"/>
  <c r="AF67" i="7"/>
  <c r="AF64" i="7"/>
  <c r="AF60" i="7"/>
  <c r="AF59" i="7"/>
  <c r="AF65" i="7"/>
  <c r="AF63" i="7"/>
  <c r="AF62" i="7"/>
  <c r="AF61" i="7"/>
  <c r="AF58" i="7"/>
  <c r="AF53" i="7"/>
  <c r="AF51" i="7"/>
  <c r="AF48" i="7"/>
  <c r="AF55" i="7"/>
  <c r="AF52" i="7"/>
  <c r="AF46" i="7"/>
  <c r="AF57" i="7"/>
  <c r="AF54" i="7"/>
  <c r="AF56" i="7"/>
  <c r="AF50" i="7"/>
  <c r="AF47" i="7"/>
  <c r="AF40" i="7"/>
  <c r="AF35" i="7"/>
  <c r="AF49" i="7"/>
  <c r="AF43" i="7"/>
  <c r="AF38" i="7"/>
  <c r="AF36" i="7"/>
  <c r="AF31" i="7"/>
  <c r="AF45" i="7"/>
  <c r="AF41" i="7"/>
  <c r="AF39" i="7"/>
  <c r="AF34" i="7"/>
  <c r="AF42" i="7"/>
  <c r="AF30" i="7"/>
  <c r="AF28" i="7"/>
  <c r="AF26" i="7"/>
  <c r="AF24" i="7"/>
  <c r="AF44" i="7"/>
  <c r="AF22" i="7"/>
  <c r="AF20" i="7"/>
  <c r="AF37" i="7"/>
  <c r="AF32" i="7"/>
  <c r="AF33" i="7"/>
  <c r="AF27" i="7"/>
  <c r="AF21" i="7"/>
  <c r="AF19" i="7"/>
  <c r="AF17" i="7"/>
  <c r="AF15" i="7"/>
  <c r="AF13" i="7"/>
  <c r="AF11" i="7"/>
  <c r="AF9" i="7"/>
  <c r="AF7" i="7"/>
  <c r="AF5" i="7"/>
  <c r="AF23" i="7"/>
  <c r="AF29" i="7"/>
  <c r="AF25" i="7"/>
  <c r="AF18" i="7"/>
  <c r="AF16" i="7"/>
  <c r="AF14" i="7"/>
  <c r="AF12" i="7"/>
  <c r="AF10" i="7"/>
  <c r="AF8" i="7"/>
  <c r="AF6" i="7"/>
  <c r="AF4" i="7"/>
  <c r="AG3" i="7"/>
  <c r="AP4" i="5"/>
  <c r="AQ3" i="5"/>
  <c r="AJ5" i="4"/>
  <c r="AK4" i="4"/>
  <c r="AO3" i="6"/>
  <c r="AN4" i="6"/>
  <c r="AK5" i="4" l="1"/>
  <c r="AL4" i="4"/>
  <c r="AG74" i="7"/>
  <c r="AG73" i="7"/>
  <c r="AG70" i="7"/>
  <c r="AG68" i="7"/>
  <c r="AG72" i="7"/>
  <c r="AG71" i="7"/>
  <c r="AG69" i="7"/>
  <c r="AG66" i="7"/>
  <c r="AG65" i="7"/>
  <c r="AG67" i="7"/>
  <c r="AG64" i="7"/>
  <c r="AG62" i="7"/>
  <c r="AG60" i="7"/>
  <c r="AG63" i="7"/>
  <c r="AG61" i="7"/>
  <c r="AG58" i="7"/>
  <c r="AG56" i="7"/>
  <c r="AG54" i="7"/>
  <c r="AG55" i="7"/>
  <c r="AG52" i="7"/>
  <c r="AG49" i="7"/>
  <c r="AG51" i="7"/>
  <c r="AG46" i="7"/>
  <c r="AG59" i="7"/>
  <c r="AG53" i="7"/>
  <c r="AG50" i="7"/>
  <c r="AG47" i="7"/>
  <c r="AG48" i="7"/>
  <c r="AG57" i="7"/>
  <c r="AG43" i="7"/>
  <c r="AG38" i="7"/>
  <c r="AG36" i="7"/>
  <c r="AG45" i="7"/>
  <c r="AG41" i="7"/>
  <c r="AG39" i="7"/>
  <c r="AG34" i="7"/>
  <c r="AG44" i="7"/>
  <c r="AG42" i="7"/>
  <c r="AG37" i="7"/>
  <c r="AG32" i="7"/>
  <c r="AG35" i="7"/>
  <c r="AG31" i="7"/>
  <c r="AG29" i="7"/>
  <c r="AG27" i="7"/>
  <c r="AG25" i="7"/>
  <c r="AG33" i="7"/>
  <c r="AG30" i="7"/>
  <c r="AG26" i="7"/>
  <c r="AG21" i="7"/>
  <c r="AG19" i="7"/>
  <c r="AG17" i="7"/>
  <c r="AG15" i="7"/>
  <c r="AG13" i="7"/>
  <c r="AG11" i="7"/>
  <c r="AG9" i="7"/>
  <c r="AG7" i="7"/>
  <c r="AG5" i="7"/>
  <c r="AG40" i="7"/>
  <c r="AG23" i="7"/>
  <c r="AG28" i="7"/>
  <c r="AG24" i="7"/>
  <c r="AG22" i="7"/>
  <c r="AG18" i="7"/>
  <c r="AG16" i="7"/>
  <c r="AG14" i="7"/>
  <c r="AG12" i="7"/>
  <c r="AG10" i="7"/>
  <c r="AG8" i="7"/>
  <c r="AG6" i="7"/>
  <c r="AG4" i="7"/>
  <c r="AH3" i="7"/>
  <c r="AG20" i="7"/>
  <c r="AQ4" i="5"/>
  <c r="AR3" i="5"/>
  <c r="AK6" i="3"/>
  <c r="AL5" i="3"/>
  <c r="AP3" i="6"/>
  <c r="AO4" i="6"/>
  <c r="AR2" i="5" l="1"/>
  <c r="AS3" i="5"/>
  <c r="AR4" i="5"/>
  <c r="AP4" i="6"/>
  <c r="AQ3" i="6"/>
  <c r="AL5" i="4"/>
  <c r="AM4" i="4"/>
  <c r="AL4" i="3"/>
  <c r="AM5" i="3"/>
  <c r="AL6" i="3"/>
  <c r="AH72" i="7"/>
  <c r="AH71" i="7"/>
  <c r="AH73" i="7"/>
  <c r="AH69" i="7"/>
  <c r="AH67" i="7"/>
  <c r="AH65" i="7"/>
  <c r="AH74" i="7"/>
  <c r="AH70" i="7"/>
  <c r="AH66" i="7"/>
  <c r="AH61" i="7"/>
  <c r="AH58" i="7"/>
  <c r="AH59" i="7"/>
  <c r="AH63" i="7"/>
  <c r="AH62" i="7"/>
  <c r="AH60" i="7"/>
  <c r="AH57" i="7"/>
  <c r="AH52" i="7"/>
  <c r="AH64" i="7"/>
  <c r="AH49" i="7"/>
  <c r="AH68" i="7"/>
  <c r="AH56" i="7"/>
  <c r="AH53" i="7"/>
  <c r="AH50" i="7"/>
  <c r="AH47" i="7"/>
  <c r="AH45" i="7"/>
  <c r="AH48" i="7"/>
  <c r="AH55" i="7"/>
  <c r="AH51" i="7"/>
  <c r="AH46" i="7"/>
  <c r="AH41" i="7"/>
  <c r="AH39" i="7"/>
  <c r="AH34" i="7"/>
  <c r="AH44" i="7"/>
  <c r="AH42" i="7"/>
  <c r="AH37" i="7"/>
  <c r="AH32" i="7"/>
  <c r="AH54" i="7"/>
  <c r="AH40" i="7"/>
  <c r="AH35" i="7"/>
  <c r="AH33" i="7"/>
  <c r="AH43" i="7"/>
  <c r="AH31" i="7"/>
  <c r="AH29" i="7"/>
  <c r="AH27" i="7"/>
  <c r="AH25" i="7"/>
  <c r="AH36" i="7"/>
  <c r="AH23" i="7"/>
  <c r="AH21" i="7"/>
  <c r="AH38" i="7"/>
  <c r="AH30" i="7"/>
  <c r="AH28" i="7"/>
  <c r="AH24" i="7"/>
  <c r="AH22" i="7"/>
  <c r="AH18" i="7"/>
  <c r="AH16" i="7"/>
  <c r="AH14" i="7"/>
  <c r="AH12" i="7"/>
  <c r="AH10" i="7"/>
  <c r="AH8" i="7"/>
  <c r="AH6" i="7"/>
  <c r="AH4" i="7"/>
  <c r="AI3" i="7"/>
  <c r="AH20" i="7"/>
  <c r="AH26" i="7"/>
  <c r="AH19" i="7"/>
  <c r="AH17" i="7"/>
  <c r="AH15" i="7"/>
  <c r="AH13" i="7"/>
  <c r="AH11" i="7"/>
  <c r="AH9" i="7"/>
  <c r="AH7" i="7"/>
  <c r="AH5" i="7"/>
  <c r="AI73" i="7" l="1"/>
  <c r="AI71" i="7"/>
  <c r="AI74" i="7"/>
  <c r="AI72" i="7"/>
  <c r="AI69" i="7"/>
  <c r="AI67" i="7"/>
  <c r="AI70" i="7"/>
  <c r="AI63" i="7"/>
  <c r="AI61" i="7"/>
  <c r="AI64" i="7"/>
  <c r="AI65" i="7"/>
  <c r="AI59" i="7"/>
  <c r="AI55" i="7"/>
  <c r="AI50" i="7"/>
  <c r="AI68" i="7"/>
  <c r="AI56" i="7"/>
  <c r="AI53" i="7"/>
  <c r="AI66" i="7"/>
  <c r="AI57" i="7"/>
  <c r="AI54" i="7"/>
  <c r="AI51" i="7"/>
  <c r="AI48" i="7"/>
  <c r="AI62" i="7"/>
  <c r="AI58" i="7"/>
  <c r="AI47" i="7"/>
  <c r="AI60" i="7"/>
  <c r="AI52" i="7"/>
  <c r="AI49" i="7"/>
  <c r="AI46" i="7"/>
  <c r="AI45" i="7"/>
  <c r="AI44" i="7"/>
  <c r="AI42" i="7"/>
  <c r="AI37" i="7"/>
  <c r="AI40" i="7"/>
  <c r="AI35" i="7"/>
  <c r="AI33" i="7"/>
  <c r="AI43" i="7"/>
  <c r="AI38" i="7"/>
  <c r="AI36" i="7"/>
  <c r="AI31" i="7"/>
  <c r="AI34" i="7"/>
  <c r="AI23" i="7"/>
  <c r="AI32" i="7"/>
  <c r="AI30" i="7"/>
  <c r="AI28" i="7"/>
  <c r="AI26" i="7"/>
  <c r="AI24" i="7"/>
  <c r="AI39" i="7"/>
  <c r="AI41" i="7"/>
  <c r="AI27" i="7"/>
  <c r="AI22" i="7"/>
  <c r="AI18" i="7"/>
  <c r="AI16" i="7"/>
  <c r="AI14" i="7"/>
  <c r="AI12" i="7"/>
  <c r="AI10" i="7"/>
  <c r="AI8" i="7"/>
  <c r="AI6" i="7"/>
  <c r="AI4" i="7"/>
  <c r="AJ3" i="7"/>
  <c r="AI20" i="7"/>
  <c r="AI29" i="7"/>
  <c r="AI25" i="7"/>
  <c r="AI19" i="7"/>
  <c r="AI17" i="7"/>
  <c r="AI15" i="7"/>
  <c r="AI13" i="7"/>
  <c r="AI11" i="7"/>
  <c r="AI9" i="7"/>
  <c r="AI7" i="7"/>
  <c r="AI5" i="7"/>
  <c r="AI21" i="7"/>
  <c r="AM5" i="4"/>
  <c r="AN4" i="4"/>
  <c r="AS4" i="5"/>
  <c r="AT3" i="5"/>
  <c r="AM6" i="3"/>
  <c r="AN5" i="3"/>
  <c r="AQ4" i="6"/>
  <c r="AR3" i="6"/>
  <c r="AS3" i="6" l="1"/>
  <c r="AR4" i="6"/>
  <c r="AR2" i="6"/>
  <c r="AT4" i="5"/>
  <c r="AU3" i="5"/>
  <c r="AJ73" i="7"/>
  <c r="AJ74" i="7"/>
  <c r="AJ72" i="7"/>
  <c r="AJ70" i="7"/>
  <c r="AJ68" i="7"/>
  <c r="AJ66" i="7"/>
  <c r="AJ67" i="7"/>
  <c r="AJ65" i="7"/>
  <c r="AJ64" i="7"/>
  <c r="AJ71" i="7"/>
  <c r="AJ62" i="7"/>
  <c r="AJ59" i="7"/>
  <c r="AJ69" i="7"/>
  <c r="AJ53" i="7"/>
  <c r="AJ51" i="7"/>
  <c r="AJ57" i="7"/>
  <c r="AJ54" i="7"/>
  <c r="AJ50" i="7"/>
  <c r="AJ48" i="7"/>
  <c r="AJ63" i="7"/>
  <c r="AJ61" i="7"/>
  <c r="AJ46" i="7"/>
  <c r="AJ56" i="7"/>
  <c r="AJ60" i="7"/>
  <c r="AJ55" i="7"/>
  <c r="AJ52" i="7"/>
  <c r="AJ49" i="7"/>
  <c r="AJ58" i="7"/>
  <c r="AJ40" i="7"/>
  <c r="AJ35" i="7"/>
  <c r="AJ47" i="7"/>
  <c r="AJ43" i="7"/>
  <c r="AJ38" i="7"/>
  <c r="AJ36" i="7"/>
  <c r="AJ31" i="7"/>
  <c r="AJ41" i="7"/>
  <c r="AJ39" i="7"/>
  <c r="AJ34" i="7"/>
  <c r="AJ44" i="7"/>
  <c r="AJ32" i="7"/>
  <c r="AJ30" i="7"/>
  <c r="AJ28" i="7"/>
  <c r="AJ26" i="7"/>
  <c r="AJ24" i="7"/>
  <c r="AJ45" i="7"/>
  <c r="AJ37" i="7"/>
  <c r="AJ33" i="7"/>
  <c r="AJ22" i="7"/>
  <c r="AJ20" i="7"/>
  <c r="AJ23" i="7"/>
  <c r="AJ29" i="7"/>
  <c r="AJ25" i="7"/>
  <c r="AJ19" i="7"/>
  <c r="AJ17" i="7"/>
  <c r="AJ15" i="7"/>
  <c r="AJ13" i="7"/>
  <c r="AJ11" i="7"/>
  <c r="AJ9" i="7"/>
  <c r="AJ7" i="7"/>
  <c r="AJ5" i="7"/>
  <c r="AJ21" i="7"/>
  <c r="AJ42" i="7"/>
  <c r="AJ27" i="7"/>
  <c r="AJ18" i="7"/>
  <c r="AJ16" i="7"/>
  <c r="AJ14" i="7"/>
  <c r="AJ12" i="7"/>
  <c r="AJ10" i="7"/>
  <c r="AJ8" i="7"/>
  <c r="AJ6" i="7"/>
  <c r="AJ4" i="7"/>
  <c r="AK3" i="7"/>
  <c r="AJ2" i="7"/>
  <c r="AN5" i="4"/>
  <c r="AO4" i="4"/>
  <c r="AN3" i="4"/>
  <c r="AN6" i="3"/>
  <c r="AO5" i="3"/>
  <c r="AP4" i="4" l="1"/>
  <c r="AO5" i="4"/>
  <c r="AO6" i="3"/>
  <c r="AP5" i="3"/>
  <c r="AK74" i="7"/>
  <c r="AK73" i="7"/>
  <c r="AK70" i="7"/>
  <c r="AK72" i="7"/>
  <c r="AK68" i="7"/>
  <c r="AK71" i="7"/>
  <c r="AK69" i="7"/>
  <c r="AK67" i="7"/>
  <c r="AK65" i="7"/>
  <c r="AK62" i="7"/>
  <c r="AK60" i="7"/>
  <c r="AK66" i="7"/>
  <c r="AK64" i="7"/>
  <c r="AK58" i="7"/>
  <c r="AK56" i="7"/>
  <c r="AK54" i="7"/>
  <c r="AK63" i="7"/>
  <c r="AK61" i="7"/>
  <c r="AK51" i="7"/>
  <c r="AK59" i="7"/>
  <c r="AK55" i="7"/>
  <c r="AK52" i="7"/>
  <c r="AK49" i="7"/>
  <c r="AK53" i="7"/>
  <c r="AK50" i="7"/>
  <c r="AK48" i="7"/>
  <c r="AK46" i="7"/>
  <c r="AK57" i="7"/>
  <c r="AK47" i="7"/>
  <c r="AK43" i="7"/>
  <c r="AK38" i="7"/>
  <c r="AK36" i="7"/>
  <c r="AK41" i="7"/>
  <c r="AK39" i="7"/>
  <c r="AK34" i="7"/>
  <c r="AK45" i="7"/>
  <c r="AK44" i="7"/>
  <c r="AK42" i="7"/>
  <c r="AK37" i="7"/>
  <c r="AK32" i="7"/>
  <c r="AK35" i="7"/>
  <c r="AK33" i="7"/>
  <c r="AK29" i="7"/>
  <c r="AK27" i="7"/>
  <c r="AK25" i="7"/>
  <c r="AK40" i="7"/>
  <c r="AK28" i="7"/>
  <c r="AK24" i="7"/>
  <c r="AK20" i="7"/>
  <c r="AK19" i="7"/>
  <c r="AK17" i="7"/>
  <c r="AK15" i="7"/>
  <c r="AK13" i="7"/>
  <c r="AK11" i="7"/>
  <c r="AK9" i="7"/>
  <c r="AK7" i="7"/>
  <c r="AK5" i="7"/>
  <c r="AK21" i="7"/>
  <c r="AK26" i="7"/>
  <c r="AK18" i="7"/>
  <c r="AK16" i="7"/>
  <c r="AK14" i="7"/>
  <c r="AK12" i="7"/>
  <c r="AK10" i="7"/>
  <c r="AK8" i="7"/>
  <c r="AK6" i="7"/>
  <c r="AK4" i="7"/>
  <c r="AL3" i="7"/>
  <c r="AK31" i="7"/>
  <c r="AK30" i="7"/>
  <c r="AK23" i="7"/>
  <c r="AK22" i="7"/>
  <c r="AU4" i="5"/>
  <c r="AV3" i="5"/>
  <c r="AT3" i="6"/>
  <c r="AS4" i="6"/>
  <c r="AW3" i="5" l="1"/>
  <c r="AV4" i="5"/>
  <c r="AL74" i="7"/>
  <c r="AL72" i="7"/>
  <c r="AL71" i="7"/>
  <c r="AL70" i="7"/>
  <c r="AL69" i="7"/>
  <c r="AL67" i="7"/>
  <c r="AL65" i="7"/>
  <c r="AL68" i="7"/>
  <c r="AL73" i="7"/>
  <c r="AL66" i="7"/>
  <c r="AL64" i="7"/>
  <c r="AL63" i="7"/>
  <c r="AL60" i="7"/>
  <c r="AL58" i="7"/>
  <c r="AL61" i="7"/>
  <c r="AL57" i="7"/>
  <c r="AL52" i="7"/>
  <c r="AL59" i="7"/>
  <c r="AL55" i="7"/>
  <c r="AL49" i="7"/>
  <c r="AL47" i="7"/>
  <c r="AL45" i="7"/>
  <c r="AL46" i="7"/>
  <c r="AL54" i="7"/>
  <c r="AL51" i="7"/>
  <c r="AL41" i="7"/>
  <c r="AL39" i="7"/>
  <c r="AL34" i="7"/>
  <c r="AL53" i="7"/>
  <c r="AL44" i="7"/>
  <c r="AL42" i="7"/>
  <c r="AL37" i="7"/>
  <c r="AL32" i="7"/>
  <c r="AL48" i="7"/>
  <c r="AL40" i="7"/>
  <c r="AL35" i="7"/>
  <c r="AL33" i="7"/>
  <c r="AL50" i="7"/>
  <c r="AL36" i="7"/>
  <c r="AL29" i="7"/>
  <c r="AL27" i="7"/>
  <c r="AL25" i="7"/>
  <c r="AL38" i="7"/>
  <c r="AL23" i="7"/>
  <c r="AL21" i="7"/>
  <c r="AL31" i="7"/>
  <c r="AL30" i="7"/>
  <c r="AL26" i="7"/>
  <c r="AL18" i="7"/>
  <c r="AL16" i="7"/>
  <c r="AL14" i="7"/>
  <c r="AL12" i="7"/>
  <c r="AL10" i="7"/>
  <c r="AL8" i="7"/>
  <c r="AL6" i="7"/>
  <c r="AL4" i="7"/>
  <c r="AM3" i="7"/>
  <c r="AL62" i="7"/>
  <c r="AL56" i="7"/>
  <c r="AL43" i="7"/>
  <c r="AL22" i="7"/>
  <c r="AL28" i="7"/>
  <c r="AL24" i="7"/>
  <c r="AL20" i="7"/>
  <c r="AL19" i="7"/>
  <c r="AL17" i="7"/>
  <c r="AL15" i="7"/>
  <c r="AL13" i="7"/>
  <c r="AL11" i="7"/>
  <c r="AL9" i="7"/>
  <c r="AL7" i="7"/>
  <c r="AL5" i="7"/>
  <c r="AP6" i="3"/>
  <c r="AQ5" i="3"/>
  <c r="AT4" i="6"/>
  <c r="AU3" i="6"/>
  <c r="AP5" i="4"/>
  <c r="AQ4" i="4"/>
  <c r="AQ5" i="4" l="1"/>
  <c r="AR4" i="4"/>
  <c r="AQ4" i="3"/>
  <c r="AQ6" i="3"/>
  <c r="AR5" i="3"/>
  <c r="AM74" i="7"/>
  <c r="AM71" i="7"/>
  <c r="AM73" i="7"/>
  <c r="AM69" i="7"/>
  <c r="AM67" i="7"/>
  <c r="AM70" i="7"/>
  <c r="AM68" i="7"/>
  <c r="AM66" i="7"/>
  <c r="AM63" i="7"/>
  <c r="AM61" i="7"/>
  <c r="AM62" i="7"/>
  <c r="AM60" i="7"/>
  <c r="AM59" i="7"/>
  <c r="AM64" i="7"/>
  <c r="AM58" i="7"/>
  <c r="AM55" i="7"/>
  <c r="AM50" i="7"/>
  <c r="AM52" i="7"/>
  <c r="AM72" i="7"/>
  <c r="AM65" i="7"/>
  <c r="AM56" i="7"/>
  <c r="AM53" i="7"/>
  <c r="AM48" i="7"/>
  <c r="AM49" i="7"/>
  <c r="AM57" i="7"/>
  <c r="AM54" i="7"/>
  <c r="AM51" i="7"/>
  <c r="AM47" i="7"/>
  <c r="AM44" i="7"/>
  <c r="AM42" i="7"/>
  <c r="AM37" i="7"/>
  <c r="AM45" i="7"/>
  <c r="AM40" i="7"/>
  <c r="AM35" i="7"/>
  <c r="AM33" i="7"/>
  <c r="AM43" i="7"/>
  <c r="AM38" i="7"/>
  <c r="AM36" i="7"/>
  <c r="AM31" i="7"/>
  <c r="AM23" i="7"/>
  <c r="AM39" i="7"/>
  <c r="AM30" i="7"/>
  <c r="AM28" i="7"/>
  <c r="AM26" i="7"/>
  <c r="AM24" i="7"/>
  <c r="AM46" i="7"/>
  <c r="AM41" i="7"/>
  <c r="AM29" i="7"/>
  <c r="AM25" i="7"/>
  <c r="AM21" i="7"/>
  <c r="AM18" i="7"/>
  <c r="AM16" i="7"/>
  <c r="AM14" i="7"/>
  <c r="AM12" i="7"/>
  <c r="AM10" i="7"/>
  <c r="AM8" i="7"/>
  <c r="AM6" i="7"/>
  <c r="AM4" i="7"/>
  <c r="AN3" i="7"/>
  <c r="AM32" i="7"/>
  <c r="AM22" i="7"/>
  <c r="AM34" i="7"/>
  <c r="AM27" i="7"/>
  <c r="AM20" i="7"/>
  <c r="AM19" i="7"/>
  <c r="AM17" i="7"/>
  <c r="AM15" i="7"/>
  <c r="AM13" i="7"/>
  <c r="AM11" i="7"/>
  <c r="AM9" i="7"/>
  <c r="AM7" i="7"/>
  <c r="AM5" i="7"/>
  <c r="AU4" i="6"/>
  <c r="AV3" i="6"/>
  <c r="AW2" i="5"/>
  <c r="AW4" i="5"/>
  <c r="AX3" i="5"/>
  <c r="AN73" i="7" l="1"/>
  <c r="AN74" i="7"/>
  <c r="AN72" i="7"/>
  <c r="AN70" i="7"/>
  <c r="AN71" i="7"/>
  <c r="AN68" i="7"/>
  <c r="AN66" i="7"/>
  <c r="AN69" i="7"/>
  <c r="AN65" i="7"/>
  <c r="AN64" i="7"/>
  <c r="AN61" i="7"/>
  <c r="AN59" i="7"/>
  <c r="AN67" i="7"/>
  <c r="AN63" i="7"/>
  <c r="AN62" i="7"/>
  <c r="AN60" i="7"/>
  <c r="AN53" i="7"/>
  <c r="AN51" i="7"/>
  <c r="AN56" i="7"/>
  <c r="AN48" i="7"/>
  <c r="AN58" i="7"/>
  <c r="AN57" i="7"/>
  <c r="AN54" i="7"/>
  <c r="AN50" i="7"/>
  <c r="AN46" i="7"/>
  <c r="AN55" i="7"/>
  <c r="AN52" i="7"/>
  <c r="AN47" i="7"/>
  <c r="AN49" i="7"/>
  <c r="AN45" i="7"/>
  <c r="AN40" i="7"/>
  <c r="AN35" i="7"/>
  <c r="AN43" i="7"/>
  <c r="AN38" i="7"/>
  <c r="AN36" i="7"/>
  <c r="AN31" i="7"/>
  <c r="AN41" i="7"/>
  <c r="AN39" i="7"/>
  <c r="AN34" i="7"/>
  <c r="AN37" i="7"/>
  <c r="AN30" i="7"/>
  <c r="AN28" i="7"/>
  <c r="AN26" i="7"/>
  <c r="AN24" i="7"/>
  <c r="AN22" i="7"/>
  <c r="AN20" i="7"/>
  <c r="AN42" i="7"/>
  <c r="AN32" i="7"/>
  <c r="AN44" i="7"/>
  <c r="AN27" i="7"/>
  <c r="AN19" i="7"/>
  <c r="AN17" i="7"/>
  <c r="AN15" i="7"/>
  <c r="AN13" i="7"/>
  <c r="AN11" i="7"/>
  <c r="AN9" i="7"/>
  <c r="AN7" i="7"/>
  <c r="AN5" i="7"/>
  <c r="AN23" i="7"/>
  <c r="AN33" i="7"/>
  <c r="AN29" i="7"/>
  <c r="AN25" i="7"/>
  <c r="AN21" i="7"/>
  <c r="AN18" i="7"/>
  <c r="AN16" i="7"/>
  <c r="AN14" i="7"/>
  <c r="AN12" i="7"/>
  <c r="AN10" i="7"/>
  <c r="AN8" i="7"/>
  <c r="AN6" i="7"/>
  <c r="AN4" i="7"/>
  <c r="AO3" i="7"/>
  <c r="AV4" i="6"/>
  <c r="AW3" i="6"/>
  <c r="AX4" i="5"/>
  <c r="AY3" i="5"/>
  <c r="AR5" i="4"/>
  <c r="AS4" i="4"/>
  <c r="AR6" i="3"/>
  <c r="AS5" i="3"/>
  <c r="AS6" i="3" l="1"/>
  <c r="AT5" i="3"/>
  <c r="AY4" i="5"/>
  <c r="AZ3" i="5"/>
  <c r="AO74" i="7"/>
  <c r="AO73" i="7"/>
  <c r="AO72" i="7"/>
  <c r="AO70" i="7"/>
  <c r="AO68" i="7"/>
  <c r="AO71" i="7"/>
  <c r="AO67" i="7"/>
  <c r="AO65" i="7"/>
  <c r="AO66" i="7"/>
  <c r="AO62" i="7"/>
  <c r="AO60" i="7"/>
  <c r="AO63" i="7"/>
  <c r="AO61" i="7"/>
  <c r="AO59" i="7"/>
  <c r="AO56" i="7"/>
  <c r="AO54" i="7"/>
  <c r="AO58" i="7"/>
  <c r="AO57" i="7"/>
  <c r="AO53" i="7"/>
  <c r="AO50" i="7"/>
  <c r="AO51" i="7"/>
  <c r="AO49" i="7"/>
  <c r="AO69" i="7"/>
  <c r="AO64" i="7"/>
  <c r="AO48" i="7"/>
  <c r="AO46" i="7"/>
  <c r="AO52" i="7"/>
  <c r="AO47" i="7"/>
  <c r="AO43" i="7"/>
  <c r="AO38" i="7"/>
  <c r="AO36" i="7"/>
  <c r="AO41" i="7"/>
  <c r="AO39" i="7"/>
  <c r="AO34" i="7"/>
  <c r="AO55" i="7"/>
  <c r="AO44" i="7"/>
  <c r="AO42" i="7"/>
  <c r="AO37" i="7"/>
  <c r="AO32" i="7"/>
  <c r="AO45" i="7"/>
  <c r="AO40" i="7"/>
  <c r="AO31" i="7"/>
  <c r="AO29" i="7"/>
  <c r="AO27" i="7"/>
  <c r="AO25" i="7"/>
  <c r="AO33" i="7"/>
  <c r="AO26" i="7"/>
  <c r="AO22" i="7"/>
  <c r="AO19" i="7"/>
  <c r="AO17" i="7"/>
  <c r="AO15" i="7"/>
  <c r="AO13" i="7"/>
  <c r="AO11" i="7"/>
  <c r="AO9" i="7"/>
  <c r="AO7" i="7"/>
  <c r="AO5" i="7"/>
  <c r="AO35" i="7"/>
  <c r="AO23" i="7"/>
  <c r="AO20" i="7"/>
  <c r="AO30" i="7"/>
  <c r="AO28" i="7"/>
  <c r="AO24" i="7"/>
  <c r="AO21" i="7"/>
  <c r="AO18" i="7"/>
  <c r="AO16" i="7"/>
  <c r="AO14" i="7"/>
  <c r="AO12" i="7"/>
  <c r="AO10" i="7"/>
  <c r="AO8" i="7"/>
  <c r="AO6" i="7"/>
  <c r="AO4" i="7"/>
  <c r="AP3" i="7"/>
  <c r="AO2" i="7"/>
  <c r="AT4" i="4"/>
  <c r="AS3" i="4"/>
  <c r="AS5" i="4"/>
  <c r="AX3" i="6"/>
  <c r="AW2" i="6"/>
  <c r="AW4" i="6"/>
  <c r="AP72" i="7" l="1"/>
  <c r="AP73" i="7"/>
  <c r="AP71" i="7"/>
  <c r="AP69" i="7"/>
  <c r="AP67" i="7"/>
  <c r="AP65" i="7"/>
  <c r="AP70" i="7"/>
  <c r="AP68" i="7"/>
  <c r="AP74" i="7"/>
  <c r="AP64" i="7"/>
  <c r="AP62" i="7"/>
  <c r="AP58" i="7"/>
  <c r="AP57" i="7"/>
  <c r="AP52" i="7"/>
  <c r="AP66" i="7"/>
  <c r="AP54" i="7"/>
  <c r="AP51" i="7"/>
  <c r="AP49" i="7"/>
  <c r="AP60" i="7"/>
  <c r="AP55" i="7"/>
  <c r="AP47" i="7"/>
  <c r="AP45" i="7"/>
  <c r="AP61" i="7"/>
  <c r="AP59" i="7"/>
  <c r="AP48" i="7"/>
  <c r="AP46" i="7"/>
  <c r="AP63" i="7"/>
  <c r="AP56" i="7"/>
  <c r="AP53" i="7"/>
  <c r="AP50" i="7"/>
  <c r="AP41" i="7"/>
  <c r="AP39" i="7"/>
  <c r="AP34" i="7"/>
  <c r="AP44" i="7"/>
  <c r="AP42" i="7"/>
  <c r="AP37" i="7"/>
  <c r="AP32" i="7"/>
  <c r="AP40" i="7"/>
  <c r="AP35" i="7"/>
  <c r="AP33" i="7"/>
  <c r="AP38" i="7"/>
  <c r="AP31" i="7"/>
  <c r="AP29" i="7"/>
  <c r="AP27" i="7"/>
  <c r="AP25" i="7"/>
  <c r="AP23" i="7"/>
  <c r="AP21" i="7"/>
  <c r="AP43" i="7"/>
  <c r="AP30" i="7"/>
  <c r="AP36" i="7"/>
  <c r="AP20" i="7"/>
  <c r="AP28" i="7"/>
  <c r="AP24" i="7"/>
  <c r="AP18" i="7"/>
  <c r="AP16" i="7"/>
  <c r="AP14" i="7"/>
  <c r="AP12" i="7"/>
  <c r="AP10" i="7"/>
  <c r="AP8" i="7"/>
  <c r="AP6" i="7"/>
  <c r="AP4" i="7"/>
  <c r="AQ3" i="7"/>
  <c r="AP26" i="7"/>
  <c r="AP22" i="7"/>
  <c r="AP19" i="7"/>
  <c r="AP17" i="7"/>
  <c r="AP15" i="7"/>
  <c r="AP13" i="7"/>
  <c r="AP11" i="7"/>
  <c r="AP9" i="7"/>
  <c r="AP7" i="7"/>
  <c r="AP5" i="7"/>
  <c r="BA3" i="5"/>
  <c r="AZ4" i="5"/>
  <c r="AT5" i="4"/>
  <c r="AU4" i="4"/>
  <c r="AT6" i="3"/>
  <c r="AU5" i="3"/>
  <c r="AX4" i="6"/>
  <c r="AY3" i="6"/>
  <c r="BA4" i="5" l="1"/>
  <c r="BB3" i="5"/>
  <c r="AY4" i="6"/>
  <c r="AZ3" i="6"/>
  <c r="AU5" i="4"/>
  <c r="AV4" i="4"/>
  <c r="AU6" i="3"/>
  <c r="AV5" i="3"/>
  <c r="AQ74" i="7"/>
  <c r="AQ73" i="7"/>
  <c r="AQ71" i="7"/>
  <c r="AQ69" i="7"/>
  <c r="AQ67" i="7"/>
  <c r="AQ70" i="7"/>
  <c r="AQ66" i="7"/>
  <c r="AQ72" i="7"/>
  <c r="AQ68" i="7"/>
  <c r="AQ64" i="7"/>
  <c r="AQ63" i="7"/>
  <c r="AQ61" i="7"/>
  <c r="AQ65" i="7"/>
  <c r="AQ60" i="7"/>
  <c r="AQ58" i="7"/>
  <c r="AQ55" i="7"/>
  <c r="AQ50" i="7"/>
  <c r="AQ62" i="7"/>
  <c r="AQ52" i="7"/>
  <c r="AQ48" i="7"/>
  <c r="AQ57" i="7"/>
  <c r="AQ54" i="7"/>
  <c r="AQ51" i="7"/>
  <c r="AQ46" i="7"/>
  <c r="AQ56" i="7"/>
  <c r="AQ53" i="7"/>
  <c r="AQ49" i="7"/>
  <c r="AQ47" i="7"/>
  <c r="AQ44" i="7"/>
  <c r="AQ42" i="7"/>
  <c r="AQ37" i="7"/>
  <c r="AQ40" i="7"/>
  <c r="AQ35" i="7"/>
  <c r="AQ33" i="7"/>
  <c r="AQ59" i="7"/>
  <c r="AQ45" i="7"/>
  <c r="AQ43" i="7"/>
  <c r="AQ38" i="7"/>
  <c r="AQ36" i="7"/>
  <c r="AQ31" i="7"/>
  <c r="AQ39" i="7"/>
  <c r="AQ23" i="7"/>
  <c r="AQ41" i="7"/>
  <c r="AQ32" i="7"/>
  <c r="AQ30" i="7"/>
  <c r="AQ28" i="7"/>
  <c r="AQ26" i="7"/>
  <c r="AQ24" i="7"/>
  <c r="AQ34" i="7"/>
  <c r="AQ27" i="7"/>
  <c r="AQ18" i="7"/>
  <c r="AQ16" i="7"/>
  <c r="AQ14" i="7"/>
  <c r="AQ12" i="7"/>
  <c r="AQ10" i="7"/>
  <c r="AQ8" i="7"/>
  <c r="AQ6" i="7"/>
  <c r="AQ4" i="7"/>
  <c r="AR3" i="7"/>
  <c r="AQ21" i="7"/>
  <c r="AQ29" i="7"/>
  <c r="AQ25" i="7"/>
  <c r="AQ22" i="7"/>
  <c r="AQ19" i="7"/>
  <c r="AQ17" i="7"/>
  <c r="AQ15" i="7"/>
  <c r="AQ13" i="7"/>
  <c r="AQ11" i="7"/>
  <c r="AQ9" i="7"/>
  <c r="AQ7" i="7"/>
  <c r="AQ5" i="7"/>
  <c r="AQ20" i="7"/>
  <c r="AV6" i="3" l="1"/>
  <c r="AW5" i="3"/>
  <c r="AV4" i="3"/>
  <c r="AZ4" i="6"/>
  <c r="BA3" i="6"/>
  <c r="AR73" i="7"/>
  <c r="AR74" i="7"/>
  <c r="AR70" i="7"/>
  <c r="AR72" i="7"/>
  <c r="AR68" i="7"/>
  <c r="AR66" i="7"/>
  <c r="AR67" i="7"/>
  <c r="AR69" i="7"/>
  <c r="AR64" i="7"/>
  <c r="AR63" i="7"/>
  <c r="AR59" i="7"/>
  <c r="AR58" i="7"/>
  <c r="AR53" i="7"/>
  <c r="AR51" i="7"/>
  <c r="AR71" i="7"/>
  <c r="AR65" i="7"/>
  <c r="AR62" i="7"/>
  <c r="AR60" i="7"/>
  <c r="AR55" i="7"/>
  <c r="AR52" i="7"/>
  <c r="AR48" i="7"/>
  <c r="AR56" i="7"/>
  <c r="AR46" i="7"/>
  <c r="AR50" i="7"/>
  <c r="AR49" i="7"/>
  <c r="AR47" i="7"/>
  <c r="AR40" i="7"/>
  <c r="AR35" i="7"/>
  <c r="AR54" i="7"/>
  <c r="AR45" i="7"/>
  <c r="AR43" i="7"/>
  <c r="AR38" i="7"/>
  <c r="AR36" i="7"/>
  <c r="AR31" i="7"/>
  <c r="AR61" i="7"/>
  <c r="AR41" i="7"/>
  <c r="AR39" i="7"/>
  <c r="AR34" i="7"/>
  <c r="AR32" i="7"/>
  <c r="AR30" i="7"/>
  <c r="AR28" i="7"/>
  <c r="AR26" i="7"/>
  <c r="AR24" i="7"/>
  <c r="AR42" i="7"/>
  <c r="AR33" i="7"/>
  <c r="AR22" i="7"/>
  <c r="AR20" i="7"/>
  <c r="AR57" i="7"/>
  <c r="AR44" i="7"/>
  <c r="AR23" i="7"/>
  <c r="AR21" i="7"/>
  <c r="AR29" i="7"/>
  <c r="AR25" i="7"/>
  <c r="AR19" i="7"/>
  <c r="AR17" i="7"/>
  <c r="AR15" i="7"/>
  <c r="AR13" i="7"/>
  <c r="AR11" i="7"/>
  <c r="AR9" i="7"/>
  <c r="AR7" i="7"/>
  <c r="AR5" i="7"/>
  <c r="AR37" i="7"/>
  <c r="AR27" i="7"/>
  <c r="AR18" i="7"/>
  <c r="AR16" i="7"/>
  <c r="AR14" i="7"/>
  <c r="AR12" i="7"/>
  <c r="AR10" i="7"/>
  <c r="AR8" i="7"/>
  <c r="AR6" i="7"/>
  <c r="AR4" i="7"/>
  <c r="AS3" i="7"/>
  <c r="AV5" i="4"/>
  <c r="AW4" i="4"/>
  <c r="BB4" i="5"/>
  <c r="BC3" i="5"/>
  <c r="BB2" i="5"/>
  <c r="AW5" i="4" l="1"/>
  <c r="AX4" i="4"/>
  <c r="AW6" i="3"/>
  <c r="AX5" i="3"/>
  <c r="BC4" i="5"/>
  <c r="BD3" i="5"/>
  <c r="AS74" i="7"/>
  <c r="AS70" i="7"/>
  <c r="AS72" i="7"/>
  <c r="AS68" i="7"/>
  <c r="AS71" i="7"/>
  <c r="AS69" i="7"/>
  <c r="AS65" i="7"/>
  <c r="AS62" i="7"/>
  <c r="AS60" i="7"/>
  <c r="AS67" i="7"/>
  <c r="AS61" i="7"/>
  <c r="AS66" i="7"/>
  <c r="AS59" i="7"/>
  <c r="AS57" i="7"/>
  <c r="AS56" i="7"/>
  <c r="AS54" i="7"/>
  <c r="AS53" i="7"/>
  <c r="AS50" i="7"/>
  <c r="AS49" i="7"/>
  <c r="AS48" i="7"/>
  <c r="AS47" i="7"/>
  <c r="AS73" i="7"/>
  <c r="AS64" i="7"/>
  <c r="AS63" i="7"/>
  <c r="AS58" i="7"/>
  <c r="AS55" i="7"/>
  <c r="AS52" i="7"/>
  <c r="AS45" i="7"/>
  <c r="AS43" i="7"/>
  <c r="AS38" i="7"/>
  <c r="AS36" i="7"/>
  <c r="AS41" i="7"/>
  <c r="AS39" i="7"/>
  <c r="AS34" i="7"/>
  <c r="AS46" i="7"/>
  <c r="AS44" i="7"/>
  <c r="AS42" i="7"/>
  <c r="AS37" i="7"/>
  <c r="AS32" i="7"/>
  <c r="AS40" i="7"/>
  <c r="AS33" i="7"/>
  <c r="AS29" i="7"/>
  <c r="AS27" i="7"/>
  <c r="AS25" i="7"/>
  <c r="AS35" i="7"/>
  <c r="AS51" i="7"/>
  <c r="AS28" i="7"/>
  <c r="AS24" i="7"/>
  <c r="AS19" i="7"/>
  <c r="AS17" i="7"/>
  <c r="AS15" i="7"/>
  <c r="AS13" i="7"/>
  <c r="AS11" i="7"/>
  <c r="AS9" i="7"/>
  <c r="AS7" i="7"/>
  <c r="AS5" i="7"/>
  <c r="AS30" i="7"/>
  <c r="AS22" i="7"/>
  <c r="AS31" i="7"/>
  <c r="AS26" i="7"/>
  <c r="AS20" i="7"/>
  <c r="AS18" i="7"/>
  <c r="AS16" i="7"/>
  <c r="AS14" i="7"/>
  <c r="AS12" i="7"/>
  <c r="AS10" i="7"/>
  <c r="AS8" i="7"/>
  <c r="AS6" i="7"/>
  <c r="AS4" i="7"/>
  <c r="AT3" i="7"/>
  <c r="AS23" i="7"/>
  <c r="AS21" i="7"/>
  <c r="BA4" i="6"/>
  <c r="BB3" i="6"/>
  <c r="BB4" i="6" l="1"/>
  <c r="BB2" i="6"/>
  <c r="BC3" i="6"/>
  <c r="AT72" i="7"/>
  <c r="AT74" i="7"/>
  <c r="AT73" i="7"/>
  <c r="AT71" i="7"/>
  <c r="AT70" i="7"/>
  <c r="AT69" i="7"/>
  <c r="AT67" i="7"/>
  <c r="AT65" i="7"/>
  <c r="AT68" i="7"/>
  <c r="AT58" i="7"/>
  <c r="AT64" i="7"/>
  <c r="AT63" i="7"/>
  <c r="AT62" i="7"/>
  <c r="AT61" i="7"/>
  <c r="AT60" i="7"/>
  <c r="AT66" i="7"/>
  <c r="AT59" i="7"/>
  <c r="AT57" i="7"/>
  <c r="AT52" i="7"/>
  <c r="AT56" i="7"/>
  <c r="AT53" i="7"/>
  <c r="AT50" i="7"/>
  <c r="AT49" i="7"/>
  <c r="AT54" i="7"/>
  <c r="AT51" i="7"/>
  <c r="AT47" i="7"/>
  <c r="AT45" i="7"/>
  <c r="AT55" i="7"/>
  <c r="AT46" i="7"/>
  <c r="AT41" i="7"/>
  <c r="AT39" i="7"/>
  <c r="AT34" i="7"/>
  <c r="AT48" i="7"/>
  <c r="AT44" i="7"/>
  <c r="AT42" i="7"/>
  <c r="AT37" i="7"/>
  <c r="AT32" i="7"/>
  <c r="AT40" i="7"/>
  <c r="AT35" i="7"/>
  <c r="AT33" i="7"/>
  <c r="AT29" i="7"/>
  <c r="AT27" i="7"/>
  <c r="AT25" i="7"/>
  <c r="AT43" i="7"/>
  <c r="AT23" i="7"/>
  <c r="AT21" i="7"/>
  <c r="AT36" i="7"/>
  <c r="AT31" i="7"/>
  <c r="AT30" i="7"/>
  <c r="AT22" i="7"/>
  <c r="AT26" i="7"/>
  <c r="AT20" i="7"/>
  <c r="AT18" i="7"/>
  <c r="AT16" i="7"/>
  <c r="AT14" i="7"/>
  <c r="AT12" i="7"/>
  <c r="AT10" i="7"/>
  <c r="AT8" i="7"/>
  <c r="AT6" i="7"/>
  <c r="AT4" i="7"/>
  <c r="AU3" i="7"/>
  <c r="AT2" i="7"/>
  <c r="AT38" i="7"/>
  <c r="AT28" i="7"/>
  <c r="AT24" i="7"/>
  <c r="AT19" i="7"/>
  <c r="AT17" i="7"/>
  <c r="AT15" i="7"/>
  <c r="AT13" i="7"/>
  <c r="AT11" i="7"/>
  <c r="AT9" i="7"/>
  <c r="AT7" i="7"/>
  <c r="AT5" i="7"/>
  <c r="AX6" i="3"/>
  <c r="AY5" i="3"/>
  <c r="BE3" i="5"/>
  <c r="BD4" i="5"/>
  <c r="AX3" i="4"/>
  <c r="AX5" i="4"/>
  <c r="AY4" i="4"/>
  <c r="AY5" i="4" l="1"/>
  <c r="AZ4" i="4"/>
  <c r="BD3" i="6"/>
  <c r="BC4" i="6"/>
  <c r="AY6" i="3"/>
  <c r="AZ5" i="3"/>
  <c r="AU73" i="7"/>
  <c r="AU72" i="7"/>
  <c r="AU71" i="7"/>
  <c r="AU69" i="7"/>
  <c r="AU67" i="7"/>
  <c r="AU74" i="7"/>
  <c r="AU65" i="7"/>
  <c r="AU70" i="7"/>
  <c r="AU66" i="7"/>
  <c r="AU63" i="7"/>
  <c r="AU61" i="7"/>
  <c r="AU62" i="7"/>
  <c r="AU68" i="7"/>
  <c r="AU64" i="7"/>
  <c r="AU60" i="7"/>
  <c r="AU55" i="7"/>
  <c r="AU50" i="7"/>
  <c r="AU54" i="7"/>
  <c r="AU51" i="7"/>
  <c r="AU59" i="7"/>
  <c r="AU57" i="7"/>
  <c r="AU48" i="7"/>
  <c r="AU56" i="7"/>
  <c r="AU53" i="7"/>
  <c r="AU49" i="7"/>
  <c r="AU58" i="7"/>
  <c r="AU52" i="7"/>
  <c r="AU46" i="7"/>
  <c r="AU44" i="7"/>
  <c r="AU42" i="7"/>
  <c r="AU37" i="7"/>
  <c r="AU40" i="7"/>
  <c r="AU35" i="7"/>
  <c r="AU33" i="7"/>
  <c r="AU43" i="7"/>
  <c r="AU38" i="7"/>
  <c r="AU36" i="7"/>
  <c r="AU31" i="7"/>
  <c r="AU47" i="7"/>
  <c r="AU41" i="7"/>
  <c r="AU23" i="7"/>
  <c r="AU34" i="7"/>
  <c r="AU30" i="7"/>
  <c r="AU28" i="7"/>
  <c r="AU26" i="7"/>
  <c r="AU24" i="7"/>
  <c r="AU32" i="7"/>
  <c r="AU29" i="7"/>
  <c r="AU25" i="7"/>
  <c r="AU20" i="7"/>
  <c r="AU18" i="7"/>
  <c r="AU16" i="7"/>
  <c r="AU14" i="7"/>
  <c r="AU12" i="7"/>
  <c r="AU10" i="7"/>
  <c r="AU8" i="7"/>
  <c r="AU6" i="7"/>
  <c r="AU4" i="7"/>
  <c r="AV3" i="7"/>
  <c r="AU45" i="7"/>
  <c r="AU39" i="7"/>
  <c r="AU27" i="7"/>
  <c r="AU21" i="7"/>
  <c r="AU19" i="7"/>
  <c r="AU17" i="7"/>
  <c r="AU15" i="7"/>
  <c r="AU13" i="7"/>
  <c r="AU11" i="7"/>
  <c r="AU9" i="7"/>
  <c r="AU7" i="7"/>
  <c r="AU5" i="7"/>
  <c r="AU22" i="7"/>
  <c r="BE4" i="5"/>
  <c r="BF3" i="5"/>
  <c r="BE3" i="6" l="1"/>
  <c r="BD4" i="6"/>
  <c r="BF4" i="5"/>
  <c r="BG3" i="5"/>
  <c r="AZ6" i="3"/>
  <c r="BA5" i="3"/>
  <c r="AZ5" i="4"/>
  <c r="BA4" i="4"/>
  <c r="AV74" i="7"/>
  <c r="AV73" i="7"/>
  <c r="AV70" i="7"/>
  <c r="AV72" i="7"/>
  <c r="AV71" i="7"/>
  <c r="AV68" i="7"/>
  <c r="AV66" i="7"/>
  <c r="AV69" i="7"/>
  <c r="AV65" i="7"/>
  <c r="AV64" i="7"/>
  <c r="AV60" i="7"/>
  <c r="AV59" i="7"/>
  <c r="AV58" i="7"/>
  <c r="AV67" i="7"/>
  <c r="AV63" i="7"/>
  <c r="AV62" i="7"/>
  <c r="AV61" i="7"/>
  <c r="AV53" i="7"/>
  <c r="AV51" i="7"/>
  <c r="AV57" i="7"/>
  <c r="AV48" i="7"/>
  <c r="AV55" i="7"/>
  <c r="AV52" i="7"/>
  <c r="AV46" i="7"/>
  <c r="AV50" i="7"/>
  <c r="AV54" i="7"/>
  <c r="AV47" i="7"/>
  <c r="AV40" i="7"/>
  <c r="AV35" i="7"/>
  <c r="AV43" i="7"/>
  <c r="AV38" i="7"/>
  <c r="AV36" i="7"/>
  <c r="AV31" i="7"/>
  <c r="AV56" i="7"/>
  <c r="AV45" i="7"/>
  <c r="AV41" i="7"/>
  <c r="AV39" i="7"/>
  <c r="AV34" i="7"/>
  <c r="AV42" i="7"/>
  <c r="AV30" i="7"/>
  <c r="AV28" i="7"/>
  <c r="AV26" i="7"/>
  <c r="AV24" i="7"/>
  <c r="AV49" i="7"/>
  <c r="AV44" i="7"/>
  <c r="AV22" i="7"/>
  <c r="AV20" i="7"/>
  <c r="AV37" i="7"/>
  <c r="AV32" i="7"/>
  <c r="AV27" i="7"/>
  <c r="AV21" i="7"/>
  <c r="AV19" i="7"/>
  <c r="AV17" i="7"/>
  <c r="AV15" i="7"/>
  <c r="AV13" i="7"/>
  <c r="AV11" i="7"/>
  <c r="AV9" i="7"/>
  <c r="AV7" i="7"/>
  <c r="AV5" i="7"/>
  <c r="AV33" i="7"/>
  <c r="AV23" i="7"/>
  <c r="AV29" i="7"/>
  <c r="AV25" i="7"/>
  <c r="AV18" i="7"/>
  <c r="AV16" i="7"/>
  <c r="AV14" i="7"/>
  <c r="AV12" i="7"/>
  <c r="AV10" i="7"/>
  <c r="AV8" i="7"/>
  <c r="AV6" i="7"/>
  <c r="AV4" i="7"/>
  <c r="AW3" i="7"/>
  <c r="BA5" i="4" l="1"/>
  <c r="BB4" i="4"/>
  <c r="BG4" i="5"/>
  <c r="BH3" i="5"/>
  <c r="BG2" i="5"/>
  <c r="BA6" i="3"/>
  <c r="BB5" i="3"/>
  <c r="BA4" i="3"/>
  <c r="AW74" i="7"/>
  <c r="AW70" i="7"/>
  <c r="AW68" i="7"/>
  <c r="AW73" i="7"/>
  <c r="AW72" i="7"/>
  <c r="AW71" i="7"/>
  <c r="AW69" i="7"/>
  <c r="AW66" i="7"/>
  <c r="AW67" i="7"/>
  <c r="AW64" i="7"/>
  <c r="AW62" i="7"/>
  <c r="AW60" i="7"/>
  <c r="AW63" i="7"/>
  <c r="AW65" i="7"/>
  <c r="AW57" i="7"/>
  <c r="AW58" i="7"/>
  <c r="AW56" i="7"/>
  <c r="AW54" i="7"/>
  <c r="AW59" i="7"/>
  <c r="AW55" i="7"/>
  <c r="AW52" i="7"/>
  <c r="AW61" i="7"/>
  <c r="AW49" i="7"/>
  <c r="AW46" i="7"/>
  <c r="AW47" i="7"/>
  <c r="AW51" i="7"/>
  <c r="AW48" i="7"/>
  <c r="AW53" i="7"/>
  <c r="AW43" i="7"/>
  <c r="AW38" i="7"/>
  <c r="AW36" i="7"/>
  <c r="AW45" i="7"/>
  <c r="AW41" i="7"/>
  <c r="AW39" i="7"/>
  <c r="AW34" i="7"/>
  <c r="AW50" i="7"/>
  <c r="AW44" i="7"/>
  <c r="AW42" i="7"/>
  <c r="AW37" i="7"/>
  <c r="AW32" i="7"/>
  <c r="AW35" i="7"/>
  <c r="AW31" i="7"/>
  <c r="AW29" i="7"/>
  <c r="AW27" i="7"/>
  <c r="AW25" i="7"/>
  <c r="AW33" i="7"/>
  <c r="AW40" i="7"/>
  <c r="AW30" i="7"/>
  <c r="AW26" i="7"/>
  <c r="AW21" i="7"/>
  <c r="AW19" i="7"/>
  <c r="AW17" i="7"/>
  <c r="AW15" i="7"/>
  <c r="AW13" i="7"/>
  <c r="AW11" i="7"/>
  <c r="AW9" i="7"/>
  <c r="AW7" i="7"/>
  <c r="AW5" i="7"/>
  <c r="AW23" i="7"/>
  <c r="AW28" i="7"/>
  <c r="AW24" i="7"/>
  <c r="AW22" i="7"/>
  <c r="AW18" i="7"/>
  <c r="AW16" i="7"/>
  <c r="AW14" i="7"/>
  <c r="AW12" i="7"/>
  <c r="AW10" i="7"/>
  <c r="AW8" i="7"/>
  <c r="AW6" i="7"/>
  <c r="AW4" i="7"/>
  <c r="AX3" i="7"/>
  <c r="AW20" i="7"/>
  <c r="BF3" i="6"/>
  <c r="BE4" i="6"/>
  <c r="BC5" i="3" l="1"/>
  <c r="BB6" i="3"/>
  <c r="BI3" i="5"/>
  <c r="BH4" i="5"/>
  <c r="AX72" i="7"/>
  <c r="AX74" i="7"/>
  <c r="AX73" i="7"/>
  <c r="AX71" i="7"/>
  <c r="AX69" i="7"/>
  <c r="AX67" i="7"/>
  <c r="AX65" i="7"/>
  <c r="AX68" i="7"/>
  <c r="AX66" i="7"/>
  <c r="AX64" i="7"/>
  <c r="AX61" i="7"/>
  <c r="AX58" i="7"/>
  <c r="AX59" i="7"/>
  <c r="AX57" i="7"/>
  <c r="AX52" i="7"/>
  <c r="AX49" i="7"/>
  <c r="AX70" i="7"/>
  <c r="AX63" i="7"/>
  <c r="AX56" i="7"/>
  <c r="AX53" i="7"/>
  <c r="AX50" i="7"/>
  <c r="AX47" i="7"/>
  <c r="AX45" i="7"/>
  <c r="AX60" i="7"/>
  <c r="AX55" i="7"/>
  <c r="AX54" i="7"/>
  <c r="AX51" i="7"/>
  <c r="AX48" i="7"/>
  <c r="AX62" i="7"/>
  <c r="AX41" i="7"/>
  <c r="AX39" i="7"/>
  <c r="AX34" i="7"/>
  <c r="AX46" i="7"/>
  <c r="AX44" i="7"/>
  <c r="AX42" i="7"/>
  <c r="AX37" i="7"/>
  <c r="AX32" i="7"/>
  <c r="AX40" i="7"/>
  <c r="AX35" i="7"/>
  <c r="AX33" i="7"/>
  <c r="AX43" i="7"/>
  <c r="AX31" i="7"/>
  <c r="AX29" i="7"/>
  <c r="AX27" i="7"/>
  <c r="AX25" i="7"/>
  <c r="AX36" i="7"/>
  <c r="AX23" i="7"/>
  <c r="AX21" i="7"/>
  <c r="AX38" i="7"/>
  <c r="AX30" i="7"/>
  <c r="AX28" i="7"/>
  <c r="AX24" i="7"/>
  <c r="AX22" i="7"/>
  <c r="AX18" i="7"/>
  <c r="AX16" i="7"/>
  <c r="AX14" i="7"/>
  <c r="AX12" i="7"/>
  <c r="AX10" i="7"/>
  <c r="AX8" i="7"/>
  <c r="AX6" i="7"/>
  <c r="AX4" i="7"/>
  <c r="AY3" i="7"/>
  <c r="AX20" i="7"/>
  <c r="AX26" i="7"/>
  <c r="AX19" i="7"/>
  <c r="AX17" i="7"/>
  <c r="AX15" i="7"/>
  <c r="AX13" i="7"/>
  <c r="AX11" i="7"/>
  <c r="AX9" i="7"/>
  <c r="AX7" i="7"/>
  <c r="AX5" i="7"/>
  <c r="BB5" i="4"/>
  <c r="BC4" i="4"/>
  <c r="BF4" i="6"/>
  <c r="BG3" i="6"/>
  <c r="BI4" i="5" l="1"/>
  <c r="BJ3" i="5"/>
  <c r="BC5" i="4"/>
  <c r="BD4" i="4"/>
  <c r="BC3" i="4"/>
  <c r="AY74" i="7"/>
  <c r="AY73" i="7"/>
  <c r="AY71" i="7"/>
  <c r="AY72" i="7"/>
  <c r="AY69" i="7"/>
  <c r="AY67" i="7"/>
  <c r="AY70" i="7"/>
  <c r="AY68" i="7"/>
  <c r="AY63" i="7"/>
  <c r="AY61" i="7"/>
  <c r="AY66" i="7"/>
  <c r="AY65" i="7"/>
  <c r="AY59" i="7"/>
  <c r="AY55" i="7"/>
  <c r="AY50" i="7"/>
  <c r="AY56" i="7"/>
  <c r="AY53" i="7"/>
  <c r="AY64" i="7"/>
  <c r="AY58" i="7"/>
  <c r="AY54" i="7"/>
  <c r="AY51" i="7"/>
  <c r="AY48" i="7"/>
  <c r="AY52" i="7"/>
  <c r="AY47" i="7"/>
  <c r="AY62" i="7"/>
  <c r="AY57" i="7"/>
  <c r="AY49" i="7"/>
  <c r="AY46" i="7"/>
  <c r="AY45" i="7"/>
  <c r="AY44" i="7"/>
  <c r="AY42" i="7"/>
  <c r="AY37" i="7"/>
  <c r="AY60" i="7"/>
  <c r="AY40" i="7"/>
  <c r="AY35" i="7"/>
  <c r="AY33" i="7"/>
  <c r="AY43" i="7"/>
  <c r="AY38" i="7"/>
  <c r="AY36" i="7"/>
  <c r="AY31" i="7"/>
  <c r="AY34" i="7"/>
  <c r="AY23" i="7"/>
  <c r="AY32" i="7"/>
  <c r="AY30" i="7"/>
  <c r="AY28" i="7"/>
  <c r="AY26" i="7"/>
  <c r="AY24" i="7"/>
  <c r="AY39" i="7"/>
  <c r="AY27" i="7"/>
  <c r="AY22" i="7"/>
  <c r="AY18" i="7"/>
  <c r="AY16" i="7"/>
  <c r="AY14" i="7"/>
  <c r="AY12" i="7"/>
  <c r="AY10" i="7"/>
  <c r="AY8" i="7"/>
  <c r="AY6" i="7"/>
  <c r="AY4" i="7"/>
  <c r="AZ3" i="7"/>
  <c r="AY2" i="7"/>
  <c r="AY20" i="7"/>
  <c r="AY29" i="7"/>
  <c r="AY25" i="7"/>
  <c r="AY19" i="7"/>
  <c r="AY17" i="7"/>
  <c r="AY15" i="7"/>
  <c r="AY13" i="7"/>
  <c r="AY11" i="7"/>
  <c r="AY9" i="7"/>
  <c r="AY7" i="7"/>
  <c r="AY5" i="7"/>
  <c r="AY41" i="7"/>
  <c r="AY21" i="7"/>
  <c r="BG4" i="6"/>
  <c r="BG2" i="6"/>
  <c r="BH3" i="6"/>
  <c r="BC6" i="3"/>
  <c r="BD5" i="3"/>
  <c r="BI3" i="6" l="1"/>
  <c r="BH4" i="6"/>
  <c r="AZ73" i="7"/>
  <c r="AZ74" i="7"/>
  <c r="AZ72" i="7"/>
  <c r="AZ70" i="7"/>
  <c r="AZ68" i="7"/>
  <c r="AZ66" i="7"/>
  <c r="AZ67" i="7"/>
  <c r="AZ65" i="7"/>
  <c r="AZ64" i="7"/>
  <c r="AZ69" i="7"/>
  <c r="AZ71" i="7"/>
  <c r="AZ62" i="7"/>
  <c r="AZ59" i="7"/>
  <c r="AZ60" i="7"/>
  <c r="AZ53" i="7"/>
  <c r="AZ51" i="7"/>
  <c r="AZ63" i="7"/>
  <c r="AZ61" i="7"/>
  <c r="AZ58" i="7"/>
  <c r="AZ54" i="7"/>
  <c r="AZ50" i="7"/>
  <c r="AZ48" i="7"/>
  <c r="AZ46" i="7"/>
  <c r="AZ57" i="7"/>
  <c r="AZ49" i="7"/>
  <c r="AZ56" i="7"/>
  <c r="AZ40" i="7"/>
  <c r="AZ35" i="7"/>
  <c r="AZ55" i="7"/>
  <c r="AZ43" i="7"/>
  <c r="AZ38" i="7"/>
  <c r="AZ36" i="7"/>
  <c r="AZ31" i="7"/>
  <c r="AZ47" i="7"/>
  <c r="AZ41" i="7"/>
  <c r="AZ39" i="7"/>
  <c r="AZ34" i="7"/>
  <c r="AZ44" i="7"/>
  <c r="AZ32" i="7"/>
  <c r="AZ30" i="7"/>
  <c r="AZ28" i="7"/>
  <c r="AZ26" i="7"/>
  <c r="AZ24" i="7"/>
  <c r="AZ37" i="7"/>
  <c r="AZ33" i="7"/>
  <c r="AZ22" i="7"/>
  <c r="AZ20" i="7"/>
  <c r="AZ52" i="7"/>
  <c r="AZ45" i="7"/>
  <c r="AZ23" i="7"/>
  <c r="AZ29" i="7"/>
  <c r="AZ25" i="7"/>
  <c r="AZ19" i="7"/>
  <c r="AZ17" i="7"/>
  <c r="AZ15" i="7"/>
  <c r="AZ13" i="7"/>
  <c r="AZ11" i="7"/>
  <c r="AZ9" i="7"/>
  <c r="AZ7" i="7"/>
  <c r="AZ5" i="7"/>
  <c r="AZ42" i="7"/>
  <c r="AZ21" i="7"/>
  <c r="AZ27" i="7"/>
  <c r="AZ18" i="7"/>
  <c r="AZ16" i="7"/>
  <c r="AZ14" i="7"/>
  <c r="AZ12" i="7"/>
  <c r="AZ10" i="7"/>
  <c r="AZ8" i="7"/>
  <c r="AZ6" i="7"/>
  <c r="AZ4" i="7"/>
  <c r="BA3" i="7"/>
  <c r="BD5" i="4"/>
  <c r="BE4" i="4"/>
  <c r="BD6" i="3"/>
  <c r="BE5" i="3"/>
  <c r="BJ4" i="5"/>
  <c r="BK3" i="5"/>
  <c r="BK4" i="5" l="1"/>
  <c r="BL3" i="5"/>
  <c r="BE6" i="3"/>
  <c r="BF5" i="3"/>
  <c r="BA74" i="7"/>
  <c r="BA73" i="7"/>
  <c r="BA70" i="7"/>
  <c r="BA68" i="7"/>
  <c r="BA71" i="7"/>
  <c r="BA72" i="7"/>
  <c r="BA67" i="7"/>
  <c r="BA62" i="7"/>
  <c r="BA60" i="7"/>
  <c r="BA69" i="7"/>
  <c r="BA65" i="7"/>
  <c r="BA63" i="7"/>
  <c r="BA61" i="7"/>
  <c r="BA58" i="7"/>
  <c r="BA57" i="7"/>
  <c r="BA56" i="7"/>
  <c r="BA54" i="7"/>
  <c r="BA64" i="7"/>
  <c r="BA51" i="7"/>
  <c r="BA55" i="7"/>
  <c r="BA52" i="7"/>
  <c r="BA49" i="7"/>
  <c r="BA48" i="7"/>
  <c r="BA46" i="7"/>
  <c r="BA66" i="7"/>
  <c r="BA59" i="7"/>
  <c r="BA53" i="7"/>
  <c r="BA50" i="7"/>
  <c r="BA47" i="7"/>
  <c r="BA43" i="7"/>
  <c r="BA38" i="7"/>
  <c r="BA36" i="7"/>
  <c r="BA41" i="7"/>
  <c r="BA39" i="7"/>
  <c r="BA34" i="7"/>
  <c r="BA45" i="7"/>
  <c r="BA44" i="7"/>
  <c r="BA42" i="7"/>
  <c r="BA37" i="7"/>
  <c r="BA32" i="7"/>
  <c r="BA35" i="7"/>
  <c r="BA33" i="7"/>
  <c r="BA29" i="7"/>
  <c r="BA27" i="7"/>
  <c r="BA25" i="7"/>
  <c r="BA40" i="7"/>
  <c r="BA28" i="7"/>
  <c r="BA24" i="7"/>
  <c r="BA20" i="7"/>
  <c r="BA19" i="7"/>
  <c r="BA17" i="7"/>
  <c r="BA15" i="7"/>
  <c r="BA13" i="7"/>
  <c r="BA11" i="7"/>
  <c r="BA9" i="7"/>
  <c r="BA7" i="7"/>
  <c r="BA5" i="7"/>
  <c r="BA31" i="7"/>
  <c r="BA21" i="7"/>
  <c r="BA26" i="7"/>
  <c r="BA18" i="7"/>
  <c r="BA16" i="7"/>
  <c r="BA14" i="7"/>
  <c r="BA12" i="7"/>
  <c r="BA10" i="7"/>
  <c r="BA8" i="7"/>
  <c r="BA6" i="7"/>
  <c r="BA4" i="7"/>
  <c r="BB3" i="7"/>
  <c r="BA30" i="7"/>
  <c r="BA23" i="7"/>
  <c r="BA22" i="7"/>
  <c r="BF4" i="4"/>
  <c r="BE5" i="4"/>
  <c r="BJ3" i="6"/>
  <c r="BI4" i="6"/>
  <c r="BF6" i="3" l="1"/>
  <c r="BF4" i="3"/>
  <c r="BG5" i="3"/>
  <c r="BJ4" i="6"/>
  <c r="BK3" i="6"/>
  <c r="BL2" i="5"/>
  <c r="BM3" i="5"/>
  <c r="BL4" i="5"/>
  <c r="BF5" i="4"/>
  <c r="BG4" i="4"/>
  <c r="BB74" i="7"/>
  <c r="BB72" i="7"/>
  <c r="BB73" i="7"/>
  <c r="BB71" i="7"/>
  <c r="BB70" i="7"/>
  <c r="BB69" i="7"/>
  <c r="BB67" i="7"/>
  <c r="BB65" i="7"/>
  <c r="BB68" i="7"/>
  <c r="BB66" i="7"/>
  <c r="BB64" i="7"/>
  <c r="BB63" i="7"/>
  <c r="BB60" i="7"/>
  <c r="BB58" i="7"/>
  <c r="BB62" i="7"/>
  <c r="BB61" i="7"/>
  <c r="BB57" i="7"/>
  <c r="BB52" i="7"/>
  <c r="BB55" i="7"/>
  <c r="BB49" i="7"/>
  <c r="BB47" i="7"/>
  <c r="BB45" i="7"/>
  <c r="BB54" i="7"/>
  <c r="BB51" i="7"/>
  <c r="BB46" i="7"/>
  <c r="BB59" i="7"/>
  <c r="BB56" i="7"/>
  <c r="BB53" i="7"/>
  <c r="BB50" i="7"/>
  <c r="BB48" i="7"/>
  <c r="BB41" i="7"/>
  <c r="BB39" i="7"/>
  <c r="BB34" i="7"/>
  <c r="BB44" i="7"/>
  <c r="BB42" i="7"/>
  <c r="BB37" i="7"/>
  <c r="BB32" i="7"/>
  <c r="BB40" i="7"/>
  <c r="BB35" i="7"/>
  <c r="BB33" i="7"/>
  <c r="BB36" i="7"/>
  <c r="BB29" i="7"/>
  <c r="BB27" i="7"/>
  <c r="BB25" i="7"/>
  <c r="BB38" i="7"/>
  <c r="BB23" i="7"/>
  <c r="BB21" i="7"/>
  <c r="BB31" i="7"/>
  <c r="BB30" i="7"/>
  <c r="BB43" i="7"/>
  <c r="BB26" i="7"/>
  <c r="BB18" i="7"/>
  <c r="BB16" i="7"/>
  <c r="BB14" i="7"/>
  <c r="BB12" i="7"/>
  <c r="BB10" i="7"/>
  <c r="BB8" i="7"/>
  <c r="BB6" i="7"/>
  <c r="BB4" i="7"/>
  <c r="BC3" i="7"/>
  <c r="BB22" i="7"/>
  <c r="BB28" i="7"/>
  <c r="BB24" i="7"/>
  <c r="BB20" i="7"/>
  <c r="BB19" i="7"/>
  <c r="BB17" i="7"/>
  <c r="BB15" i="7"/>
  <c r="BB13" i="7"/>
  <c r="BB11" i="7"/>
  <c r="BB9" i="7"/>
  <c r="BB7" i="7"/>
  <c r="BB5" i="7"/>
  <c r="BM4" i="5" l="1"/>
  <c r="BN3" i="5"/>
  <c r="BG6" i="3"/>
  <c r="BH5" i="3"/>
  <c r="BC74" i="7"/>
  <c r="BC71" i="7"/>
  <c r="BC73" i="7"/>
  <c r="BC69" i="7"/>
  <c r="BC67" i="7"/>
  <c r="BC72" i="7"/>
  <c r="BC70" i="7"/>
  <c r="BC68" i="7"/>
  <c r="BC66" i="7"/>
  <c r="BC65" i="7"/>
  <c r="BC63" i="7"/>
  <c r="BC61" i="7"/>
  <c r="BC64" i="7"/>
  <c r="BC59" i="7"/>
  <c r="BC62" i="7"/>
  <c r="BC60" i="7"/>
  <c r="BC58" i="7"/>
  <c r="BC55" i="7"/>
  <c r="BC50" i="7"/>
  <c r="BC52" i="7"/>
  <c r="BC57" i="7"/>
  <c r="BC56" i="7"/>
  <c r="BC53" i="7"/>
  <c r="BC48" i="7"/>
  <c r="BC49" i="7"/>
  <c r="BC47" i="7"/>
  <c r="BC54" i="7"/>
  <c r="BC46" i="7"/>
  <c r="BC44" i="7"/>
  <c r="BC42" i="7"/>
  <c r="BC37" i="7"/>
  <c r="BC45" i="7"/>
  <c r="BC40" i="7"/>
  <c r="BC35" i="7"/>
  <c r="BC33" i="7"/>
  <c r="BC51" i="7"/>
  <c r="BC43" i="7"/>
  <c r="BC38" i="7"/>
  <c r="BC36" i="7"/>
  <c r="BC31" i="7"/>
  <c r="BC23" i="7"/>
  <c r="BC39" i="7"/>
  <c r="BC30" i="7"/>
  <c r="BC28" i="7"/>
  <c r="BC26" i="7"/>
  <c r="BC24" i="7"/>
  <c r="BC41" i="7"/>
  <c r="BC29" i="7"/>
  <c r="BC25" i="7"/>
  <c r="BC21" i="7"/>
  <c r="BC18" i="7"/>
  <c r="BC16" i="7"/>
  <c r="BC14" i="7"/>
  <c r="BC12" i="7"/>
  <c r="BC10" i="7"/>
  <c r="BC8" i="7"/>
  <c r="BC6" i="7"/>
  <c r="BC4" i="7"/>
  <c r="BD3" i="7"/>
  <c r="BC34" i="7"/>
  <c r="BC22" i="7"/>
  <c r="BC27" i="7"/>
  <c r="BC20" i="7"/>
  <c r="BC19" i="7"/>
  <c r="BC17" i="7"/>
  <c r="BC15" i="7"/>
  <c r="BC13" i="7"/>
  <c r="BC11" i="7"/>
  <c r="BC9" i="7"/>
  <c r="BC7" i="7"/>
  <c r="BC5" i="7"/>
  <c r="BC32" i="7"/>
  <c r="BG5" i="4"/>
  <c r="BH4" i="4"/>
  <c r="BK4" i="6"/>
  <c r="BL3" i="6"/>
  <c r="BL4" i="6" l="1"/>
  <c r="BM3" i="6"/>
  <c r="BL2" i="6"/>
  <c r="BH5" i="4"/>
  <c r="BI4" i="4"/>
  <c r="BH3" i="4"/>
  <c r="BN4" i="5"/>
  <c r="BO3" i="5"/>
  <c r="BH6" i="3"/>
  <c r="BI5" i="3"/>
  <c r="BD73" i="7"/>
  <c r="BD72" i="7"/>
  <c r="BD70" i="7"/>
  <c r="BD74" i="7"/>
  <c r="BD71" i="7"/>
  <c r="BD68" i="7"/>
  <c r="BD66" i="7"/>
  <c r="BD69" i="7"/>
  <c r="BD64" i="7"/>
  <c r="BD67" i="7"/>
  <c r="BD65" i="7"/>
  <c r="BD61" i="7"/>
  <c r="BD59" i="7"/>
  <c r="BD63" i="7"/>
  <c r="BD53" i="7"/>
  <c r="BD51" i="7"/>
  <c r="BD57" i="7"/>
  <c r="BD56" i="7"/>
  <c r="BD48" i="7"/>
  <c r="BD62" i="7"/>
  <c r="BD60" i="7"/>
  <c r="BD54" i="7"/>
  <c r="BD50" i="7"/>
  <c r="BD46" i="7"/>
  <c r="BD58" i="7"/>
  <c r="BD47" i="7"/>
  <c r="BD55" i="7"/>
  <c r="BD52" i="7"/>
  <c r="BD45" i="7"/>
  <c r="BD40" i="7"/>
  <c r="BD35" i="7"/>
  <c r="BD43" i="7"/>
  <c r="BD38" i="7"/>
  <c r="BD36" i="7"/>
  <c r="BD31" i="7"/>
  <c r="BD49" i="7"/>
  <c r="BD41" i="7"/>
  <c r="BD39" i="7"/>
  <c r="BD34" i="7"/>
  <c r="BD37" i="7"/>
  <c r="BD30" i="7"/>
  <c r="BD28" i="7"/>
  <c r="BD26" i="7"/>
  <c r="BD24" i="7"/>
  <c r="BD22" i="7"/>
  <c r="BD20" i="7"/>
  <c r="BD42" i="7"/>
  <c r="BD32" i="7"/>
  <c r="BD44" i="7"/>
  <c r="BD33" i="7"/>
  <c r="BD27" i="7"/>
  <c r="BD19" i="7"/>
  <c r="BD17" i="7"/>
  <c r="BD15" i="7"/>
  <c r="BD13" i="7"/>
  <c r="BD11" i="7"/>
  <c r="BD9" i="7"/>
  <c r="BD7" i="7"/>
  <c r="BD5" i="7"/>
  <c r="BD23" i="7"/>
  <c r="BD29" i="7"/>
  <c r="BD25" i="7"/>
  <c r="BD21" i="7"/>
  <c r="BD18" i="7"/>
  <c r="BD16" i="7"/>
  <c r="BD14" i="7"/>
  <c r="BD12" i="7"/>
  <c r="BD10" i="7"/>
  <c r="BD8" i="7"/>
  <c r="BD6" i="7"/>
  <c r="BD4" i="7"/>
  <c r="BE3" i="7"/>
  <c r="BD2" i="7"/>
  <c r="BO4" i="5" l="1"/>
  <c r="BP3" i="5"/>
  <c r="BE74" i="7"/>
  <c r="BE73" i="7"/>
  <c r="BE72" i="7"/>
  <c r="BE70" i="7"/>
  <c r="BE68" i="7"/>
  <c r="BE71" i="7"/>
  <c r="BE65" i="7"/>
  <c r="BE62" i="7"/>
  <c r="BE60" i="7"/>
  <c r="BE64" i="7"/>
  <c r="BE57" i="7"/>
  <c r="BE59" i="7"/>
  <c r="BE56" i="7"/>
  <c r="BE54" i="7"/>
  <c r="BE53" i="7"/>
  <c r="BE50" i="7"/>
  <c r="BE51" i="7"/>
  <c r="BE49" i="7"/>
  <c r="BE67" i="7"/>
  <c r="BE63" i="7"/>
  <c r="BE69" i="7"/>
  <c r="BE66" i="7"/>
  <c r="BE55" i="7"/>
  <c r="BE52" i="7"/>
  <c r="BE61" i="7"/>
  <c r="BE48" i="7"/>
  <c r="BE46" i="7"/>
  <c r="BE43" i="7"/>
  <c r="BE38" i="7"/>
  <c r="BE36" i="7"/>
  <c r="BE47" i="7"/>
  <c r="BE41" i="7"/>
  <c r="BE39" i="7"/>
  <c r="BE34" i="7"/>
  <c r="BE44" i="7"/>
  <c r="BE42" i="7"/>
  <c r="BE37" i="7"/>
  <c r="BE32" i="7"/>
  <c r="BE45" i="7"/>
  <c r="BE40" i="7"/>
  <c r="BE31" i="7"/>
  <c r="BE29" i="7"/>
  <c r="BE27" i="7"/>
  <c r="BE25" i="7"/>
  <c r="BE33" i="7"/>
  <c r="BE58" i="7"/>
  <c r="BE35" i="7"/>
  <c r="BE26" i="7"/>
  <c r="BE22" i="7"/>
  <c r="BE19" i="7"/>
  <c r="BE17" i="7"/>
  <c r="BE15" i="7"/>
  <c r="BE13" i="7"/>
  <c r="BE11" i="7"/>
  <c r="BE9" i="7"/>
  <c r="BE7" i="7"/>
  <c r="BE5" i="7"/>
  <c r="BE23" i="7"/>
  <c r="BE20" i="7"/>
  <c r="BE30" i="7"/>
  <c r="BE28" i="7"/>
  <c r="BE24" i="7"/>
  <c r="BE21" i="7"/>
  <c r="BE18" i="7"/>
  <c r="BE16" i="7"/>
  <c r="BE14" i="7"/>
  <c r="BE12" i="7"/>
  <c r="BE10" i="7"/>
  <c r="BE8" i="7"/>
  <c r="BE6" i="7"/>
  <c r="BE4" i="7"/>
  <c r="BF3" i="7"/>
  <c r="BI6" i="3"/>
  <c r="BJ5" i="3"/>
  <c r="BN3" i="6"/>
  <c r="BM4" i="6"/>
  <c r="BJ4" i="4"/>
  <c r="BI5" i="4"/>
  <c r="BJ5" i="4" l="1"/>
  <c r="BK4" i="4"/>
  <c r="BK5" i="3"/>
  <c r="BJ6" i="3"/>
  <c r="BF72" i="7"/>
  <c r="BF73" i="7"/>
  <c r="BF74" i="7"/>
  <c r="BF71" i="7"/>
  <c r="BF69" i="7"/>
  <c r="BF67" i="7"/>
  <c r="BF65" i="7"/>
  <c r="BF66" i="7"/>
  <c r="BF70" i="7"/>
  <c r="BF68" i="7"/>
  <c r="BF62" i="7"/>
  <c r="BF58" i="7"/>
  <c r="BF64" i="7"/>
  <c r="BF57" i="7"/>
  <c r="BF52" i="7"/>
  <c r="BF60" i="7"/>
  <c r="BF54" i="7"/>
  <c r="BF51" i="7"/>
  <c r="BF49" i="7"/>
  <c r="BF59" i="7"/>
  <c r="BF55" i="7"/>
  <c r="BF47" i="7"/>
  <c r="BF45" i="7"/>
  <c r="BF56" i="7"/>
  <c r="BF53" i="7"/>
  <c r="BF50" i="7"/>
  <c r="BF61" i="7"/>
  <c r="BF48" i="7"/>
  <c r="BF46" i="7"/>
  <c r="BF41" i="7"/>
  <c r="BF39" i="7"/>
  <c r="BF34" i="7"/>
  <c r="BF44" i="7"/>
  <c r="BF42" i="7"/>
  <c r="BF37" i="7"/>
  <c r="BF32" i="7"/>
  <c r="BF40" i="7"/>
  <c r="BF35" i="7"/>
  <c r="BF33" i="7"/>
  <c r="BF38" i="7"/>
  <c r="BF31" i="7"/>
  <c r="BF29" i="7"/>
  <c r="BF27" i="7"/>
  <c r="BF25" i="7"/>
  <c r="BF63" i="7"/>
  <c r="BF23" i="7"/>
  <c r="BF21" i="7"/>
  <c r="BF43" i="7"/>
  <c r="BF30" i="7"/>
  <c r="BF20" i="7"/>
  <c r="BF28" i="7"/>
  <c r="BF24" i="7"/>
  <c r="BF18" i="7"/>
  <c r="BF16" i="7"/>
  <c r="BF14" i="7"/>
  <c r="BF12" i="7"/>
  <c r="BF10" i="7"/>
  <c r="BF8" i="7"/>
  <c r="BF6" i="7"/>
  <c r="BF4" i="7"/>
  <c r="BG3" i="7"/>
  <c r="BF36" i="7"/>
  <c r="BF26" i="7"/>
  <c r="BF22" i="7"/>
  <c r="BF19" i="7"/>
  <c r="BF17" i="7"/>
  <c r="BF15" i="7"/>
  <c r="BF13" i="7"/>
  <c r="BF11" i="7"/>
  <c r="BF9" i="7"/>
  <c r="BF7" i="7"/>
  <c r="BF5" i="7"/>
  <c r="BQ3" i="5"/>
  <c r="BP4" i="5"/>
  <c r="BN4" i="6"/>
  <c r="BO3" i="6"/>
  <c r="BK4" i="3" l="1"/>
  <c r="BK6" i="3"/>
  <c r="BL5" i="3"/>
  <c r="BK5" i="4"/>
  <c r="BL4" i="4"/>
  <c r="BO4" i="6"/>
  <c r="BP3" i="6"/>
  <c r="BQ2" i="5"/>
  <c r="BQ4" i="5"/>
  <c r="BR3" i="5"/>
  <c r="BG74" i="7"/>
  <c r="BG71" i="7"/>
  <c r="BG72" i="7"/>
  <c r="BG67" i="7"/>
  <c r="BG70" i="7"/>
  <c r="BG69" i="7"/>
  <c r="BG73" i="7"/>
  <c r="BG66" i="7"/>
  <c r="BG68" i="7"/>
  <c r="BG64" i="7"/>
  <c r="BG63" i="7"/>
  <c r="BG61" i="7"/>
  <c r="BG60" i="7"/>
  <c r="BG58" i="7"/>
  <c r="BG55" i="7"/>
  <c r="BG50" i="7"/>
  <c r="BG62" i="7"/>
  <c r="BG59" i="7"/>
  <c r="BG52" i="7"/>
  <c r="BG48" i="7"/>
  <c r="BG57" i="7"/>
  <c r="BG46" i="7"/>
  <c r="BG65" i="7"/>
  <c r="BG54" i="7"/>
  <c r="BG51" i="7"/>
  <c r="BG49" i="7"/>
  <c r="BG47" i="7"/>
  <c r="BG44" i="7"/>
  <c r="BG42" i="7"/>
  <c r="BG37" i="7"/>
  <c r="BG56" i="7"/>
  <c r="BG40" i="7"/>
  <c r="BG35" i="7"/>
  <c r="BG33" i="7"/>
  <c r="BG45" i="7"/>
  <c r="BG43" i="7"/>
  <c r="BG38" i="7"/>
  <c r="BG36" i="7"/>
  <c r="BG31" i="7"/>
  <c r="BG39" i="7"/>
  <c r="BG23" i="7"/>
  <c r="BG53" i="7"/>
  <c r="BG41" i="7"/>
  <c r="BG32" i="7"/>
  <c r="BG30" i="7"/>
  <c r="BG28" i="7"/>
  <c r="BG26" i="7"/>
  <c r="BG24" i="7"/>
  <c r="BG34" i="7"/>
  <c r="BG27" i="7"/>
  <c r="BG18" i="7"/>
  <c r="BG16" i="7"/>
  <c r="BG14" i="7"/>
  <c r="BG12" i="7"/>
  <c r="BG10" i="7"/>
  <c r="BG8" i="7"/>
  <c r="BG6" i="7"/>
  <c r="BG4" i="7"/>
  <c r="BH3" i="7"/>
  <c r="BG21" i="7"/>
  <c r="BG29" i="7"/>
  <c r="BG25" i="7"/>
  <c r="BG22" i="7"/>
  <c r="BG19" i="7"/>
  <c r="BG17" i="7"/>
  <c r="BG15" i="7"/>
  <c r="BG13" i="7"/>
  <c r="BG11" i="7"/>
  <c r="BG9" i="7"/>
  <c r="BG7" i="7"/>
  <c r="BG5" i="7"/>
  <c r="BG20" i="7"/>
  <c r="BP4" i="6" l="1"/>
  <c r="BQ3" i="6"/>
  <c r="BL6" i="3"/>
  <c r="BM5" i="3"/>
  <c r="BR4" i="5"/>
  <c r="BS3" i="5"/>
  <c r="BH73" i="7"/>
  <c r="BH74" i="7"/>
  <c r="BH70" i="7"/>
  <c r="BH69" i="7"/>
  <c r="BH68" i="7"/>
  <c r="BH66" i="7"/>
  <c r="BH67" i="7"/>
  <c r="BH71" i="7"/>
  <c r="BH64" i="7"/>
  <c r="BH63" i="7"/>
  <c r="BH59" i="7"/>
  <c r="BH62" i="7"/>
  <c r="BH61" i="7"/>
  <c r="BH60" i="7"/>
  <c r="BH58" i="7"/>
  <c r="BH53" i="7"/>
  <c r="BH51" i="7"/>
  <c r="BH72" i="7"/>
  <c r="BH55" i="7"/>
  <c r="BH52" i="7"/>
  <c r="BH48" i="7"/>
  <c r="BH56" i="7"/>
  <c r="BH46" i="7"/>
  <c r="BH65" i="7"/>
  <c r="BH54" i="7"/>
  <c r="BH49" i="7"/>
  <c r="BH47" i="7"/>
  <c r="BH40" i="7"/>
  <c r="BH35" i="7"/>
  <c r="BH50" i="7"/>
  <c r="BH45" i="7"/>
  <c r="BH43" i="7"/>
  <c r="BH38" i="7"/>
  <c r="BH36" i="7"/>
  <c r="BH31" i="7"/>
  <c r="BH57" i="7"/>
  <c r="BH41" i="7"/>
  <c r="BH39" i="7"/>
  <c r="BH34" i="7"/>
  <c r="BH32" i="7"/>
  <c r="BH30" i="7"/>
  <c r="BH28" i="7"/>
  <c r="BH26" i="7"/>
  <c r="BH24" i="7"/>
  <c r="BH42" i="7"/>
  <c r="BH33" i="7"/>
  <c r="BH22" i="7"/>
  <c r="BH20" i="7"/>
  <c r="BH44" i="7"/>
  <c r="BH23" i="7"/>
  <c r="BH21" i="7"/>
  <c r="BH29" i="7"/>
  <c r="BH25" i="7"/>
  <c r="BH19" i="7"/>
  <c r="BH17" i="7"/>
  <c r="BH15" i="7"/>
  <c r="BH13" i="7"/>
  <c r="BH11" i="7"/>
  <c r="BH9" i="7"/>
  <c r="BH7" i="7"/>
  <c r="BH5" i="7"/>
  <c r="BH37" i="7"/>
  <c r="BH27" i="7"/>
  <c r="BH18" i="7"/>
  <c r="BH16" i="7"/>
  <c r="BH14" i="7"/>
  <c r="BH12" i="7"/>
  <c r="BH10" i="7"/>
  <c r="BH8" i="7"/>
  <c r="BH6" i="7"/>
  <c r="BH4" i="7"/>
  <c r="BI3" i="7"/>
  <c r="BL5" i="4"/>
  <c r="BM4" i="4"/>
  <c r="BM3" i="4" l="1"/>
  <c r="BM5" i="4"/>
  <c r="BN4" i="4"/>
  <c r="BM6" i="3"/>
  <c r="BN5" i="3"/>
  <c r="BI74" i="7"/>
  <c r="BI70" i="7"/>
  <c r="BI73" i="7"/>
  <c r="BI72" i="7"/>
  <c r="BI68" i="7"/>
  <c r="BI71" i="7"/>
  <c r="BI69" i="7"/>
  <c r="BI65" i="7"/>
  <c r="BI62" i="7"/>
  <c r="BI60" i="7"/>
  <c r="BI61" i="7"/>
  <c r="BI66" i="7"/>
  <c r="BI63" i="7"/>
  <c r="BI59" i="7"/>
  <c r="BI57" i="7"/>
  <c r="BI56" i="7"/>
  <c r="BI54" i="7"/>
  <c r="BI58" i="7"/>
  <c r="BI53" i="7"/>
  <c r="BI50" i="7"/>
  <c r="BI49" i="7"/>
  <c r="BI64" i="7"/>
  <c r="BI55" i="7"/>
  <c r="BI52" i="7"/>
  <c r="BI48" i="7"/>
  <c r="BI47" i="7"/>
  <c r="BI51" i="7"/>
  <c r="BI67" i="7"/>
  <c r="BI45" i="7"/>
  <c r="BI43" i="7"/>
  <c r="BI38" i="7"/>
  <c r="BI36" i="7"/>
  <c r="BI41" i="7"/>
  <c r="BI39" i="7"/>
  <c r="BI34" i="7"/>
  <c r="BI44" i="7"/>
  <c r="BI42" i="7"/>
  <c r="BI37" i="7"/>
  <c r="BI32" i="7"/>
  <c r="BI40" i="7"/>
  <c r="BI33" i="7"/>
  <c r="BI46" i="7"/>
  <c r="BI29" i="7"/>
  <c r="BI27" i="7"/>
  <c r="BI25" i="7"/>
  <c r="BI35" i="7"/>
  <c r="BI31" i="7"/>
  <c r="BI28" i="7"/>
  <c r="BI24" i="7"/>
  <c r="BI19" i="7"/>
  <c r="BI17" i="7"/>
  <c r="BI15" i="7"/>
  <c r="BI13" i="7"/>
  <c r="BI11" i="7"/>
  <c r="BI9" i="7"/>
  <c r="BI7" i="7"/>
  <c r="BI5" i="7"/>
  <c r="BI30" i="7"/>
  <c r="BI22" i="7"/>
  <c r="BI26" i="7"/>
  <c r="BI20" i="7"/>
  <c r="BI18" i="7"/>
  <c r="BI16" i="7"/>
  <c r="BI14" i="7"/>
  <c r="BI12" i="7"/>
  <c r="BI10" i="7"/>
  <c r="BI8" i="7"/>
  <c r="BI6" i="7"/>
  <c r="BI4" i="7"/>
  <c r="BJ3" i="7"/>
  <c r="BI2" i="7"/>
  <c r="BI23" i="7"/>
  <c r="BI21" i="7"/>
  <c r="BS4" i="5"/>
  <c r="BT3" i="5"/>
  <c r="BQ4" i="6"/>
  <c r="BR3" i="6"/>
  <c r="BQ2" i="6"/>
  <c r="BJ72" i="7" l="1"/>
  <c r="BJ73" i="7"/>
  <c r="BJ71" i="7"/>
  <c r="BJ69" i="7"/>
  <c r="BJ70" i="7"/>
  <c r="BJ67" i="7"/>
  <c r="BJ65" i="7"/>
  <c r="BJ74" i="7"/>
  <c r="BJ68" i="7"/>
  <c r="BJ66" i="7"/>
  <c r="BJ58" i="7"/>
  <c r="BJ63" i="7"/>
  <c r="BJ62" i="7"/>
  <c r="BJ61" i="7"/>
  <c r="BJ60" i="7"/>
  <c r="BJ59" i="7"/>
  <c r="BJ57" i="7"/>
  <c r="BJ52" i="7"/>
  <c r="BJ56" i="7"/>
  <c r="BJ53" i="7"/>
  <c r="BJ50" i="7"/>
  <c r="BJ49" i="7"/>
  <c r="BJ54" i="7"/>
  <c r="BJ51" i="7"/>
  <c r="BJ47" i="7"/>
  <c r="BJ45" i="7"/>
  <c r="BJ46" i="7"/>
  <c r="BJ55" i="7"/>
  <c r="BJ41" i="7"/>
  <c r="BJ39" i="7"/>
  <c r="BJ34" i="7"/>
  <c r="BJ64" i="7"/>
  <c r="BJ44" i="7"/>
  <c r="BJ42" i="7"/>
  <c r="BJ37" i="7"/>
  <c r="BJ32" i="7"/>
  <c r="BJ40" i="7"/>
  <c r="BJ35" i="7"/>
  <c r="BJ33" i="7"/>
  <c r="BJ29" i="7"/>
  <c r="BJ27" i="7"/>
  <c r="BJ25" i="7"/>
  <c r="BJ43" i="7"/>
  <c r="BJ23" i="7"/>
  <c r="BJ21" i="7"/>
  <c r="BJ36" i="7"/>
  <c r="BJ31" i="7"/>
  <c r="BJ30" i="7"/>
  <c r="BJ48" i="7"/>
  <c r="BJ22" i="7"/>
  <c r="BJ38" i="7"/>
  <c r="BJ26" i="7"/>
  <c r="BJ20" i="7"/>
  <c r="BJ18" i="7"/>
  <c r="BJ16" i="7"/>
  <c r="BJ14" i="7"/>
  <c r="BJ12" i="7"/>
  <c r="BJ10" i="7"/>
  <c r="BJ8" i="7"/>
  <c r="BJ6" i="7"/>
  <c r="BJ4" i="7"/>
  <c r="BK3" i="7"/>
  <c r="BJ28" i="7"/>
  <c r="BJ24" i="7"/>
  <c r="BJ19" i="7"/>
  <c r="BJ17" i="7"/>
  <c r="BJ15" i="7"/>
  <c r="BJ13" i="7"/>
  <c r="BJ11" i="7"/>
  <c r="BJ9" i="7"/>
  <c r="BJ7" i="7"/>
  <c r="BJ5" i="7"/>
  <c r="BN5" i="4"/>
  <c r="BO4" i="4"/>
  <c r="BR4" i="6"/>
  <c r="BS3" i="6"/>
  <c r="BU3" i="5"/>
  <c r="BT4" i="5"/>
  <c r="BO5" i="3"/>
  <c r="BN6" i="3"/>
  <c r="BT3" i="6" l="1"/>
  <c r="BS4" i="6"/>
  <c r="BO5" i="4"/>
  <c r="BP4" i="4"/>
  <c r="BK73" i="7"/>
  <c r="BK72" i="7"/>
  <c r="BK71" i="7"/>
  <c r="BK74" i="7"/>
  <c r="BK67" i="7"/>
  <c r="BK70" i="7"/>
  <c r="BK68" i="7"/>
  <c r="BK69" i="7"/>
  <c r="BK65" i="7"/>
  <c r="BK63" i="7"/>
  <c r="BK61" i="7"/>
  <c r="BK66" i="7"/>
  <c r="BK64" i="7"/>
  <c r="BK62" i="7"/>
  <c r="BK55" i="7"/>
  <c r="BK50" i="7"/>
  <c r="BK58" i="7"/>
  <c r="BK54" i="7"/>
  <c r="BK51" i="7"/>
  <c r="BK57" i="7"/>
  <c r="BK48" i="7"/>
  <c r="BK59" i="7"/>
  <c r="BK49" i="7"/>
  <c r="BK46" i="7"/>
  <c r="BK60" i="7"/>
  <c r="BK56" i="7"/>
  <c r="BK53" i="7"/>
  <c r="BK47" i="7"/>
  <c r="BK44" i="7"/>
  <c r="BK42" i="7"/>
  <c r="BK37" i="7"/>
  <c r="BK40" i="7"/>
  <c r="BK35" i="7"/>
  <c r="BK33" i="7"/>
  <c r="BK52" i="7"/>
  <c r="BK43" i="7"/>
  <c r="BK38" i="7"/>
  <c r="BK36" i="7"/>
  <c r="BK31" i="7"/>
  <c r="BK45" i="7"/>
  <c r="BK41" i="7"/>
  <c r="BK23" i="7"/>
  <c r="BK34" i="7"/>
  <c r="BK30" i="7"/>
  <c r="BK28" i="7"/>
  <c r="BK26" i="7"/>
  <c r="BK24" i="7"/>
  <c r="BK39" i="7"/>
  <c r="BK29" i="7"/>
  <c r="BK25" i="7"/>
  <c r="BK20" i="7"/>
  <c r="BK18" i="7"/>
  <c r="BK16" i="7"/>
  <c r="BK14" i="7"/>
  <c r="BK12" i="7"/>
  <c r="BK10" i="7"/>
  <c r="BK8" i="7"/>
  <c r="BK6" i="7"/>
  <c r="BK4" i="7"/>
  <c r="BL3" i="7"/>
  <c r="BK32" i="7"/>
  <c r="BK27" i="7"/>
  <c r="BK21" i="7"/>
  <c r="BK19" i="7"/>
  <c r="BK17" i="7"/>
  <c r="BK15" i="7"/>
  <c r="BK13" i="7"/>
  <c r="BK11" i="7"/>
  <c r="BK9" i="7"/>
  <c r="BK7" i="7"/>
  <c r="BK5" i="7"/>
  <c r="BK22" i="7"/>
  <c r="BO6" i="3"/>
  <c r="BP5" i="3"/>
  <c r="BU4" i="5"/>
  <c r="BV3" i="5"/>
  <c r="BL74" i="7" l="1"/>
  <c r="BL73" i="7"/>
  <c r="BL70" i="7"/>
  <c r="BL71" i="7"/>
  <c r="BL69" i="7"/>
  <c r="BL68" i="7"/>
  <c r="BL66" i="7"/>
  <c r="BL72" i="7"/>
  <c r="BL67" i="7"/>
  <c r="BL64" i="7"/>
  <c r="BL60" i="7"/>
  <c r="BL59" i="7"/>
  <c r="BL65" i="7"/>
  <c r="BL58" i="7"/>
  <c r="BL53" i="7"/>
  <c r="BL51" i="7"/>
  <c r="BL57" i="7"/>
  <c r="BL48" i="7"/>
  <c r="BL63" i="7"/>
  <c r="BL61" i="7"/>
  <c r="BL55" i="7"/>
  <c r="BL52" i="7"/>
  <c r="BL46" i="7"/>
  <c r="BL62" i="7"/>
  <c r="BL54" i="7"/>
  <c r="BL56" i="7"/>
  <c r="BL50" i="7"/>
  <c r="BL47" i="7"/>
  <c r="BL40" i="7"/>
  <c r="BL35" i="7"/>
  <c r="BL49" i="7"/>
  <c r="BL43" i="7"/>
  <c r="BL38" i="7"/>
  <c r="BL36" i="7"/>
  <c r="BL31" i="7"/>
  <c r="BL45" i="7"/>
  <c r="BL41" i="7"/>
  <c r="BL39" i="7"/>
  <c r="BL34" i="7"/>
  <c r="BL42" i="7"/>
  <c r="BL30" i="7"/>
  <c r="BL28" i="7"/>
  <c r="BL26" i="7"/>
  <c r="BL24" i="7"/>
  <c r="BL44" i="7"/>
  <c r="BL22" i="7"/>
  <c r="BL20" i="7"/>
  <c r="BL37" i="7"/>
  <c r="BL32" i="7"/>
  <c r="BL33" i="7"/>
  <c r="BL27" i="7"/>
  <c r="BL21" i="7"/>
  <c r="BL19" i="7"/>
  <c r="BL17" i="7"/>
  <c r="BL15" i="7"/>
  <c r="BL13" i="7"/>
  <c r="BL11" i="7"/>
  <c r="BL9" i="7"/>
  <c r="BL7" i="7"/>
  <c r="BL5" i="7"/>
  <c r="BL23" i="7"/>
  <c r="BL29" i="7"/>
  <c r="BL25" i="7"/>
  <c r="BL18" i="7"/>
  <c r="BL16" i="7"/>
  <c r="BL14" i="7"/>
  <c r="BL12" i="7"/>
  <c r="BL10" i="7"/>
  <c r="BL8" i="7"/>
  <c r="BL6" i="7"/>
  <c r="BL4" i="7"/>
  <c r="BM3" i="7"/>
  <c r="BP5" i="4"/>
  <c r="BQ4" i="4"/>
  <c r="BV4" i="5"/>
  <c r="BW3" i="5"/>
  <c r="BV2" i="5"/>
  <c r="BP6" i="3"/>
  <c r="BQ5" i="3"/>
  <c r="BP4" i="3"/>
  <c r="BU3" i="6"/>
  <c r="BT4" i="6"/>
  <c r="BM74" i="7" l="1"/>
  <c r="BM73" i="7"/>
  <c r="BM70" i="7"/>
  <c r="BM69" i="7"/>
  <c r="BM68" i="7"/>
  <c r="BM72" i="7"/>
  <c r="BM66" i="7"/>
  <c r="BM71" i="7"/>
  <c r="BM67" i="7"/>
  <c r="BM65" i="7"/>
  <c r="BM64" i="7"/>
  <c r="BM62" i="7"/>
  <c r="BM60" i="7"/>
  <c r="BM63" i="7"/>
  <c r="BM57" i="7"/>
  <c r="BM58" i="7"/>
  <c r="BM56" i="7"/>
  <c r="BM54" i="7"/>
  <c r="BM61" i="7"/>
  <c r="BM55" i="7"/>
  <c r="BM52" i="7"/>
  <c r="BM49" i="7"/>
  <c r="BM51" i="7"/>
  <c r="BM46" i="7"/>
  <c r="BM53" i="7"/>
  <c r="BM50" i="7"/>
  <c r="BM47" i="7"/>
  <c r="BM48" i="7"/>
  <c r="BM43" i="7"/>
  <c r="BM38" i="7"/>
  <c r="BM36" i="7"/>
  <c r="BM59" i="7"/>
  <c r="BM45" i="7"/>
  <c r="BM41" i="7"/>
  <c r="BM39" i="7"/>
  <c r="BM34" i="7"/>
  <c r="BM44" i="7"/>
  <c r="BM42" i="7"/>
  <c r="BM37" i="7"/>
  <c r="BM32" i="7"/>
  <c r="BM35" i="7"/>
  <c r="BM31" i="7"/>
  <c r="BM29" i="7"/>
  <c r="BM27" i="7"/>
  <c r="BM25" i="7"/>
  <c r="BM33" i="7"/>
  <c r="BM30" i="7"/>
  <c r="BM26" i="7"/>
  <c r="BM21" i="7"/>
  <c r="BM19" i="7"/>
  <c r="BM17" i="7"/>
  <c r="BM15" i="7"/>
  <c r="BM13" i="7"/>
  <c r="BM11" i="7"/>
  <c r="BM9" i="7"/>
  <c r="BM7" i="7"/>
  <c r="BM5" i="7"/>
  <c r="BM23" i="7"/>
  <c r="BM28" i="7"/>
  <c r="BM24" i="7"/>
  <c r="BM22" i="7"/>
  <c r="BM18" i="7"/>
  <c r="BM16" i="7"/>
  <c r="BM14" i="7"/>
  <c r="BM12" i="7"/>
  <c r="BM10" i="7"/>
  <c r="BM8" i="7"/>
  <c r="BM6" i="7"/>
  <c r="BM4" i="7"/>
  <c r="BN3" i="7"/>
  <c r="BM40" i="7"/>
  <c r="BM20" i="7"/>
  <c r="BW4" i="5"/>
  <c r="BX3" i="5"/>
  <c r="BQ5" i="4"/>
  <c r="BR4" i="4"/>
  <c r="BQ6" i="3"/>
  <c r="BR5" i="3"/>
  <c r="BV3" i="6"/>
  <c r="BU4" i="6"/>
  <c r="BR3" i="4" l="1"/>
  <c r="BR5" i="4"/>
  <c r="BS4" i="4"/>
  <c r="BY3" i="5"/>
  <c r="BX4" i="5"/>
  <c r="BV4" i="6"/>
  <c r="BV2" i="6"/>
  <c r="BW3" i="6"/>
  <c r="BR6" i="3"/>
  <c r="BS5" i="3"/>
  <c r="BN72" i="7"/>
  <c r="BN74" i="7"/>
  <c r="BN71" i="7"/>
  <c r="BN69" i="7"/>
  <c r="BN67" i="7"/>
  <c r="BN65" i="7"/>
  <c r="BN73" i="7"/>
  <c r="BN70" i="7"/>
  <c r="BN61" i="7"/>
  <c r="BN58" i="7"/>
  <c r="BN64" i="7"/>
  <c r="BN59" i="7"/>
  <c r="BN68" i="7"/>
  <c r="BN66" i="7"/>
  <c r="BN57" i="7"/>
  <c r="BN52" i="7"/>
  <c r="BN63" i="7"/>
  <c r="BN49" i="7"/>
  <c r="BN56" i="7"/>
  <c r="BN53" i="7"/>
  <c r="BN50" i="7"/>
  <c r="BN47" i="7"/>
  <c r="BN45" i="7"/>
  <c r="BN60" i="7"/>
  <c r="BN48" i="7"/>
  <c r="BN55" i="7"/>
  <c r="BN41" i="7"/>
  <c r="BN39" i="7"/>
  <c r="BN34" i="7"/>
  <c r="BN51" i="7"/>
  <c r="BN44" i="7"/>
  <c r="BN42" i="7"/>
  <c r="BN37" i="7"/>
  <c r="BN32" i="7"/>
  <c r="BN62" i="7"/>
  <c r="BN46" i="7"/>
  <c r="BN40" i="7"/>
  <c r="BN35" i="7"/>
  <c r="BN33" i="7"/>
  <c r="BN54" i="7"/>
  <c r="BN43" i="7"/>
  <c r="BN31" i="7"/>
  <c r="BN29" i="7"/>
  <c r="BN27" i="7"/>
  <c r="BN25" i="7"/>
  <c r="BN36" i="7"/>
  <c r="BN23" i="7"/>
  <c r="BN21" i="7"/>
  <c r="BN38" i="7"/>
  <c r="BN30" i="7"/>
  <c r="BN28" i="7"/>
  <c r="BN24" i="7"/>
  <c r="BN22" i="7"/>
  <c r="BN18" i="7"/>
  <c r="BN16" i="7"/>
  <c r="BN14" i="7"/>
  <c r="BN12" i="7"/>
  <c r="BN10" i="7"/>
  <c r="BN8" i="7"/>
  <c r="BN6" i="7"/>
  <c r="BN4" i="7"/>
  <c r="BO3" i="7"/>
  <c r="BN2" i="7"/>
  <c r="BN20" i="7"/>
  <c r="BN26" i="7"/>
  <c r="BN19" i="7"/>
  <c r="BN17" i="7"/>
  <c r="BN15" i="7"/>
  <c r="BN13" i="7"/>
  <c r="BN11" i="7"/>
  <c r="BN9" i="7"/>
  <c r="BN7" i="7"/>
  <c r="BN5" i="7"/>
  <c r="BS5" i="4" l="1"/>
  <c r="BT4" i="4"/>
  <c r="BO74" i="7"/>
  <c r="BO73" i="7"/>
  <c r="BO71" i="7"/>
  <c r="BO72" i="7"/>
  <c r="BO67" i="7"/>
  <c r="BO70" i="7"/>
  <c r="BO69" i="7"/>
  <c r="BO68" i="7"/>
  <c r="BO66" i="7"/>
  <c r="BO63" i="7"/>
  <c r="BO61" i="7"/>
  <c r="BO65" i="7"/>
  <c r="BO62" i="7"/>
  <c r="BO60" i="7"/>
  <c r="BO64" i="7"/>
  <c r="BO59" i="7"/>
  <c r="BO55" i="7"/>
  <c r="BO50" i="7"/>
  <c r="BO56" i="7"/>
  <c r="BO53" i="7"/>
  <c r="BO54" i="7"/>
  <c r="BO51" i="7"/>
  <c r="BO48" i="7"/>
  <c r="BO47" i="7"/>
  <c r="BO58" i="7"/>
  <c r="BO57" i="7"/>
  <c r="BO52" i="7"/>
  <c r="BO49" i="7"/>
  <c r="BO46" i="7"/>
  <c r="BO45" i="7"/>
  <c r="BO44" i="7"/>
  <c r="BO42" i="7"/>
  <c r="BO37" i="7"/>
  <c r="BO40" i="7"/>
  <c r="BO35" i="7"/>
  <c r="BO33" i="7"/>
  <c r="BO43" i="7"/>
  <c r="BO38" i="7"/>
  <c r="BO36" i="7"/>
  <c r="BO31" i="7"/>
  <c r="BO34" i="7"/>
  <c r="BO23" i="7"/>
  <c r="BO32" i="7"/>
  <c r="BO30" i="7"/>
  <c r="BO28" i="7"/>
  <c r="BO26" i="7"/>
  <c r="BO24" i="7"/>
  <c r="BO39" i="7"/>
  <c r="BO27" i="7"/>
  <c r="BO22" i="7"/>
  <c r="BO18" i="7"/>
  <c r="BO16" i="7"/>
  <c r="BO14" i="7"/>
  <c r="BO12" i="7"/>
  <c r="BO10" i="7"/>
  <c r="BO8" i="7"/>
  <c r="BO6" i="7"/>
  <c r="BO4" i="7"/>
  <c r="BP3" i="7"/>
  <c r="BO20" i="7"/>
  <c r="BO41" i="7"/>
  <c r="BO29" i="7"/>
  <c r="BO25" i="7"/>
  <c r="BO19" i="7"/>
  <c r="BO17" i="7"/>
  <c r="BO15" i="7"/>
  <c r="BO13" i="7"/>
  <c r="BO11" i="7"/>
  <c r="BO9" i="7"/>
  <c r="BO7" i="7"/>
  <c r="BO5" i="7"/>
  <c r="BO21" i="7"/>
  <c r="BW4" i="6"/>
  <c r="BX3" i="6"/>
  <c r="BS6" i="3"/>
  <c r="BT5" i="3"/>
  <c r="BY4" i="5"/>
  <c r="BZ3" i="5"/>
  <c r="BY3" i="6" l="1"/>
  <c r="BX4" i="6"/>
  <c r="BT6" i="3"/>
  <c r="BU5" i="3"/>
  <c r="BT5" i="4"/>
  <c r="BU4" i="4"/>
  <c r="BZ4" i="5"/>
  <c r="CA3" i="5"/>
  <c r="BP73" i="7"/>
  <c r="BP74" i="7"/>
  <c r="BP72" i="7"/>
  <c r="BP70" i="7"/>
  <c r="BP68" i="7"/>
  <c r="BP66" i="7"/>
  <c r="BP71" i="7"/>
  <c r="BP67" i="7"/>
  <c r="BP65" i="7"/>
  <c r="BP69" i="7"/>
  <c r="BP64" i="7"/>
  <c r="BP62" i="7"/>
  <c r="BP59" i="7"/>
  <c r="BP63" i="7"/>
  <c r="BP61" i="7"/>
  <c r="BP60" i="7"/>
  <c r="BP53" i="7"/>
  <c r="BP51" i="7"/>
  <c r="BP54" i="7"/>
  <c r="BP50" i="7"/>
  <c r="BP48" i="7"/>
  <c r="BP46" i="7"/>
  <c r="BP56" i="7"/>
  <c r="BP58" i="7"/>
  <c r="BP57" i="7"/>
  <c r="BP55" i="7"/>
  <c r="BP52" i="7"/>
  <c r="BP49" i="7"/>
  <c r="BP40" i="7"/>
  <c r="BP35" i="7"/>
  <c r="BP43" i="7"/>
  <c r="BP38" i="7"/>
  <c r="BP36" i="7"/>
  <c r="BP31" i="7"/>
  <c r="BP41" i="7"/>
  <c r="BP39" i="7"/>
  <c r="BP34" i="7"/>
  <c r="BP44" i="7"/>
  <c r="BP32" i="7"/>
  <c r="BP30" i="7"/>
  <c r="BP28" i="7"/>
  <c r="BP26" i="7"/>
  <c r="BP24" i="7"/>
  <c r="BP37" i="7"/>
  <c r="BP33" i="7"/>
  <c r="BP22" i="7"/>
  <c r="BP20" i="7"/>
  <c r="BP45" i="7"/>
  <c r="BP23" i="7"/>
  <c r="BP42" i="7"/>
  <c r="BP29" i="7"/>
  <c r="BP25" i="7"/>
  <c r="BP19" i="7"/>
  <c r="BP17" i="7"/>
  <c r="BP15" i="7"/>
  <c r="BP13" i="7"/>
  <c r="BP11" i="7"/>
  <c r="BP9" i="7"/>
  <c r="BP7" i="7"/>
  <c r="BP5" i="7"/>
  <c r="BP47" i="7"/>
  <c r="BP21" i="7"/>
  <c r="BP27" i="7"/>
  <c r="BP18" i="7"/>
  <c r="BP16" i="7"/>
  <c r="BP14" i="7"/>
  <c r="BP12" i="7"/>
  <c r="BP10" i="7"/>
  <c r="BP8" i="7"/>
  <c r="BP6" i="7"/>
  <c r="BP4" i="7"/>
  <c r="BQ3" i="7"/>
  <c r="CA4" i="5" l="1"/>
  <c r="CB3" i="5"/>
  <c r="CA2" i="5"/>
  <c r="BU6" i="3"/>
  <c r="BV5" i="3"/>
  <c r="BU4" i="3"/>
  <c r="BV4" i="4"/>
  <c r="BU5" i="4"/>
  <c r="BQ74" i="7"/>
  <c r="BQ73" i="7"/>
  <c r="BQ70" i="7"/>
  <c r="BQ72" i="7"/>
  <c r="BQ68" i="7"/>
  <c r="BQ71" i="7"/>
  <c r="BQ69" i="7"/>
  <c r="BQ66" i="7"/>
  <c r="BQ65" i="7"/>
  <c r="BQ62" i="7"/>
  <c r="BQ60" i="7"/>
  <c r="BQ67" i="7"/>
  <c r="BQ58" i="7"/>
  <c r="BQ57" i="7"/>
  <c r="BQ63" i="7"/>
  <c r="BQ61" i="7"/>
  <c r="BQ56" i="7"/>
  <c r="BQ54" i="7"/>
  <c r="BQ51" i="7"/>
  <c r="BQ64" i="7"/>
  <c r="BQ59" i="7"/>
  <c r="BQ55" i="7"/>
  <c r="BQ52" i="7"/>
  <c r="BQ49" i="7"/>
  <c r="BQ53" i="7"/>
  <c r="BQ50" i="7"/>
  <c r="BQ48" i="7"/>
  <c r="BQ46" i="7"/>
  <c r="BQ47" i="7"/>
  <c r="BQ43" i="7"/>
  <c r="BQ38" i="7"/>
  <c r="BQ36" i="7"/>
  <c r="BQ41" i="7"/>
  <c r="BQ39" i="7"/>
  <c r="BQ34" i="7"/>
  <c r="BQ45" i="7"/>
  <c r="BQ44" i="7"/>
  <c r="BQ42" i="7"/>
  <c r="BQ37" i="7"/>
  <c r="BQ32" i="7"/>
  <c r="BQ35" i="7"/>
  <c r="BQ33" i="7"/>
  <c r="BQ29" i="7"/>
  <c r="BQ27" i="7"/>
  <c r="BQ25" i="7"/>
  <c r="BQ40" i="7"/>
  <c r="BQ28" i="7"/>
  <c r="BQ24" i="7"/>
  <c r="BQ20" i="7"/>
  <c r="BQ19" i="7"/>
  <c r="BQ17" i="7"/>
  <c r="BQ15" i="7"/>
  <c r="BQ13" i="7"/>
  <c r="BQ11" i="7"/>
  <c r="BQ9" i="7"/>
  <c r="BQ7" i="7"/>
  <c r="BQ5" i="7"/>
  <c r="BQ21" i="7"/>
  <c r="BQ26" i="7"/>
  <c r="BQ18" i="7"/>
  <c r="BQ16" i="7"/>
  <c r="BQ14" i="7"/>
  <c r="BQ12" i="7"/>
  <c r="BQ10" i="7"/>
  <c r="BQ8" i="7"/>
  <c r="BQ6" i="7"/>
  <c r="BQ4" i="7"/>
  <c r="BR3" i="7"/>
  <c r="BQ31" i="7"/>
  <c r="BQ30" i="7"/>
  <c r="BQ23" i="7"/>
  <c r="BQ22" i="7"/>
  <c r="BZ3" i="6"/>
  <c r="BY4" i="6"/>
  <c r="BV5" i="4" l="1"/>
  <c r="BW4" i="4"/>
  <c r="BZ4" i="6"/>
  <c r="CA3" i="6"/>
  <c r="BR74" i="7"/>
  <c r="BR72" i="7"/>
  <c r="BR71" i="7"/>
  <c r="BR69" i="7"/>
  <c r="BR70" i="7"/>
  <c r="BR73" i="7"/>
  <c r="BR67" i="7"/>
  <c r="BR65" i="7"/>
  <c r="BR68" i="7"/>
  <c r="BR66" i="7"/>
  <c r="BR64" i="7"/>
  <c r="BR63" i="7"/>
  <c r="BR60" i="7"/>
  <c r="BR58" i="7"/>
  <c r="BR62" i="7"/>
  <c r="BR57" i="7"/>
  <c r="BR52" i="7"/>
  <c r="BR59" i="7"/>
  <c r="BR55" i="7"/>
  <c r="BR49" i="7"/>
  <c r="BR47" i="7"/>
  <c r="BR45" i="7"/>
  <c r="BR61" i="7"/>
  <c r="BR46" i="7"/>
  <c r="BR54" i="7"/>
  <c r="BR51" i="7"/>
  <c r="BR56" i="7"/>
  <c r="BR50" i="7"/>
  <c r="BR41" i="7"/>
  <c r="BR39" i="7"/>
  <c r="BR34" i="7"/>
  <c r="BR44" i="7"/>
  <c r="BR42" i="7"/>
  <c r="BR37" i="7"/>
  <c r="BR32" i="7"/>
  <c r="BR53" i="7"/>
  <c r="BR48" i="7"/>
  <c r="BR40" i="7"/>
  <c r="BR35" i="7"/>
  <c r="BR33" i="7"/>
  <c r="BR36" i="7"/>
  <c r="BR29" i="7"/>
  <c r="BR27" i="7"/>
  <c r="BR25" i="7"/>
  <c r="BR38" i="7"/>
  <c r="BR23" i="7"/>
  <c r="BR21" i="7"/>
  <c r="BR31" i="7"/>
  <c r="BR30" i="7"/>
  <c r="BR43" i="7"/>
  <c r="BR26" i="7"/>
  <c r="BR18" i="7"/>
  <c r="BR16" i="7"/>
  <c r="BR14" i="7"/>
  <c r="BR12" i="7"/>
  <c r="BR10" i="7"/>
  <c r="BR8" i="7"/>
  <c r="BR6" i="7"/>
  <c r="BR4" i="7"/>
  <c r="BS3" i="7"/>
  <c r="BR22" i="7"/>
  <c r="BR28" i="7"/>
  <c r="BR24" i="7"/>
  <c r="BR20" i="7"/>
  <c r="BR19" i="7"/>
  <c r="BR17" i="7"/>
  <c r="BR15" i="7"/>
  <c r="BR13" i="7"/>
  <c r="BR11" i="7"/>
  <c r="BR9" i="7"/>
  <c r="BR7" i="7"/>
  <c r="BR5" i="7"/>
  <c r="CC3" i="5"/>
  <c r="CB4" i="5"/>
  <c r="BV6" i="3"/>
  <c r="BW5" i="3"/>
  <c r="BW6" i="3" l="1"/>
  <c r="BX5" i="3"/>
  <c r="BW5" i="4"/>
  <c r="BX4" i="4"/>
  <c r="BW3" i="4"/>
  <c r="BS71" i="7"/>
  <c r="BS73" i="7"/>
  <c r="BS69" i="7"/>
  <c r="BS67" i="7"/>
  <c r="BS72" i="7"/>
  <c r="BS70" i="7"/>
  <c r="BS63" i="7"/>
  <c r="BS61" i="7"/>
  <c r="BS64" i="7"/>
  <c r="BS59" i="7"/>
  <c r="BS65" i="7"/>
  <c r="BS58" i="7"/>
  <c r="BS55" i="7"/>
  <c r="BS50" i="7"/>
  <c r="BS52" i="7"/>
  <c r="BS74" i="7"/>
  <c r="BS66" i="7"/>
  <c r="BS62" i="7"/>
  <c r="BS60" i="7"/>
  <c r="BS57" i="7"/>
  <c r="BS56" i="7"/>
  <c r="BS53" i="7"/>
  <c r="BS48" i="7"/>
  <c r="BS49" i="7"/>
  <c r="BS54" i="7"/>
  <c r="BS51" i="7"/>
  <c r="BS47" i="7"/>
  <c r="BS68" i="7"/>
  <c r="BS44" i="7"/>
  <c r="BS42" i="7"/>
  <c r="BS37" i="7"/>
  <c r="BS46" i="7"/>
  <c r="BS45" i="7"/>
  <c r="BS40" i="7"/>
  <c r="BS35" i="7"/>
  <c r="BS33" i="7"/>
  <c r="BS43" i="7"/>
  <c r="BS38" i="7"/>
  <c r="BS36" i="7"/>
  <c r="BS31" i="7"/>
  <c r="BS23" i="7"/>
  <c r="BS39" i="7"/>
  <c r="BS30" i="7"/>
  <c r="BS28" i="7"/>
  <c r="BS26" i="7"/>
  <c r="BS24" i="7"/>
  <c r="BS41" i="7"/>
  <c r="BS34" i="7"/>
  <c r="BS29" i="7"/>
  <c r="BS25" i="7"/>
  <c r="BS21" i="7"/>
  <c r="BS18" i="7"/>
  <c r="BS16" i="7"/>
  <c r="BS14" i="7"/>
  <c r="BS12" i="7"/>
  <c r="BS10" i="7"/>
  <c r="BS8" i="7"/>
  <c r="BS6" i="7"/>
  <c r="BS4" i="7"/>
  <c r="BT3" i="7"/>
  <c r="BS2" i="7"/>
  <c r="BS32" i="7"/>
  <c r="BS22" i="7"/>
  <c r="BS27" i="7"/>
  <c r="BS20" i="7"/>
  <c r="BS19" i="7"/>
  <c r="BS17" i="7"/>
  <c r="BS15" i="7"/>
  <c r="BS13" i="7"/>
  <c r="BS11" i="7"/>
  <c r="BS9" i="7"/>
  <c r="BS7" i="7"/>
  <c r="BS5" i="7"/>
  <c r="CA2" i="6"/>
  <c r="CA4" i="6"/>
  <c r="CB3" i="6"/>
  <c r="CC4" i="5"/>
  <c r="CD3" i="5"/>
  <c r="BX5" i="4" l="1"/>
  <c r="BY4" i="4"/>
  <c r="CD4" i="5"/>
  <c r="CE3" i="5"/>
  <c r="BX6" i="3"/>
  <c r="BY5" i="3"/>
  <c r="CB4" i="6"/>
  <c r="CC3" i="6"/>
  <c r="BT73" i="7"/>
  <c r="BT74" i="7"/>
  <c r="BT72" i="7"/>
  <c r="BT70" i="7"/>
  <c r="BT71" i="7"/>
  <c r="BT68" i="7"/>
  <c r="BT66" i="7"/>
  <c r="BT64" i="7"/>
  <c r="BT67" i="7"/>
  <c r="BT61" i="7"/>
  <c r="BT59" i="7"/>
  <c r="BT69" i="7"/>
  <c r="BT53" i="7"/>
  <c r="BT51" i="7"/>
  <c r="BT62" i="7"/>
  <c r="BT60" i="7"/>
  <c r="BT57" i="7"/>
  <c r="BT56" i="7"/>
  <c r="BT48" i="7"/>
  <c r="BT65" i="7"/>
  <c r="BT58" i="7"/>
  <c r="BT54" i="7"/>
  <c r="BT50" i="7"/>
  <c r="BT46" i="7"/>
  <c r="BT55" i="7"/>
  <c r="BT52" i="7"/>
  <c r="BT47" i="7"/>
  <c r="BT63" i="7"/>
  <c r="BT49" i="7"/>
  <c r="BT45" i="7"/>
  <c r="BT40" i="7"/>
  <c r="BT35" i="7"/>
  <c r="BT43" i="7"/>
  <c r="BT38" i="7"/>
  <c r="BT36" i="7"/>
  <c r="BT31" i="7"/>
  <c r="BT41" i="7"/>
  <c r="BT39" i="7"/>
  <c r="BT34" i="7"/>
  <c r="BT37" i="7"/>
  <c r="BT30" i="7"/>
  <c r="BT28" i="7"/>
  <c r="BT26" i="7"/>
  <c r="BT24" i="7"/>
  <c r="BT22" i="7"/>
  <c r="BT20" i="7"/>
  <c r="BT42" i="7"/>
  <c r="BT32" i="7"/>
  <c r="BT27" i="7"/>
  <c r="BT19" i="7"/>
  <c r="BT17" i="7"/>
  <c r="BT15" i="7"/>
  <c r="BT13" i="7"/>
  <c r="BT11" i="7"/>
  <c r="BT9" i="7"/>
  <c r="BT7" i="7"/>
  <c r="BT5" i="7"/>
  <c r="BT23" i="7"/>
  <c r="BT44" i="7"/>
  <c r="BT33" i="7"/>
  <c r="BT29" i="7"/>
  <c r="BT25" i="7"/>
  <c r="BT21" i="7"/>
  <c r="BT18" i="7"/>
  <c r="BT16" i="7"/>
  <c r="BT14" i="7"/>
  <c r="BT12" i="7"/>
  <c r="BT10" i="7"/>
  <c r="BT8" i="7"/>
  <c r="BT6" i="7"/>
  <c r="BT4" i="7"/>
  <c r="BU3" i="7"/>
  <c r="CD3" i="6" l="1"/>
  <c r="CC4" i="6"/>
  <c r="CE4" i="5"/>
  <c r="CF3" i="5"/>
  <c r="BU74" i="7"/>
  <c r="BU73" i="7"/>
  <c r="BU72" i="7"/>
  <c r="BU70" i="7"/>
  <c r="BU68" i="7"/>
  <c r="BU71" i="7"/>
  <c r="BU69" i="7"/>
  <c r="BU67" i="7"/>
  <c r="BU65" i="7"/>
  <c r="BU62" i="7"/>
  <c r="BU60" i="7"/>
  <c r="BU57" i="7"/>
  <c r="BU59" i="7"/>
  <c r="BU56" i="7"/>
  <c r="BU54" i="7"/>
  <c r="BU66" i="7"/>
  <c r="BU64" i="7"/>
  <c r="BU58" i="7"/>
  <c r="BU53" i="7"/>
  <c r="BU50" i="7"/>
  <c r="BU51" i="7"/>
  <c r="BU49" i="7"/>
  <c r="BU63" i="7"/>
  <c r="BU48" i="7"/>
  <c r="BU46" i="7"/>
  <c r="BU43" i="7"/>
  <c r="BU38" i="7"/>
  <c r="BU36" i="7"/>
  <c r="BU61" i="7"/>
  <c r="BU52" i="7"/>
  <c r="BU41" i="7"/>
  <c r="BU39" i="7"/>
  <c r="BU34" i="7"/>
  <c r="BU47" i="7"/>
  <c r="BU44" i="7"/>
  <c r="BU42" i="7"/>
  <c r="BU37" i="7"/>
  <c r="BU32" i="7"/>
  <c r="BU40" i="7"/>
  <c r="BU31" i="7"/>
  <c r="BU29" i="7"/>
  <c r="BU27" i="7"/>
  <c r="BU25" i="7"/>
  <c r="BU45" i="7"/>
  <c r="BU33" i="7"/>
  <c r="BU26" i="7"/>
  <c r="BU22" i="7"/>
  <c r="BU19" i="7"/>
  <c r="BU17" i="7"/>
  <c r="BU15" i="7"/>
  <c r="BU13" i="7"/>
  <c r="BU11" i="7"/>
  <c r="BU9" i="7"/>
  <c r="BU7" i="7"/>
  <c r="BU5" i="7"/>
  <c r="BU23" i="7"/>
  <c r="BU20" i="7"/>
  <c r="BU30" i="7"/>
  <c r="BU28" i="7"/>
  <c r="BU24" i="7"/>
  <c r="BU21" i="7"/>
  <c r="BU18" i="7"/>
  <c r="BU16" i="7"/>
  <c r="BU14" i="7"/>
  <c r="BU12" i="7"/>
  <c r="BU10" i="7"/>
  <c r="BU8" i="7"/>
  <c r="BU6" i="7"/>
  <c r="BU4" i="7"/>
  <c r="BV3" i="7"/>
  <c r="BU55" i="7"/>
  <c r="BU35" i="7"/>
  <c r="BY6" i="3"/>
  <c r="BZ5" i="3"/>
  <c r="BZ4" i="4"/>
  <c r="BY5" i="4"/>
  <c r="BZ5" i="4" l="1"/>
  <c r="CA4" i="4"/>
  <c r="CF2" i="5"/>
  <c r="CG3" i="5"/>
  <c r="CF4" i="5"/>
  <c r="BZ4" i="3"/>
  <c r="BZ6" i="3"/>
  <c r="CA5" i="3"/>
  <c r="BV72" i="7"/>
  <c r="BV74" i="7"/>
  <c r="BV73" i="7"/>
  <c r="BV71" i="7"/>
  <c r="BV69" i="7"/>
  <c r="BV67" i="7"/>
  <c r="BV65" i="7"/>
  <c r="BV68" i="7"/>
  <c r="BV66" i="7"/>
  <c r="BV62" i="7"/>
  <c r="BV58" i="7"/>
  <c r="BV64" i="7"/>
  <c r="BV63" i="7"/>
  <c r="BV61" i="7"/>
  <c r="BV60" i="7"/>
  <c r="BV57" i="7"/>
  <c r="BV52" i="7"/>
  <c r="BV70" i="7"/>
  <c r="BV54" i="7"/>
  <c r="BV51" i="7"/>
  <c r="BV49" i="7"/>
  <c r="BV55" i="7"/>
  <c r="BV47" i="7"/>
  <c r="BV45" i="7"/>
  <c r="BV48" i="7"/>
  <c r="BV46" i="7"/>
  <c r="BV59" i="7"/>
  <c r="BV56" i="7"/>
  <c r="BV53" i="7"/>
  <c r="BV50" i="7"/>
  <c r="BV41" i="7"/>
  <c r="BV39" i="7"/>
  <c r="BV34" i="7"/>
  <c r="BV44" i="7"/>
  <c r="BV42" i="7"/>
  <c r="BV37" i="7"/>
  <c r="BV32" i="7"/>
  <c r="BV40" i="7"/>
  <c r="BV35" i="7"/>
  <c r="BV33" i="7"/>
  <c r="BV38" i="7"/>
  <c r="BV31" i="7"/>
  <c r="BV29" i="7"/>
  <c r="BV27" i="7"/>
  <c r="BV25" i="7"/>
  <c r="BV23" i="7"/>
  <c r="BV21" i="7"/>
  <c r="BV43" i="7"/>
  <c r="BV30" i="7"/>
  <c r="BV20" i="7"/>
  <c r="BV28" i="7"/>
  <c r="BV24" i="7"/>
  <c r="BV18" i="7"/>
  <c r="BV16" i="7"/>
  <c r="BV14" i="7"/>
  <c r="BV12" i="7"/>
  <c r="BV10" i="7"/>
  <c r="BV8" i="7"/>
  <c r="BV6" i="7"/>
  <c r="BV4" i="7"/>
  <c r="BW3" i="7"/>
  <c r="BV36" i="7"/>
  <c r="BV26" i="7"/>
  <c r="BV22" i="7"/>
  <c r="BV19" i="7"/>
  <c r="BV17" i="7"/>
  <c r="BV15" i="7"/>
  <c r="BV13" i="7"/>
  <c r="BV11" i="7"/>
  <c r="BV9" i="7"/>
  <c r="BV7" i="7"/>
  <c r="BV5" i="7"/>
  <c r="CD4" i="6"/>
  <c r="CE3" i="6"/>
  <c r="CA6" i="3" l="1"/>
  <c r="CB5" i="3"/>
  <c r="CG4" i="5"/>
  <c r="CH3" i="5"/>
  <c r="CE4" i="6"/>
  <c r="CF3" i="6"/>
  <c r="CA5" i="4"/>
  <c r="CB4" i="4"/>
  <c r="BW74" i="7"/>
  <c r="BW73" i="7"/>
  <c r="BW71" i="7"/>
  <c r="BW67" i="7"/>
  <c r="BW70" i="7"/>
  <c r="BW69" i="7"/>
  <c r="BW66" i="7"/>
  <c r="BW72" i="7"/>
  <c r="BW68" i="7"/>
  <c r="BW65" i="7"/>
  <c r="BW64" i="7"/>
  <c r="BW63" i="7"/>
  <c r="BW61" i="7"/>
  <c r="BW60" i="7"/>
  <c r="BW62" i="7"/>
  <c r="BW58" i="7"/>
  <c r="BW55" i="7"/>
  <c r="BW50" i="7"/>
  <c r="BW52" i="7"/>
  <c r="BW48" i="7"/>
  <c r="BW57" i="7"/>
  <c r="BW54" i="7"/>
  <c r="BW51" i="7"/>
  <c r="BW46" i="7"/>
  <c r="BW59" i="7"/>
  <c r="BW56" i="7"/>
  <c r="BW53" i="7"/>
  <c r="BW49" i="7"/>
  <c r="BW47" i="7"/>
  <c r="BW44" i="7"/>
  <c r="BW42" i="7"/>
  <c r="BW37" i="7"/>
  <c r="BW40" i="7"/>
  <c r="BW35" i="7"/>
  <c r="BW33" i="7"/>
  <c r="BW45" i="7"/>
  <c r="BW43" i="7"/>
  <c r="BW38" i="7"/>
  <c r="BW36" i="7"/>
  <c r="BW31" i="7"/>
  <c r="BW39" i="7"/>
  <c r="BW23" i="7"/>
  <c r="BW41" i="7"/>
  <c r="BW32" i="7"/>
  <c r="BW30" i="7"/>
  <c r="BW28" i="7"/>
  <c r="BW26" i="7"/>
  <c r="BW24" i="7"/>
  <c r="BW34" i="7"/>
  <c r="BW27" i="7"/>
  <c r="BW18" i="7"/>
  <c r="BW16" i="7"/>
  <c r="BW14" i="7"/>
  <c r="BW12" i="7"/>
  <c r="BW10" i="7"/>
  <c r="BW8" i="7"/>
  <c r="BW6" i="7"/>
  <c r="BW4" i="7"/>
  <c r="BX3" i="7"/>
  <c r="BW21" i="7"/>
  <c r="BW29" i="7"/>
  <c r="BW25" i="7"/>
  <c r="BW22" i="7"/>
  <c r="BW19" i="7"/>
  <c r="BW17" i="7"/>
  <c r="BW15" i="7"/>
  <c r="BW13" i="7"/>
  <c r="BW11" i="7"/>
  <c r="BW9" i="7"/>
  <c r="BW7" i="7"/>
  <c r="BW5" i="7"/>
  <c r="BW20" i="7"/>
  <c r="CH4" i="5" l="1"/>
  <c r="CI3" i="5"/>
  <c r="BX73" i="7"/>
  <c r="BX70" i="7"/>
  <c r="BX69" i="7"/>
  <c r="BX74" i="7"/>
  <c r="BX72" i="7"/>
  <c r="BX68" i="7"/>
  <c r="BX66" i="7"/>
  <c r="BX67" i="7"/>
  <c r="BX65" i="7"/>
  <c r="BX64" i="7"/>
  <c r="BX63" i="7"/>
  <c r="BX59" i="7"/>
  <c r="BX71" i="7"/>
  <c r="BX62" i="7"/>
  <c r="BX61" i="7"/>
  <c r="BX60" i="7"/>
  <c r="BX58" i="7"/>
  <c r="BX53" i="7"/>
  <c r="BX51" i="7"/>
  <c r="BX55" i="7"/>
  <c r="BX52" i="7"/>
  <c r="BX48" i="7"/>
  <c r="BX56" i="7"/>
  <c r="BX46" i="7"/>
  <c r="BX50" i="7"/>
  <c r="BX49" i="7"/>
  <c r="BX47" i="7"/>
  <c r="BX40" i="7"/>
  <c r="BX35" i="7"/>
  <c r="BX57" i="7"/>
  <c r="BX45" i="7"/>
  <c r="BX43" i="7"/>
  <c r="BX38" i="7"/>
  <c r="BX36" i="7"/>
  <c r="BX31" i="7"/>
  <c r="BX54" i="7"/>
  <c r="BX41" i="7"/>
  <c r="BX39" i="7"/>
  <c r="BX34" i="7"/>
  <c r="BX32" i="7"/>
  <c r="BX30" i="7"/>
  <c r="BX28" i="7"/>
  <c r="BX26" i="7"/>
  <c r="BX24" i="7"/>
  <c r="BX42" i="7"/>
  <c r="BX33" i="7"/>
  <c r="BX22" i="7"/>
  <c r="BX20" i="7"/>
  <c r="BX44" i="7"/>
  <c r="BX23" i="7"/>
  <c r="BX21" i="7"/>
  <c r="BX37" i="7"/>
  <c r="BX29" i="7"/>
  <c r="BX25" i="7"/>
  <c r="BX19" i="7"/>
  <c r="BX17" i="7"/>
  <c r="BX15" i="7"/>
  <c r="BX13" i="7"/>
  <c r="BX11" i="7"/>
  <c r="BX9" i="7"/>
  <c r="BX7" i="7"/>
  <c r="BX5" i="7"/>
  <c r="BX27" i="7"/>
  <c r="BX18" i="7"/>
  <c r="BX16" i="7"/>
  <c r="BX14" i="7"/>
  <c r="BX12" i="7"/>
  <c r="BX10" i="7"/>
  <c r="BX8" i="7"/>
  <c r="BX6" i="7"/>
  <c r="BX4" i="7"/>
  <c r="BX2" i="7"/>
  <c r="BY3" i="7"/>
  <c r="CF4" i="6"/>
  <c r="CG3" i="6"/>
  <c r="CF2" i="6"/>
  <c r="CB6" i="3"/>
  <c r="CC5" i="3"/>
  <c r="CB5" i="4"/>
  <c r="CC4" i="4"/>
  <c r="CB3" i="4"/>
  <c r="BY74" i="7" l="1"/>
  <c r="BY70" i="7"/>
  <c r="BY72" i="7"/>
  <c r="BY73" i="7"/>
  <c r="BY68" i="7"/>
  <c r="BY71" i="7"/>
  <c r="BY69" i="7"/>
  <c r="BY64" i="7"/>
  <c r="BY66" i="7"/>
  <c r="BY62" i="7"/>
  <c r="BY60" i="7"/>
  <c r="BY61" i="7"/>
  <c r="BY67" i="7"/>
  <c r="BY59" i="7"/>
  <c r="BY57" i="7"/>
  <c r="BY63" i="7"/>
  <c r="BY56" i="7"/>
  <c r="BY54" i="7"/>
  <c r="BY65" i="7"/>
  <c r="BY53" i="7"/>
  <c r="BY50" i="7"/>
  <c r="BY49" i="7"/>
  <c r="BY58" i="7"/>
  <c r="BY48" i="7"/>
  <c r="BY47" i="7"/>
  <c r="BY55" i="7"/>
  <c r="BY52" i="7"/>
  <c r="BY51" i="7"/>
  <c r="BY46" i="7"/>
  <c r="BY45" i="7"/>
  <c r="BY43" i="7"/>
  <c r="BY38" i="7"/>
  <c r="BY36" i="7"/>
  <c r="BY41" i="7"/>
  <c r="BY39" i="7"/>
  <c r="BY34" i="7"/>
  <c r="BY44" i="7"/>
  <c r="BY42" i="7"/>
  <c r="BY37" i="7"/>
  <c r="BY32" i="7"/>
  <c r="BY40" i="7"/>
  <c r="BY33" i="7"/>
  <c r="BY29" i="7"/>
  <c r="BY27" i="7"/>
  <c r="BY25" i="7"/>
  <c r="BY35" i="7"/>
  <c r="BY28" i="7"/>
  <c r="BY24" i="7"/>
  <c r="BY19" i="7"/>
  <c r="BY17" i="7"/>
  <c r="BY15" i="7"/>
  <c r="BY13" i="7"/>
  <c r="BY11" i="7"/>
  <c r="BY9" i="7"/>
  <c r="BY7" i="7"/>
  <c r="BY5" i="7"/>
  <c r="BY30" i="7"/>
  <c r="BY22" i="7"/>
  <c r="BY31" i="7"/>
  <c r="BY26" i="7"/>
  <c r="BY20" i="7"/>
  <c r="BY18" i="7"/>
  <c r="BY16" i="7"/>
  <c r="BY14" i="7"/>
  <c r="BY12" i="7"/>
  <c r="BY10" i="7"/>
  <c r="BY8" i="7"/>
  <c r="BY6" i="7"/>
  <c r="BY4" i="7"/>
  <c r="BZ3" i="7"/>
  <c r="BY23" i="7"/>
  <c r="BY21" i="7"/>
  <c r="CC6" i="3"/>
  <c r="CD5" i="3"/>
  <c r="CC5" i="4"/>
  <c r="CD4" i="4"/>
  <c r="CI4" i="5"/>
  <c r="CJ3" i="5"/>
  <c r="CG4" i="6"/>
  <c r="CH3" i="6"/>
  <c r="CH4" i="6" l="1"/>
  <c r="CI3" i="6"/>
  <c r="CK3" i="5"/>
  <c r="CJ4" i="5"/>
  <c r="CE5" i="3"/>
  <c r="CD6" i="3"/>
  <c r="BZ72" i="7"/>
  <c r="BZ73" i="7"/>
  <c r="BZ74" i="7"/>
  <c r="BZ71" i="7"/>
  <c r="BZ69" i="7"/>
  <c r="BZ70" i="7"/>
  <c r="BZ67" i="7"/>
  <c r="BZ65" i="7"/>
  <c r="BZ68" i="7"/>
  <c r="BZ66" i="7"/>
  <c r="BZ58" i="7"/>
  <c r="BZ64" i="7"/>
  <c r="BZ59" i="7"/>
  <c r="BZ57" i="7"/>
  <c r="BZ52" i="7"/>
  <c r="BZ56" i="7"/>
  <c r="BZ53" i="7"/>
  <c r="BZ50" i="7"/>
  <c r="BZ49" i="7"/>
  <c r="BZ63" i="7"/>
  <c r="BZ61" i="7"/>
  <c r="BZ54" i="7"/>
  <c r="BZ51" i="7"/>
  <c r="BZ47" i="7"/>
  <c r="BZ45" i="7"/>
  <c r="BZ60" i="7"/>
  <c r="BZ55" i="7"/>
  <c r="BZ62" i="7"/>
  <c r="BZ46" i="7"/>
  <c r="BZ41" i="7"/>
  <c r="BZ39" i="7"/>
  <c r="BZ34" i="7"/>
  <c r="BZ48" i="7"/>
  <c r="BZ44" i="7"/>
  <c r="BZ42" i="7"/>
  <c r="BZ37" i="7"/>
  <c r="BZ32" i="7"/>
  <c r="BZ40" i="7"/>
  <c r="BZ35" i="7"/>
  <c r="BZ33" i="7"/>
  <c r="BZ29" i="7"/>
  <c r="BZ27" i="7"/>
  <c r="BZ25" i="7"/>
  <c r="BZ43" i="7"/>
  <c r="BZ23" i="7"/>
  <c r="BZ21" i="7"/>
  <c r="BZ36" i="7"/>
  <c r="BZ31" i="7"/>
  <c r="BZ30" i="7"/>
  <c r="BZ38" i="7"/>
  <c r="BZ22" i="7"/>
  <c r="BZ26" i="7"/>
  <c r="BZ20" i="7"/>
  <c r="BZ18" i="7"/>
  <c r="BZ16" i="7"/>
  <c r="BZ14" i="7"/>
  <c r="BZ12" i="7"/>
  <c r="BZ10" i="7"/>
  <c r="BZ8" i="7"/>
  <c r="BZ6" i="7"/>
  <c r="BZ4" i="7"/>
  <c r="CA3" i="7"/>
  <c r="BZ28" i="7"/>
  <c r="BZ24" i="7"/>
  <c r="BZ19" i="7"/>
  <c r="BZ17" i="7"/>
  <c r="BZ15" i="7"/>
  <c r="BZ13" i="7"/>
  <c r="BZ11" i="7"/>
  <c r="BZ9" i="7"/>
  <c r="BZ7" i="7"/>
  <c r="BZ5" i="7"/>
  <c r="CD5" i="4"/>
  <c r="CE4" i="4"/>
  <c r="CK2" i="5" l="1"/>
  <c r="CK4" i="5"/>
  <c r="CL3" i="5"/>
  <c r="CA73" i="7"/>
  <c r="CA74" i="7"/>
  <c r="CA72" i="7"/>
  <c r="CA71" i="7"/>
  <c r="CA67" i="7"/>
  <c r="CA65" i="7"/>
  <c r="CA70" i="7"/>
  <c r="CA68" i="7"/>
  <c r="CA69" i="7"/>
  <c r="CA63" i="7"/>
  <c r="CA61" i="7"/>
  <c r="CA64" i="7"/>
  <c r="CA62" i="7"/>
  <c r="CA66" i="7"/>
  <c r="CA55" i="7"/>
  <c r="CA50" i="7"/>
  <c r="CA54" i="7"/>
  <c r="CA51" i="7"/>
  <c r="CA59" i="7"/>
  <c r="CA57" i="7"/>
  <c r="CA48" i="7"/>
  <c r="CA56" i="7"/>
  <c r="CA53" i="7"/>
  <c r="CA49" i="7"/>
  <c r="CA52" i="7"/>
  <c r="CA46" i="7"/>
  <c r="CA60" i="7"/>
  <c r="CA44" i="7"/>
  <c r="CA42" i="7"/>
  <c r="CA37" i="7"/>
  <c r="CA47" i="7"/>
  <c r="CA40" i="7"/>
  <c r="CA35" i="7"/>
  <c r="CA33" i="7"/>
  <c r="CA58" i="7"/>
  <c r="CA43" i="7"/>
  <c r="CA38" i="7"/>
  <c r="CA36" i="7"/>
  <c r="CA31" i="7"/>
  <c r="CA41" i="7"/>
  <c r="CA23" i="7"/>
  <c r="CA45" i="7"/>
  <c r="CA34" i="7"/>
  <c r="CA30" i="7"/>
  <c r="CA28" i="7"/>
  <c r="CA26" i="7"/>
  <c r="CA24" i="7"/>
  <c r="CA32" i="7"/>
  <c r="CA29" i="7"/>
  <c r="CA25" i="7"/>
  <c r="CA20" i="7"/>
  <c r="CA18" i="7"/>
  <c r="CA16" i="7"/>
  <c r="CA14" i="7"/>
  <c r="CA12" i="7"/>
  <c r="CA10" i="7"/>
  <c r="CA8" i="7"/>
  <c r="CA6" i="7"/>
  <c r="CA4" i="7"/>
  <c r="CB3" i="7"/>
  <c r="CA27" i="7"/>
  <c r="CA21" i="7"/>
  <c r="CA19" i="7"/>
  <c r="CA17" i="7"/>
  <c r="CA15" i="7"/>
  <c r="CA13" i="7"/>
  <c r="CA11" i="7"/>
  <c r="CA9" i="7"/>
  <c r="CA7" i="7"/>
  <c r="CA5" i="7"/>
  <c r="CA39" i="7"/>
  <c r="CA22" i="7"/>
  <c r="CJ3" i="6"/>
  <c r="CI4" i="6"/>
  <c r="CE5" i="4"/>
  <c r="CF4" i="4"/>
  <c r="CE4" i="3"/>
  <c r="CE6" i="3"/>
  <c r="CF5" i="3"/>
  <c r="CF5" i="4" l="1"/>
  <c r="CG4" i="4"/>
  <c r="CB74" i="7"/>
  <c r="CB73" i="7"/>
  <c r="CB70" i="7"/>
  <c r="CB72" i="7"/>
  <c r="CB71" i="7"/>
  <c r="CB69" i="7"/>
  <c r="CB68" i="7"/>
  <c r="CB66" i="7"/>
  <c r="CB67" i="7"/>
  <c r="CB59" i="7"/>
  <c r="CB65" i="7"/>
  <c r="CB60" i="7"/>
  <c r="CB58" i="7"/>
  <c r="CB53" i="7"/>
  <c r="CB51" i="7"/>
  <c r="CB63" i="7"/>
  <c r="CB61" i="7"/>
  <c r="CB57" i="7"/>
  <c r="CB48" i="7"/>
  <c r="CB55" i="7"/>
  <c r="CB52" i="7"/>
  <c r="CB46" i="7"/>
  <c r="CB50" i="7"/>
  <c r="CB62" i="7"/>
  <c r="CB64" i="7"/>
  <c r="CB54" i="7"/>
  <c r="CB47" i="7"/>
  <c r="CB40" i="7"/>
  <c r="CB35" i="7"/>
  <c r="CB43" i="7"/>
  <c r="CB38" i="7"/>
  <c r="CB36" i="7"/>
  <c r="CB31" i="7"/>
  <c r="CB45" i="7"/>
  <c r="CB41" i="7"/>
  <c r="CB39" i="7"/>
  <c r="CB34" i="7"/>
  <c r="CB49" i="7"/>
  <c r="CB42" i="7"/>
  <c r="CB30" i="7"/>
  <c r="CB28" i="7"/>
  <c r="CB26" i="7"/>
  <c r="CB24" i="7"/>
  <c r="CB44" i="7"/>
  <c r="CB22" i="7"/>
  <c r="CB20" i="7"/>
  <c r="CB56" i="7"/>
  <c r="CB37" i="7"/>
  <c r="CB32" i="7"/>
  <c r="CB27" i="7"/>
  <c r="CB21" i="7"/>
  <c r="CB19" i="7"/>
  <c r="CB17" i="7"/>
  <c r="CB15" i="7"/>
  <c r="CB13" i="7"/>
  <c r="CB11" i="7"/>
  <c r="CB9" i="7"/>
  <c r="CB7" i="7"/>
  <c r="CB5" i="7"/>
  <c r="CB33" i="7"/>
  <c r="CB23" i="7"/>
  <c r="CB29" i="7"/>
  <c r="CB25" i="7"/>
  <c r="CB18" i="7"/>
  <c r="CB16" i="7"/>
  <c r="CB14" i="7"/>
  <c r="CB12" i="7"/>
  <c r="CB10" i="7"/>
  <c r="CB8" i="7"/>
  <c r="CB6" i="7"/>
  <c r="CB4" i="7"/>
  <c r="CC3" i="7"/>
  <c r="CL4" i="5"/>
  <c r="CM3" i="5"/>
  <c r="CF6" i="3"/>
  <c r="CG5" i="3"/>
  <c r="CK3" i="6"/>
  <c r="CJ4" i="6"/>
  <c r="CM4" i="5" l="1"/>
  <c r="CN3" i="5"/>
  <c r="CL3" i="6"/>
  <c r="CK4" i="6"/>
  <c r="CK2" i="6"/>
  <c r="CG6" i="3"/>
  <c r="CH5" i="3"/>
  <c r="CC74" i="7"/>
  <c r="CC72" i="7"/>
  <c r="CC70" i="7"/>
  <c r="CC69" i="7"/>
  <c r="CC68" i="7"/>
  <c r="CC66" i="7"/>
  <c r="CC64" i="7"/>
  <c r="CC71" i="7"/>
  <c r="CC62" i="7"/>
  <c r="CC60" i="7"/>
  <c r="CC73" i="7"/>
  <c r="CC63" i="7"/>
  <c r="CC59" i="7"/>
  <c r="CC65" i="7"/>
  <c r="CC61" i="7"/>
  <c r="CC57" i="7"/>
  <c r="CC67" i="7"/>
  <c r="CC58" i="7"/>
  <c r="CC56" i="7"/>
  <c r="CC54" i="7"/>
  <c r="CC55" i="7"/>
  <c r="CC52" i="7"/>
  <c r="CC49" i="7"/>
  <c r="CC46" i="7"/>
  <c r="CC47" i="7"/>
  <c r="CC51" i="7"/>
  <c r="CC48" i="7"/>
  <c r="CC43" i="7"/>
  <c r="CC38" i="7"/>
  <c r="CC36" i="7"/>
  <c r="CC53" i="7"/>
  <c r="CC45" i="7"/>
  <c r="CC41" i="7"/>
  <c r="CC39" i="7"/>
  <c r="CC34" i="7"/>
  <c r="CC44" i="7"/>
  <c r="CC42" i="7"/>
  <c r="CC37" i="7"/>
  <c r="CC32" i="7"/>
  <c r="CC35" i="7"/>
  <c r="CC31" i="7"/>
  <c r="CC29" i="7"/>
  <c r="CC27" i="7"/>
  <c r="CC25" i="7"/>
  <c r="CC33" i="7"/>
  <c r="CC30" i="7"/>
  <c r="CC26" i="7"/>
  <c r="CC21" i="7"/>
  <c r="CC19" i="7"/>
  <c r="CC17" i="7"/>
  <c r="CC15" i="7"/>
  <c r="CC13" i="7"/>
  <c r="CC11" i="7"/>
  <c r="CC9" i="7"/>
  <c r="CC7" i="7"/>
  <c r="CC5" i="7"/>
  <c r="CC50" i="7"/>
  <c r="CC23" i="7"/>
  <c r="CC40" i="7"/>
  <c r="CC28" i="7"/>
  <c r="CC24" i="7"/>
  <c r="CC22" i="7"/>
  <c r="CC18" i="7"/>
  <c r="CC16" i="7"/>
  <c r="CC14" i="7"/>
  <c r="CC12" i="7"/>
  <c r="CC10" i="7"/>
  <c r="CC8" i="7"/>
  <c r="CC6" i="7"/>
  <c r="CC4" i="7"/>
  <c r="CD3" i="7"/>
  <c r="CC2" i="7"/>
  <c r="CC20" i="7"/>
  <c r="CG3" i="4"/>
  <c r="CG5" i="4"/>
  <c r="CH4" i="4"/>
  <c r="CH5" i="4" l="1"/>
  <c r="CI4" i="4"/>
  <c r="CH6" i="3"/>
  <c r="CI5" i="3"/>
  <c r="CL4" i="6"/>
  <c r="CM3" i="6"/>
  <c r="CD72" i="7"/>
  <c r="CD74" i="7"/>
  <c r="CD73" i="7"/>
  <c r="CD71" i="7"/>
  <c r="CD69" i="7"/>
  <c r="CD67" i="7"/>
  <c r="CD65" i="7"/>
  <c r="CD70" i="7"/>
  <c r="CD68" i="7"/>
  <c r="CD64" i="7"/>
  <c r="CD61" i="7"/>
  <c r="CD58" i="7"/>
  <c r="CD63" i="7"/>
  <c r="CD62" i="7"/>
  <c r="CD60" i="7"/>
  <c r="CD66" i="7"/>
  <c r="CD57" i="7"/>
  <c r="CD52" i="7"/>
  <c r="CD59" i="7"/>
  <c r="CD49" i="7"/>
  <c r="CD56" i="7"/>
  <c r="CD53" i="7"/>
  <c r="CD50" i="7"/>
  <c r="CD47" i="7"/>
  <c r="CD45" i="7"/>
  <c r="CD55" i="7"/>
  <c r="CD54" i="7"/>
  <c r="CD51" i="7"/>
  <c r="CD48" i="7"/>
  <c r="CD41" i="7"/>
  <c r="CD39" i="7"/>
  <c r="CD34" i="7"/>
  <c r="CD44" i="7"/>
  <c r="CD42" i="7"/>
  <c r="CD37" i="7"/>
  <c r="CD32" i="7"/>
  <c r="CD40" i="7"/>
  <c r="CD35" i="7"/>
  <c r="CD33" i="7"/>
  <c r="CD46" i="7"/>
  <c r="CD43" i="7"/>
  <c r="CD31" i="7"/>
  <c r="CD29" i="7"/>
  <c r="CD27" i="7"/>
  <c r="CD25" i="7"/>
  <c r="CD36" i="7"/>
  <c r="CD23" i="7"/>
  <c r="CD21" i="7"/>
  <c r="CD38" i="7"/>
  <c r="CD30" i="7"/>
  <c r="CD28" i="7"/>
  <c r="CD24" i="7"/>
  <c r="CD22" i="7"/>
  <c r="CD18" i="7"/>
  <c r="CD16" i="7"/>
  <c r="CD14" i="7"/>
  <c r="CD12" i="7"/>
  <c r="CD10" i="7"/>
  <c r="CD8" i="7"/>
  <c r="CD6" i="7"/>
  <c r="CD4" i="7"/>
  <c r="CE3" i="7"/>
  <c r="CD20" i="7"/>
  <c r="CD26" i="7"/>
  <c r="CD19" i="7"/>
  <c r="CD17" i="7"/>
  <c r="CD15" i="7"/>
  <c r="CD13" i="7"/>
  <c r="CD11" i="7"/>
  <c r="CD9" i="7"/>
  <c r="CD7" i="7"/>
  <c r="CD5" i="7"/>
  <c r="CO3" i="5"/>
  <c r="CN4" i="5"/>
  <c r="CI6" i="3" l="1"/>
  <c r="CJ5" i="3"/>
  <c r="CO4" i="5"/>
  <c r="CP3" i="5"/>
  <c r="CM4" i="6"/>
  <c r="CN3" i="6"/>
  <c r="CI5" i="4"/>
  <c r="CJ4" i="4"/>
  <c r="CE73" i="7"/>
  <c r="CE74" i="7"/>
  <c r="CE71" i="7"/>
  <c r="CE67" i="7"/>
  <c r="CE70" i="7"/>
  <c r="CE72" i="7"/>
  <c r="CE68" i="7"/>
  <c r="CE69" i="7"/>
  <c r="CE66" i="7"/>
  <c r="CE65" i="7"/>
  <c r="CE64" i="7"/>
  <c r="CE63" i="7"/>
  <c r="CE61" i="7"/>
  <c r="CE59" i="7"/>
  <c r="CE62" i="7"/>
  <c r="CE60" i="7"/>
  <c r="CE55" i="7"/>
  <c r="CE50" i="7"/>
  <c r="CE56" i="7"/>
  <c r="CE53" i="7"/>
  <c r="CE58" i="7"/>
  <c r="CE54" i="7"/>
  <c r="CE51" i="7"/>
  <c r="CE48" i="7"/>
  <c r="CE52" i="7"/>
  <c r="CE47" i="7"/>
  <c r="CE57" i="7"/>
  <c r="CE49" i="7"/>
  <c r="CE46" i="7"/>
  <c r="CE45" i="7"/>
  <c r="CE44" i="7"/>
  <c r="CE42" i="7"/>
  <c r="CE37" i="7"/>
  <c r="CE40" i="7"/>
  <c r="CE35" i="7"/>
  <c r="CE33" i="7"/>
  <c r="CE43" i="7"/>
  <c r="CE38" i="7"/>
  <c r="CE36" i="7"/>
  <c r="CE31" i="7"/>
  <c r="CE34" i="7"/>
  <c r="CE23" i="7"/>
  <c r="CE32" i="7"/>
  <c r="CE30" i="7"/>
  <c r="CE28" i="7"/>
  <c r="CE26" i="7"/>
  <c r="CE24" i="7"/>
  <c r="CE39" i="7"/>
  <c r="CE27" i="7"/>
  <c r="CE22" i="7"/>
  <c r="CE18" i="7"/>
  <c r="CE16" i="7"/>
  <c r="CE14" i="7"/>
  <c r="CE12" i="7"/>
  <c r="CE10" i="7"/>
  <c r="CE8" i="7"/>
  <c r="CE6" i="7"/>
  <c r="CE4" i="7"/>
  <c r="CF3" i="7"/>
  <c r="CE41" i="7"/>
  <c r="CE20" i="7"/>
  <c r="CE29" i="7"/>
  <c r="CE25" i="7"/>
  <c r="CE19" i="7"/>
  <c r="CE17" i="7"/>
  <c r="CE15" i="7"/>
  <c r="CE13" i="7"/>
  <c r="CE11" i="7"/>
  <c r="CE9" i="7"/>
  <c r="CE7" i="7"/>
  <c r="CE5" i="7"/>
  <c r="CE21" i="7"/>
  <c r="CF73" i="7" l="1"/>
  <c r="CF72" i="7"/>
  <c r="CF70" i="7"/>
  <c r="CF74" i="7"/>
  <c r="CF68" i="7"/>
  <c r="CF66" i="7"/>
  <c r="CF67" i="7"/>
  <c r="CF71" i="7"/>
  <c r="CF65" i="7"/>
  <c r="CF59" i="7"/>
  <c r="CF62" i="7"/>
  <c r="CF69" i="7"/>
  <c r="CF63" i="7"/>
  <c r="CF61" i="7"/>
  <c r="CF53" i="7"/>
  <c r="CF51" i="7"/>
  <c r="CF58" i="7"/>
  <c r="CF54" i="7"/>
  <c r="CF50" i="7"/>
  <c r="CF48" i="7"/>
  <c r="CF60" i="7"/>
  <c r="CF46" i="7"/>
  <c r="CF64" i="7"/>
  <c r="CF57" i="7"/>
  <c r="CF49" i="7"/>
  <c r="CF56" i="7"/>
  <c r="CF52" i="7"/>
  <c r="CF47" i="7"/>
  <c r="CF40" i="7"/>
  <c r="CF35" i="7"/>
  <c r="CF43" i="7"/>
  <c r="CF38" i="7"/>
  <c r="CF36" i="7"/>
  <c r="CF31" i="7"/>
  <c r="CF55" i="7"/>
  <c r="CF41" i="7"/>
  <c r="CF39" i="7"/>
  <c r="CF34" i="7"/>
  <c r="CF45" i="7"/>
  <c r="CF44" i="7"/>
  <c r="CF32" i="7"/>
  <c r="CF30" i="7"/>
  <c r="CF28" i="7"/>
  <c r="CF26" i="7"/>
  <c r="CF24" i="7"/>
  <c r="CF37" i="7"/>
  <c r="CF33" i="7"/>
  <c r="CF22" i="7"/>
  <c r="CF20" i="7"/>
  <c r="CF42" i="7"/>
  <c r="CF23" i="7"/>
  <c r="CF29" i="7"/>
  <c r="CF25" i="7"/>
  <c r="CF19" i="7"/>
  <c r="CF17" i="7"/>
  <c r="CF15" i="7"/>
  <c r="CF13" i="7"/>
  <c r="CF11" i="7"/>
  <c r="CF9" i="7"/>
  <c r="CF7" i="7"/>
  <c r="CF5" i="7"/>
  <c r="CF21" i="7"/>
  <c r="CF27" i="7"/>
  <c r="CF18" i="7"/>
  <c r="CF16" i="7"/>
  <c r="CF14" i="7"/>
  <c r="CF12" i="7"/>
  <c r="CF10" i="7"/>
  <c r="CF8" i="7"/>
  <c r="CF6" i="7"/>
  <c r="CF4" i="7"/>
  <c r="CG3" i="7"/>
  <c r="CJ5" i="4"/>
  <c r="CK4" i="4"/>
  <c r="CO3" i="6"/>
  <c r="CN4" i="6"/>
  <c r="CJ6" i="3"/>
  <c r="CK5" i="3"/>
  <c r="CJ4" i="3"/>
  <c r="CP4" i="5"/>
  <c r="CQ3" i="5"/>
  <c r="CP2" i="5"/>
  <c r="CG74" i="7" l="1"/>
  <c r="CG73" i="7"/>
  <c r="CG72" i="7"/>
  <c r="CG70" i="7"/>
  <c r="CG68" i="7"/>
  <c r="CG71" i="7"/>
  <c r="CG69" i="7"/>
  <c r="CG67" i="7"/>
  <c r="CG64" i="7"/>
  <c r="CG65" i="7"/>
  <c r="CG62" i="7"/>
  <c r="CG60" i="7"/>
  <c r="CG58" i="7"/>
  <c r="CG57" i="7"/>
  <c r="CG59" i="7"/>
  <c r="CG56" i="7"/>
  <c r="CG54" i="7"/>
  <c r="CG51" i="7"/>
  <c r="CG55" i="7"/>
  <c r="CG52" i="7"/>
  <c r="CG49" i="7"/>
  <c r="CG66" i="7"/>
  <c r="CG63" i="7"/>
  <c r="CG48" i="7"/>
  <c r="CG46" i="7"/>
  <c r="CG61" i="7"/>
  <c r="CG53" i="7"/>
  <c r="CG50" i="7"/>
  <c r="CG47" i="7"/>
  <c r="CG43" i="7"/>
  <c r="CG38" i="7"/>
  <c r="CG36" i="7"/>
  <c r="CG41" i="7"/>
  <c r="CG39" i="7"/>
  <c r="CG34" i="7"/>
  <c r="CG45" i="7"/>
  <c r="CG44" i="7"/>
  <c r="CG42" i="7"/>
  <c r="CG37" i="7"/>
  <c r="CG32" i="7"/>
  <c r="CG35" i="7"/>
  <c r="CG33" i="7"/>
  <c r="CG29" i="7"/>
  <c r="CG27" i="7"/>
  <c r="CG25" i="7"/>
  <c r="CG40" i="7"/>
  <c r="CG28" i="7"/>
  <c r="CG24" i="7"/>
  <c r="CG20" i="7"/>
  <c r="CG19" i="7"/>
  <c r="CG17" i="7"/>
  <c r="CG15" i="7"/>
  <c r="CG13" i="7"/>
  <c r="CG11" i="7"/>
  <c r="CG9" i="7"/>
  <c r="CG7" i="7"/>
  <c r="CG5" i="7"/>
  <c r="CG31" i="7"/>
  <c r="CG21" i="7"/>
  <c r="CG26" i="7"/>
  <c r="CG18" i="7"/>
  <c r="CG16" i="7"/>
  <c r="CG14" i="7"/>
  <c r="CG12" i="7"/>
  <c r="CG10" i="7"/>
  <c r="CG8" i="7"/>
  <c r="CG6" i="7"/>
  <c r="CG4" i="7"/>
  <c r="CH3" i="7"/>
  <c r="CG30" i="7"/>
  <c r="CG23" i="7"/>
  <c r="CG22" i="7"/>
  <c r="CP3" i="6"/>
  <c r="CO4" i="6"/>
  <c r="CK6" i="3"/>
  <c r="CL5" i="3"/>
  <c r="CL4" i="4"/>
  <c r="CK5" i="4"/>
  <c r="CQ4" i="5"/>
  <c r="CR3" i="5"/>
  <c r="CL6" i="3" l="1"/>
  <c r="CM5" i="3"/>
  <c r="CS3" i="5"/>
  <c r="CR4" i="5"/>
  <c r="CL3" i="4"/>
  <c r="CL5" i="4"/>
  <c r="CM4" i="4"/>
  <c r="CP4" i="6"/>
  <c r="CP2" i="6"/>
  <c r="CQ3" i="6"/>
  <c r="CH74" i="7"/>
  <c r="CH72" i="7"/>
  <c r="CH73" i="7"/>
  <c r="CH71" i="7"/>
  <c r="CH69" i="7"/>
  <c r="CH70" i="7"/>
  <c r="CH67" i="7"/>
  <c r="CH65" i="7"/>
  <c r="CH68" i="7"/>
  <c r="CH66" i="7"/>
  <c r="CH63" i="7"/>
  <c r="CH60" i="7"/>
  <c r="CH59" i="7"/>
  <c r="CH58" i="7"/>
  <c r="CH64" i="7"/>
  <c r="CH57" i="7"/>
  <c r="CH52" i="7"/>
  <c r="CH55" i="7"/>
  <c r="CH49" i="7"/>
  <c r="CH62" i="7"/>
  <c r="CH47" i="7"/>
  <c r="CH45" i="7"/>
  <c r="CH54" i="7"/>
  <c r="CH51" i="7"/>
  <c r="CH46" i="7"/>
  <c r="CH61" i="7"/>
  <c r="CH56" i="7"/>
  <c r="CH53" i="7"/>
  <c r="CH50" i="7"/>
  <c r="CH48" i="7"/>
  <c r="CH41" i="7"/>
  <c r="CH39" i="7"/>
  <c r="CH34" i="7"/>
  <c r="CH44" i="7"/>
  <c r="CH42" i="7"/>
  <c r="CH37" i="7"/>
  <c r="CH32" i="7"/>
  <c r="CH40" i="7"/>
  <c r="CH35" i="7"/>
  <c r="CH33" i="7"/>
  <c r="CH36" i="7"/>
  <c r="CH29" i="7"/>
  <c r="CH27" i="7"/>
  <c r="CH25" i="7"/>
  <c r="CH38" i="7"/>
  <c r="CH23" i="7"/>
  <c r="CH21" i="7"/>
  <c r="CH31" i="7"/>
  <c r="CH30" i="7"/>
  <c r="CH26" i="7"/>
  <c r="CH18" i="7"/>
  <c r="CH16" i="7"/>
  <c r="CH14" i="7"/>
  <c r="CH12" i="7"/>
  <c r="CH10" i="7"/>
  <c r="CH8" i="7"/>
  <c r="CH6" i="7"/>
  <c r="CH4" i="7"/>
  <c r="CI3" i="7"/>
  <c r="CH2" i="7"/>
  <c r="CH22" i="7"/>
  <c r="CH43" i="7"/>
  <c r="CH28" i="7"/>
  <c r="CH24" i="7"/>
  <c r="CH20" i="7"/>
  <c r="CH19" i="7"/>
  <c r="CH17" i="7"/>
  <c r="CH15" i="7"/>
  <c r="CH13" i="7"/>
  <c r="CH11" i="7"/>
  <c r="CH9" i="7"/>
  <c r="CH7" i="7"/>
  <c r="CH5" i="7"/>
  <c r="CM5" i="4" l="1"/>
  <c r="CN4" i="4"/>
  <c r="CS4" i="5"/>
  <c r="CT3" i="5"/>
  <c r="CQ4" i="6"/>
  <c r="CR3" i="6"/>
  <c r="CM6" i="3"/>
  <c r="CN5" i="3"/>
  <c r="CI74" i="7"/>
  <c r="CI72" i="7"/>
  <c r="CI71" i="7"/>
  <c r="CI69" i="7"/>
  <c r="CI67" i="7"/>
  <c r="CI70" i="7"/>
  <c r="CI73" i="7"/>
  <c r="CI64" i="7"/>
  <c r="CI66" i="7"/>
  <c r="CI63" i="7"/>
  <c r="CI61" i="7"/>
  <c r="CI65" i="7"/>
  <c r="CI58" i="7"/>
  <c r="CI55" i="7"/>
  <c r="CI50" i="7"/>
  <c r="CI62" i="7"/>
  <c r="CI60" i="7"/>
  <c r="CI52" i="7"/>
  <c r="CI57" i="7"/>
  <c r="CI56" i="7"/>
  <c r="CI53" i="7"/>
  <c r="CI48" i="7"/>
  <c r="CI59" i="7"/>
  <c r="CI49" i="7"/>
  <c r="CI68" i="7"/>
  <c r="CI47" i="7"/>
  <c r="CI44" i="7"/>
  <c r="CI42" i="7"/>
  <c r="CI37" i="7"/>
  <c r="CI54" i="7"/>
  <c r="CI45" i="7"/>
  <c r="CI40" i="7"/>
  <c r="CI35" i="7"/>
  <c r="CI33" i="7"/>
  <c r="CI46" i="7"/>
  <c r="CI43" i="7"/>
  <c r="CI38" i="7"/>
  <c r="CI36" i="7"/>
  <c r="CI31" i="7"/>
  <c r="CI23" i="7"/>
  <c r="CI39" i="7"/>
  <c r="CI30" i="7"/>
  <c r="CI28" i="7"/>
  <c r="CI26" i="7"/>
  <c r="CI24" i="7"/>
  <c r="CI51" i="7"/>
  <c r="CI41" i="7"/>
  <c r="CI29" i="7"/>
  <c r="CI25" i="7"/>
  <c r="CI21" i="7"/>
  <c r="CI18" i="7"/>
  <c r="CI16" i="7"/>
  <c r="CI14" i="7"/>
  <c r="CI12" i="7"/>
  <c r="CI10" i="7"/>
  <c r="CI8" i="7"/>
  <c r="CI6" i="7"/>
  <c r="CI4" i="7"/>
  <c r="CJ3" i="7"/>
  <c r="CI22" i="7"/>
  <c r="CI27" i="7"/>
  <c r="CI20" i="7"/>
  <c r="CI19" i="7"/>
  <c r="CI17" i="7"/>
  <c r="CI15" i="7"/>
  <c r="CI13" i="7"/>
  <c r="CI11" i="7"/>
  <c r="CI9" i="7"/>
  <c r="CI7" i="7"/>
  <c r="CI5" i="7"/>
  <c r="CI34" i="7"/>
  <c r="CI32" i="7"/>
  <c r="CN6" i="3" l="1"/>
  <c r="CO5" i="3"/>
  <c r="CT4" i="5"/>
  <c r="CU3" i="5"/>
  <c r="CJ73" i="7"/>
  <c r="J73" i="7" s="1"/>
  <c r="CJ74" i="7"/>
  <c r="J74" i="7" s="1"/>
  <c r="CJ70" i="7"/>
  <c r="J70" i="7" s="1"/>
  <c r="CJ71" i="7"/>
  <c r="J71" i="7" s="1"/>
  <c r="CJ68" i="7"/>
  <c r="J68" i="7" s="1"/>
  <c r="CJ66" i="7"/>
  <c r="J66" i="7" s="1"/>
  <c r="CJ69" i="7"/>
  <c r="J69" i="7" s="1"/>
  <c r="CJ59" i="7"/>
  <c r="J59" i="7" s="1"/>
  <c r="CJ64" i="7"/>
  <c r="J64" i="7" s="1"/>
  <c r="CJ61" i="7"/>
  <c r="J61" i="7" s="1"/>
  <c r="CJ72" i="7"/>
  <c r="J72" i="7" s="1"/>
  <c r="CJ62" i="7"/>
  <c r="J62" i="7" s="1"/>
  <c r="CJ60" i="7"/>
  <c r="CJ53" i="7"/>
  <c r="J53" i="7" s="1"/>
  <c r="CJ51" i="7"/>
  <c r="J51" i="7" s="1"/>
  <c r="CJ57" i="7"/>
  <c r="J57" i="7" s="1"/>
  <c r="E88" i="7" s="1"/>
  <c r="I88" i="7" s="1"/>
  <c r="CJ56" i="7"/>
  <c r="J56" i="7" s="1"/>
  <c r="CJ48" i="7"/>
  <c r="J48" i="7" s="1"/>
  <c r="CJ67" i="7"/>
  <c r="J67" i="7" s="1"/>
  <c r="CJ54" i="7"/>
  <c r="J54" i="7" s="1"/>
  <c r="CJ50" i="7"/>
  <c r="J50" i="7" s="1"/>
  <c r="CJ46" i="7"/>
  <c r="J46" i="7" s="1"/>
  <c r="CJ65" i="7"/>
  <c r="J65" i="7" s="1"/>
  <c r="CJ47" i="7"/>
  <c r="J47" i="7" s="1"/>
  <c r="CJ58" i="7"/>
  <c r="J58" i="7" s="1"/>
  <c r="CJ55" i="7"/>
  <c r="J55" i="7" s="1"/>
  <c r="CJ52" i="7"/>
  <c r="J52" i="7" s="1"/>
  <c r="CJ45" i="7"/>
  <c r="J45" i="7" s="1"/>
  <c r="CJ40" i="7"/>
  <c r="J40" i="7" s="1"/>
  <c r="CJ35" i="7"/>
  <c r="J35" i="7" s="1"/>
  <c r="CJ43" i="7"/>
  <c r="J43" i="7" s="1"/>
  <c r="CJ38" i="7"/>
  <c r="J38" i="7" s="1"/>
  <c r="CJ36" i="7"/>
  <c r="J36" i="7" s="1"/>
  <c r="CJ31" i="7"/>
  <c r="J31" i="7" s="1"/>
  <c r="CJ63" i="7"/>
  <c r="J63" i="7" s="1"/>
  <c r="E93" i="7" s="1"/>
  <c r="I93" i="7" s="1"/>
  <c r="CJ49" i="7"/>
  <c r="J49" i="7" s="1"/>
  <c r="CJ41" i="7"/>
  <c r="J41" i="7" s="1"/>
  <c r="CJ39" i="7"/>
  <c r="J39" i="7" s="1"/>
  <c r="CJ34" i="7"/>
  <c r="J34" i="7" s="1"/>
  <c r="CJ37" i="7"/>
  <c r="J37" i="7" s="1"/>
  <c r="CJ30" i="7"/>
  <c r="J30" i="7" s="1"/>
  <c r="CJ28" i="7"/>
  <c r="J28" i="7" s="1"/>
  <c r="CJ26" i="7"/>
  <c r="J26" i="7" s="1"/>
  <c r="CJ24" i="7"/>
  <c r="J24" i="7" s="1"/>
  <c r="CJ22" i="7"/>
  <c r="J22" i="7" s="1"/>
  <c r="CJ20" i="7"/>
  <c r="J20" i="7" s="1"/>
  <c r="CJ42" i="7"/>
  <c r="J42" i="7" s="1"/>
  <c r="CJ32" i="7"/>
  <c r="J32" i="7" s="1"/>
  <c r="CJ33" i="7"/>
  <c r="J33" i="7" s="1"/>
  <c r="CJ27" i="7"/>
  <c r="J27" i="7" s="1"/>
  <c r="CJ19" i="7"/>
  <c r="J19" i="7" s="1"/>
  <c r="CJ17" i="7"/>
  <c r="J17" i="7" s="1"/>
  <c r="CJ15" i="7"/>
  <c r="J15" i="7" s="1"/>
  <c r="CJ13" i="7"/>
  <c r="J13" i="7" s="1"/>
  <c r="CJ11" i="7"/>
  <c r="J11" i="7" s="1"/>
  <c r="CJ9" i="7"/>
  <c r="J9" i="7" s="1"/>
  <c r="E79" i="7" s="1"/>
  <c r="I79" i="7" s="1"/>
  <c r="CJ7" i="7"/>
  <c r="J7" i="7" s="1"/>
  <c r="CJ5" i="7"/>
  <c r="J5" i="7" s="1"/>
  <c r="CJ44" i="7"/>
  <c r="J44" i="7" s="1"/>
  <c r="CJ23" i="7"/>
  <c r="J23" i="7" s="1"/>
  <c r="CJ29" i="7"/>
  <c r="J29" i="7" s="1"/>
  <c r="CJ25" i="7"/>
  <c r="J25" i="7" s="1"/>
  <c r="CJ21" i="7"/>
  <c r="J21" i="7" s="1"/>
  <c r="E83" i="7" s="1"/>
  <c r="CJ18" i="7"/>
  <c r="J18" i="7" s="1"/>
  <c r="CJ16" i="7"/>
  <c r="J16" i="7" s="1"/>
  <c r="CJ14" i="7"/>
  <c r="J14" i="7" s="1"/>
  <c r="CJ12" i="7"/>
  <c r="J12" i="7" s="1"/>
  <c r="CJ10" i="7"/>
  <c r="J10" i="7" s="1"/>
  <c r="F79" i="7" s="1"/>
  <c r="G79" i="7" s="1"/>
  <c r="CJ8" i="7"/>
  <c r="J8" i="7" s="1"/>
  <c r="CJ6" i="7"/>
  <c r="J6" i="7" s="1"/>
  <c r="CJ4" i="7"/>
  <c r="CK3" i="7"/>
  <c r="CR4" i="6"/>
  <c r="CS3" i="6"/>
  <c r="CN5" i="4"/>
  <c r="CO4" i="4"/>
  <c r="E86" i="7" l="1"/>
  <c r="I86" i="7" s="1"/>
  <c r="E89" i="7"/>
  <c r="F87" i="7"/>
  <c r="CT3" i="6"/>
  <c r="CS4" i="6"/>
  <c r="F86" i="7"/>
  <c r="E78" i="7"/>
  <c r="I78" i="7" s="1"/>
  <c r="J3" i="7"/>
  <c r="F89" i="7"/>
  <c r="G89" i="7" s="1"/>
  <c r="F92" i="7"/>
  <c r="CO6" i="3"/>
  <c r="CP5" i="3"/>
  <c r="CO4" i="3"/>
  <c r="CO5" i="4"/>
  <c r="CP4" i="4"/>
  <c r="CK74" i="7"/>
  <c r="CK73" i="7"/>
  <c r="CK70" i="7"/>
  <c r="CK68" i="7"/>
  <c r="CK72" i="7"/>
  <c r="CK71" i="7"/>
  <c r="CK69" i="7"/>
  <c r="CK65" i="7"/>
  <c r="CK64" i="7"/>
  <c r="CK67" i="7"/>
  <c r="CK62" i="7"/>
  <c r="CK60" i="7"/>
  <c r="CK66" i="7"/>
  <c r="CK63" i="7"/>
  <c r="CK61" i="7"/>
  <c r="CK57" i="7"/>
  <c r="CK56" i="7"/>
  <c r="CK54" i="7"/>
  <c r="CK53" i="7"/>
  <c r="CK50" i="7"/>
  <c r="CK51" i="7"/>
  <c r="CK49" i="7"/>
  <c r="CK58" i="7"/>
  <c r="CK55" i="7"/>
  <c r="CK52" i="7"/>
  <c r="CK48" i="7"/>
  <c r="CK46" i="7"/>
  <c r="CK59" i="7"/>
  <c r="CK43" i="7"/>
  <c r="CK38" i="7"/>
  <c r="CK36" i="7"/>
  <c r="CK41" i="7"/>
  <c r="CK39" i="7"/>
  <c r="CK34" i="7"/>
  <c r="CK44" i="7"/>
  <c r="CK42" i="7"/>
  <c r="CK37" i="7"/>
  <c r="CK32" i="7"/>
  <c r="CK22" i="7"/>
  <c r="CK40" i="7"/>
  <c r="CK31" i="7"/>
  <c r="CK29" i="7"/>
  <c r="CK27" i="7"/>
  <c r="CK25" i="7"/>
  <c r="CK47" i="7"/>
  <c r="CK33" i="7"/>
  <c r="CK26" i="7"/>
  <c r="CK19" i="7"/>
  <c r="CK17" i="7"/>
  <c r="CK15" i="7"/>
  <c r="CK13" i="7"/>
  <c r="CK11" i="7"/>
  <c r="CK9" i="7"/>
  <c r="CK7" i="7"/>
  <c r="CK5" i="7"/>
  <c r="CK23" i="7"/>
  <c r="CK20" i="7"/>
  <c r="CK35" i="7"/>
  <c r="CK30" i="7"/>
  <c r="CK28" i="7"/>
  <c r="CK24" i="7"/>
  <c r="CK21" i="7"/>
  <c r="CK18" i="7"/>
  <c r="CK16" i="7"/>
  <c r="CK14" i="7"/>
  <c r="CK12" i="7"/>
  <c r="CK10" i="7"/>
  <c r="CK8" i="7"/>
  <c r="CK6" i="7"/>
  <c r="CK4" i="7"/>
  <c r="CL3" i="7"/>
  <c r="CK45" i="7"/>
  <c r="CU4" i="5"/>
  <c r="CV3" i="5"/>
  <c r="CU2" i="5"/>
  <c r="I83" i="7"/>
  <c r="F78" i="7"/>
  <c r="G78" i="7" s="1"/>
  <c r="I3" i="7"/>
  <c r="E87" i="7"/>
  <c r="I87" i="7" s="1"/>
  <c r="F83" i="7"/>
  <c r="F88" i="7"/>
  <c r="F93" i="7"/>
  <c r="F82" i="7" l="1"/>
  <c r="G82" i="7" s="1"/>
  <c r="CP6" i="3"/>
  <c r="CQ5" i="3"/>
  <c r="CT4" i="6"/>
  <c r="CU3" i="6"/>
  <c r="E82" i="7"/>
  <c r="I82" i="7" s="1"/>
  <c r="I94" i="7" s="1"/>
  <c r="I95" i="7" s="1"/>
  <c r="CL72" i="7"/>
  <c r="CL73" i="7"/>
  <c r="CL71" i="7"/>
  <c r="CL69" i="7"/>
  <c r="CL67" i="7"/>
  <c r="CL65" i="7"/>
  <c r="CL66" i="7"/>
  <c r="CL74" i="7"/>
  <c r="CL70" i="7"/>
  <c r="CL64" i="7"/>
  <c r="CL68" i="7"/>
  <c r="CL62" i="7"/>
  <c r="CL58" i="7"/>
  <c r="CL59" i="7"/>
  <c r="CL63" i="7"/>
  <c r="CL61" i="7"/>
  <c r="CL60" i="7"/>
  <c r="CL57" i="7"/>
  <c r="CL52" i="7"/>
  <c r="CL54" i="7"/>
  <c r="CL51" i="7"/>
  <c r="CL49" i="7"/>
  <c r="CL55" i="7"/>
  <c r="CL47" i="7"/>
  <c r="CL45" i="7"/>
  <c r="CL56" i="7"/>
  <c r="CL53" i="7"/>
  <c r="CL50" i="7"/>
  <c r="CL48" i="7"/>
  <c r="CL46" i="7"/>
  <c r="CL41" i="7"/>
  <c r="CL39" i="7"/>
  <c r="CL34" i="7"/>
  <c r="CL44" i="7"/>
  <c r="CL42" i="7"/>
  <c r="CL37" i="7"/>
  <c r="CL32" i="7"/>
  <c r="CL40" i="7"/>
  <c r="CL35" i="7"/>
  <c r="CL33" i="7"/>
  <c r="CL38" i="7"/>
  <c r="CL31" i="7"/>
  <c r="CL29" i="7"/>
  <c r="CL27" i="7"/>
  <c r="CL25" i="7"/>
  <c r="CL23" i="7"/>
  <c r="CL21" i="7"/>
  <c r="CL43" i="7"/>
  <c r="CL30" i="7"/>
  <c r="CL22" i="7"/>
  <c r="CL20" i="7"/>
  <c r="CL36" i="7"/>
  <c r="CL28" i="7"/>
  <c r="CL24" i="7"/>
  <c r="CL18" i="7"/>
  <c r="CL16" i="7"/>
  <c r="CL14" i="7"/>
  <c r="CL12" i="7"/>
  <c r="CL10" i="7"/>
  <c r="CL8" i="7"/>
  <c r="CL6" i="7"/>
  <c r="CL4" i="7"/>
  <c r="CM3" i="7"/>
  <c r="CL26" i="7"/>
  <c r="CL19" i="7"/>
  <c r="CL17" i="7"/>
  <c r="CL15" i="7"/>
  <c r="CL13" i="7"/>
  <c r="CL11" i="7"/>
  <c r="CL9" i="7"/>
  <c r="CL7" i="7"/>
  <c r="CL5" i="7"/>
  <c r="CW3" i="5"/>
  <c r="CV4" i="5"/>
  <c r="CP5" i="4"/>
  <c r="CQ4" i="4"/>
  <c r="F91" i="7"/>
  <c r="G91" i="7" s="1"/>
  <c r="CW4" i="5" l="1"/>
  <c r="CX3" i="5"/>
  <c r="CU2" i="6"/>
  <c r="CU4" i="6"/>
  <c r="CV3" i="6"/>
  <c r="CQ3" i="4"/>
  <c r="CQ5" i="4"/>
  <c r="CR4" i="4"/>
  <c r="CQ6" i="3"/>
  <c r="CR5" i="3"/>
  <c r="CM74" i="7"/>
  <c r="CM71" i="7"/>
  <c r="CM72" i="7"/>
  <c r="CM67" i="7"/>
  <c r="CM73" i="7"/>
  <c r="CM70" i="7"/>
  <c r="CM69" i="7"/>
  <c r="CM66" i="7"/>
  <c r="CM65" i="7"/>
  <c r="CM63" i="7"/>
  <c r="CM61" i="7"/>
  <c r="CM60" i="7"/>
  <c r="CM59" i="7"/>
  <c r="CM68" i="7"/>
  <c r="CM58" i="7"/>
  <c r="CM64" i="7"/>
  <c r="CM62" i="7"/>
  <c r="CM55" i="7"/>
  <c r="CM50" i="7"/>
  <c r="CM52" i="7"/>
  <c r="CM48" i="7"/>
  <c r="CM57" i="7"/>
  <c r="CM46" i="7"/>
  <c r="CM54" i="7"/>
  <c r="CM51" i="7"/>
  <c r="CM49" i="7"/>
  <c r="CM47" i="7"/>
  <c r="CM53" i="7"/>
  <c r="CM44" i="7"/>
  <c r="CM42" i="7"/>
  <c r="CM37" i="7"/>
  <c r="CM40" i="7"/>
  <c r="CM35" i="7"/>
  <c r="CM33" i="7"/>
  <c r="CM56" i="7"/>
  <c r="CM45" i="7"/>
  <c r="CM43" i="7"/>
  <c r="CM38" i="7"/>
  <c r="CM36" i="7"/>
  <c r="CM31" i="7"/>
  <c r="CM39" i="7"/>
  <c r="CM23" i="7"/>
  <c r="CM41" i="7"/>
  <c r="CM32" i="7"/>
  <c r="CM30" i="7"/>
  <c r="CM28" i="7"/>
  <c r="CM26" i="7"/>
  <c r="CM24" i="7"/>
  <c r="CM34" i="7"/>
  <c r="CM27" i="7"/>
  <c r="CM18" i="7"/>
  <c r="CM16" i="7"/>
  <c r="CM14" i="7"/>
  <c r="CM12" i="7"/>
  <c r="CM10" i="7"/>
  <c r="CM8" i="7"/>
  <c r="CM6" i="7"/>
  <c r="CM4" i="7"/>
  <c r="CN3" i="7"/>
  <c r="CM2" i="7"/>
  <c r="CM21" i="7"/>
  <c r="CM29" i="7"/>
  <c r="CM25" i="7"/>
  <c r="CM19" i="7"/>
  <c r="CM17" i="7"/>
  <c r="CM15" i="7"/>
  <c r="CM13" i="7"/>
  <c r="CM11" i="7"/>
  <c r="CM9" i="7"/>
  <c r="CM7" i="7"/>
  <c r="CM5" i="7"/>
  <c r="CM22" i="7"/>
  <c r="CM20" i="7"/>
  <c r="CR5" i="4" l="1"/>
  <c r="CS4" i="4"/>
  <c r="CR6" i="3"/>
  <c r="CS5" i="3"/>
  <c r="CX4" i="5"/>
  <c r="CY3" i="5"/>
  <c r="CN73" i="7"/>
  <c r="CN72" i="7"/>
  <c r="CN74" i="7"/>
  <c r="CN70" i="7"/>
  <c r="CN69" i="7"/>
  <c r="CN68" i="7"/>
  <c r="CN66" i="7"/>
  <c r="CN71" i="7"/>
  <c r="CN67" i="7"/>
  <c r="CN64" i="7"/>
  <c r="CN59" i="7"/>
  <c r="CN65" i="7"/>
  <c r="CN63" i="7"/>
  <c r="CN58" i="7"/>
  <c r="CN53" i="7"/>
  <c r="CN51" i="7"/>
  <c r="CN55" i="7"/>
  <c r="CN52" i="7"/>
  <c r="CN48" i="7"/>
  <c r="CN61" i="7"/>
  <c r="CN56" i="7"/>
  <c r="CN46" i="7"/>
  <c r="CN62" i="7"/>
  <c r="CN54" i="7"/>
  <c r="CN49" i="7"/>
  <c r="CN47" i="7"/>
  <c r="CN60" i="7"/>
  <c r="CN57" i="7"/>
  <c r="CN40" i="7"/>
  <c r="CN35" i="7"/>
  <c r="CN45" i="7"/>
  <c r="CN43" i="7"/>
  <c r="CN38" i="7"/>
  <c r="CN36" i="7"/>
  <c r="CN31" i="7"/>
  <c r="CN50" i="7"/>
  <c r="CN41" i="7"/>
  <c r="CN39" i="7"/>
  <c r="CN34" i="7"/>
  <c r="CN32" i="7"/>
  <c r="CN30" i="7"/>
  <c r="CN28" i="7"/>
  <c r="CN26" i="7"/>
  <c r="CN24" i="7"/>
  <c r="CN42" i="7"/>
  <c r="CN33" i="7"/>
  <c r="CN22" i="7"/>
  <c r="CN20" i="7"/>
  <c r="CN44" i="7"/>
  <c r="CN37" i="7"/>
  <c r="CN23" i="7"/>
  <c r="CN21" i="7"/>
  <c r="CN29" i="7"/>
  <c r="CN25" i="7"/>
  <c r="CN19" i="7"/>
  <c r="CN17" i="7"/>
  <c r="CN15" i="7"/>
  <c r="CN13" i="7"/>
  <c r="CN11" i="7"/>
  <c r="CN9" i="7"/>
  <c r="CN7" i="7"/>
  <c r="CN5" i="7"/>
  <c r="CN27" i="7"/>
  <c r="CN18" i="7"/>
  <c r="CN16" i="7"/>
  <c r="CN14" i="7"/>
  <c r="CN12" i="7"/>
  <c r="CN10" i="7"/>
  <c r="CN8" i="7"/>
  <c r="CN6" i="7"/>
  <c r="CN4" i="7"/>
  <c r="CO3" i="7"/>
  <c r="CV4" i="6"/>
  <c r="CW3" i="6"/>
  <c r="CS6" i="3" l="1"/>
  <c r="CT5" i="3"/>
  <c r="CO74" i="7"/>
  <c r="CO72" i="7"/>
  <c r="CO70" i="7"/>
  <c r="CO73" i="7"/>
  <c r="CO68" i="7"/>
  <c r="CO71" i="7"/>
  <c r="CO64" i="7"/>
  <c r="CO69" i="7"/>
  <c r="CO67" i="7"/>
  <c r="CO65" i="7"/>
  <c r="CO62" i="7"/>
  <c r="CO60" i="7"/>
  <c r="CO61" i="7"/>
  <c r="CO57" i="7"/>
  <c r="CO59" i="7"/>
  <c r="CO56" i="7"/>
  <c r="CO54" i="7"/>
  <c r="CO63" i="7"/>
  <c r="CO58" i="7"/>
  <c r="CO53" i="7"/>
  <c r="CO50" i="7"/>
  <c r="CO49" i="7"/>
  <c r="CO55" i="7"/>
  <c r="CO52" i="7"/>
  <c r="CO48" i="7"/>
  <c r="CO47" i="7"/>
  <c r="CO51" i="7"/>
  <c r="CO45" i="7"/>
  <c r="CO43" i="7"/>
  <c r="CO38" i="7"/>
  <c r="CO36" i="7"/>
  <c r="CO46" i="7"/>
  <c r="CO41" i="7"/>
  <c r="CO39" i="7"/>
  <c r="CO34" i="7"/>
  <c r="CO66" i="7"/>
  <c r="CO44" i="7"/>
  <c r="CO42" i="7"/>
  <c r="CO37" i="7"/>
  <c r="CO32" i="7"/>
  <c r="CO40" i="7"/>
  <c r="CO33" i="7"/>
  <c r="CO22" i="7"/>
  <c r="CO29" i="7"/>
  <c r="CO27" i="7"/>
  <c r="CO25" i="7"/>
  <c r="CO35" i="7"/>
  <c r="CO31" i="7"/>
  <c r="CO28" i="7"/>
  <c r="CO24" i="7"/>
  <c r="CO19" i="7"/>
  <c r="CO17" i="7"/>
  <c r="CO15" i="7"/>
  <c r="CO13" i="7"/>
  <c r="CO11" i="7"/>
  <c r="CO9" i="7"/>
  <c r="CO7" i="7"/>
  <c r="CO5" i="7"/>
  <c r="CO30" i="7"/>
  <c r="CO26" i="7"/>
  <c r="CO20" i="7"/>
  <c r="CO18" i="7"/>
  <c r="CO16" i="7"/>
  <c r="CO14" i="7"/>
  <c r="CO12" i="7"/>
  <c r="CO10" i="7"/>
  <c r="CO8" i="7"/>
  <c r="CO6" i="7"/>
  <c r="CO4" i="7"/>
  <c r="CP3" i="7"/>
  <c r="CO23" i="7"/>
  <c r="CO21" i="7"/>
  <c r="CY4" i="5"/>
  <c r="CZ3" i="5"/>
  <c r="CT4" i="4"/>
  <c r="CS5" i="4"/>
  <c r="CW4" i="6"/>
  <c r="CX3" i="6"/>
  <c r="CX4" i="6" l="1"/>
  <c r="CY3" i="6"/>
  <c r="CP72" i="7"/>
  <c r="CP74" i="7"/>
  <c r="CP73" i="7"/>
  <c r="CP71" i="7"/>
  <c r="CP69" i="7"/>
  <c r="CP70" i="7"/>
  <c r="CP67" i="7"/>
  <c r="CP65" i="7"/>
  <c r="CP68" i="7"/>
  <c r="CP58" i="7"/>
  <c r="CP66" i="7"/>
  <c r="CP57" i="7"/>
  <c r="CP52" i="7"/>
  <c r="CP63" i="7"/>
  <c r="CP61" i="7"/>
  <c r="CP56" i="7"/>
  <c r="CP53" i="7"/>
  <c r="CP50" i="7"/>
  <c r="CP49" i="7"/>
  <c r="CP64" i="7"/>
  <c r="CP59" i="7"/>
  <c r="CP54" i="7"/>
  <c r="CP51" i="7"/>
  <c r="CP47" i="7"/>
  <c r="CP45" i="7"/>
  <c r="CP60" i="7"/>
  <c r="CP46" i="7"/>
  <c r="CP41" i="7"/>
  <c r="CP39" i="7"/>
  <c r="CP34" i="7"/>
  <c r="CP62" i="7"/>
  <c r="CP55" i="7"/>
  <c r="CP44" i="7"/>
  <c r="CP42" i="7"/>
  <c r="CP37" i="7"/>
  <c r="CP32" i="7"/>
  <c r="CP40" i="7"/>
  <c r="CP35" i="7"/>
  <c r="CP33" i="7"/>
  <c r="CP29" i="7"/>
  <c r="CP27" i="7"/>
  <c r="CP25" i="7"/>
  <c r="CP43" i="7"/>
  <c r="CP23" i="7"/>
  <c r="CP21" i="7"/>
  <c r="CP48" i="7"/>
  <c r="CP36" i="7"/>
  <c r="CP31" i="7"/>
  <c r="CP30" i="7"/>
  <c r="CP26" i="7"/>
  <c r="CP20" i="7"/>
  <c r="CP18" i="7"/>
  <c r="CP16" i="7"/>
  <c r="CP14" i="7"/>
  <c r="CP12" i="7"/>
  <c r="CP10" i="7"/>
  <c r="CP8" i="7"/>
  <c r="CP6" i="7"/>
  <c r="CP4" i="7"/>
  <c r="CQ3" i="7"/>
  <c r="CP22" i="7"/>
  <c r="CP38" i="7"/>
  <c r="CP28" i="7"/>
  <c r="CP24" i="7"/>
  <c r="CP19" i="7"/>
  <c r="CP17" i="7"/>
  <c r="CP15" i="7"/>
  <c r="CP13" i="7"/>
  <c r="CP11" i="7"/>
  <c r="CP9" i="7"/>
  <c r="CP7" i="7"/>
  <c r="CP5" i="7"/>
  <c r="CT6" i="3"/>
  <c r="CT4" i="3"/>
  <c r="CU5" i="3"/>
  <c r="CZ2" i="5"/>
  <c r="DA3" i="5"/>
  <c r="CZ4" i="5"/>
  <c r="CT5" i="4"/>
  <c r="CU4" i="4"/>
  <c r="DA4" i="5" l="1"/>
  <c r="DB3" i="5"/>
  <c r="CU5" i="4"/>
  <c r="CV4" i="4"/>
  <c r="CQ74" i="7"/>
  <c r="CQ73" i="7"/>
  <c r="CQ71" i="7"/>
  <c r="CQ72" i="7"/>
  <c r="CQ67" i="7"/>
  <c r="CQ68" i="7"/>
  <c r="CQ70" i="7"/>
  <c r="CQ65" i="7"/>
  <c r="CQ66" i="7"/>
  <c r="CQ63" i="7"/>
  <c r="CQ61" i="7"/>
  <c r="CQ69" i="7"/>
  <c r="CQ62" i="7"/>
  <c r="CQ60" i="7"/>
  <c r="CQ55" i="7"/>
  <c r="CQ50" i="7"/>
  <c r="CQ64" i="7"/>
  <c r="CQ59" i="7"/>
  <c r="CQ58" i="7"/>
  <c r="CQ54" i="7"/>
  <c r="CQ51" i="7"/>
  <c r="CQ57" i="7"/>
  <c r="CQ48" i="7"/>
  <c r="CQ49" i="7"/>
  <c r="CQ46" i="7"/>
  <c r="CQ56" i="7"/>
  <c r="CQ53" i="7"/>
  <c r="CQ44" i="7"/>
  <c r="CQ42" i="7"/>
  <c r="CQ37" i="7"/>
  <c r="CQ40" i="7"/>
  <c r="CQ35" i="7"/>
  <c r="CQ33" i="7"/>
  <c r="CQ47" i="7"/>
  <c r="CQ43" i="7"/>
  <c r="CQ38" i="7"/>
  <c r="CQ36" i="7"/>
  <c r="CQ31" i="7"/>
  <c r="CQ41" i="7"/>
  <c r="CQ23" i="7"/>
  <c r="CQ52" i="7"/>
  <c r="CQ34" i="7"/>
  <c r="CQ30" i="7"/>
  <c r="CQ28" i="7"/>
  <c r="CQ26" i="7"/>
  <c r="CQ24" i="7"/>
  <c r="CQ45" i="7"/>
  <c r="CQ29" i="7"/>
  <c r="CQ25" i="7"/>
  <c r="CQ20" i="7"/>
  <c r="CQ18" i="7"/>
  <c r="CQ16" i="7"/>
  <c r="CQ14" i="7"/>
  <c r="CQ12" i="7"/>
  <c r="CQ10" i="7"/>
  <c r="CQ8" i="7"/>
  <c r="CQ6" i="7"/>
  <c r="CQ4" i="7"/>
  <c r="CR3" i="7"/>
  <c r="CQ22" i="7"/>
  <c r="CQ39" i="7"/>
  <c r="CQ32" i="7"/>
  <c r="CQ27" i="7"/>
  <c r="CQ21" i="7"/>
  <c r="CQ19" i="7"/>
  <c r="CQ17" i="7"/>
  <c r="CQ15" i="7"/>
  <c r="CQ13" i="7"/>
  <c r="CQ11" i="7"/>
  <c r="CQ9" i="7"/>
  <c r="CQ7" i="7"/>
  <c r="CQ5" i="7"/>
  <c r="CZ3" i="6"/>
  <c r="CY4" i="6"/>
  <c r="CU6" i="3"/>
  <c r="CV5" i="3"/>
  <c r="CV6" i="3" l="1"/>
  <c r="CW5" i="3"/>
  <c r="CX5" i="3" s="1"/>
  <c r="CV5" i="4"/>
  <c r="CW4" i="4"/>
  <c r="CV3" i="4"/>
  <c r="CR74" i="7"/>
  <c r="CR73" i="7"/>
  <c r="CR70" i="7"/>
  <c r="CR71" i="7"/>
  <c r="CR69" i="7"/>
  <c r="CR68" i="7"/>
  <c r="CR66" i="7"/>
  <c r="CR72" i="7"/>
  <c r="CR67" i="7"/>
  <c r="CR64" i="7"/>
  <c r="CR59" i="7"/>
  <c r="CR60" i="7"/>
  <c r="CR63" i="7"/>
  <c r="CR62" i="7"/>
  <c r="CR61" i="7"/>
  <c r="CR58" i="7"/>
  <c r="CR53" i="7"/>
  <c r="CR51" i="7"/>
  <c r="CR57" i="7"/>
  <c r="CR48" i="7"/>
  <c r="CR55" i="7"/>
  <c r="CR52" i="7"/>
  <c r="CR46" i="7"/>
  <c r="CR54" i="7"/>
  <c r="CR56" i="7"/>
  <c r="CR50" i="7"/>
  <c r="CR47" i="7"/>
  <c r="CR40" i="7"/>
  <c r="CR35" i="7"/>
  <c r="CR65" i="7"/>
  <c r="CR49" i="7"/>
  <c r="CR43" i="7"/>
  <c r="CR38" i="7"/>
  <c r="CR36" i="7"/>
  <c r="CR31" i="7"/>
  <c r="CR45" i="7"/>
  <c r="CR41" i="7"/>
  <c r="CR39" i="7"/>
  <c r="CR34" i="7"/>
  <c r="CR42" i="7"/>
  <c r="CR30" i="7"/>
  <c r="CR28" i="7"/>
  <c r="CR26" i="7"/>
  <c r="CR24" i="7"/>
  <c r="CR44" i="7"/>
  <c r="CR22" i="7"/>
  <c r="CR20" i="7"/>
  <c r="CR37" i="7"/>
  <c r="CR32" i="7"/>
  <c r="CR33" i="7"/>
  <c r="CR27" i="7"/>
  <c r="CR21" i="7"/>
  <c r="CR19" i="7"/>
  <c r="CR17" i="7"/>
  <c r="CR15" i="7"/>
  <c r="CR13" i="7"/>
  <c r="CR11" i="7"/>
  <c r="CR9" i="7"/>
  <c r="CR7" i="7"/>
  <c r="CR5" i="7"/>
  <c r="CR23" i="7"/>
  <c r="CR29" i="7"/>
  <c r="CR25" i="7"/>
  <c r="CR18" i="7"/>
  <c r="CR16" i="7"/>
  <c r="CR14" i="7"/>
  <c r="CR12" i="7"/>
  <c r="CR10" i="7"/>
  <c r="CR8" i="7"/>
  <c r="CR6" i="7"/>
  <c r="CR4" i="7"/>
  <c r="CS3" i="7"/>
  <c r="CR2" i="7"/>
  <c r="DB4" i="5"/>
  <c r="DC3" i="5"/>
  <c r="DD3" i="5" s="1"/>
  <c r="DA3" i="6"/>
  <c r="CZ4" i="6"/>
  <c r="CZ2" i="6"/>
  <c r="CY5" i="3" l="1"/>
  <c r="CX6" i="3"/>
  <c r="DE3" i="5"/>
  <c r="DD4" i="5"/>
  <c r="CX4" i="4"/>
  <c r="CW5" i="4"/>
  <c r="DB3" i="6"/>
  <c r="DA4" i="6"/>
  <c r="CS74" i="7"/>
  <c r="CS72" i="7"/>
  <c r="CS73" i="7"/>
  <c r="CS70" i="7"/>
  <c r="CS69" i="7"/>
  <c r="CS68" i="7"/>
  <c r="CS66" i="7"/>
  <c r="CS64" i="7"/>
  <c r="CS65" i="7"/>
  <c r="CS62" i="7"/>
  <c r="CS60" i="7"/>
  <c r="CS67" i="7"/>
  <c r="CS63" i="7"/>
  <c r="CS59" i="7"/>
  <c r="CS57" i="7"/>
  <c r="CS71" i="7"/>
  <c r="CS61" i="7"/>
  <c r="CS58" i="7"/>
  <c r="CS56" i="7"/>
  <c r="CS54" i="7"/>
  <c r="CS55" i="7"/>
  <c r="CS52" i="7"/>
  <c r="CS49" i="7"/>
  <c r="CS51" i="7"/>
  <c r="CS46" i="7"/>
  <c r="CS53" i="7"/>
  <c r="CS50" i="7"/>
  <c r="CS47" i="7"/>
  <c r="CS48" i="7"/>
  <c r="CS43" i="7"/>
  <c r="CS38" i="7"/>
  <c r="CS36" i="7"/>
  <c r="CS45" i="7"/>
  <c r="CS41" i="7"/>
  <c r="CS39" i="7"/>
  <c r="CS34" i="7"/>
  <c r="CS44" i="7"/>
  <c r="CS42" i="7"/>
  <c r="CS37" i="7"/>
  <c r="CS32" i="7"/>
  <c r="CS22" i="7"/>
  <c r="CS35" i="7"/>
  <c r="CS31" i="7"/>
  <c r="CS29" i="7"/>
  <c r="CS27" i="7"/>
  <c r="CS25" i="7"/>
  <c r="CS33" i="7"/>
  <c r="CS30" i="7"/>
  <c r="CS26" i="7"/>
  <c r="CS21" i="7"/>
  <c r="CS19" i="7"/>
  <c r="CS17" i="7"/>
  <c r="CS15" i="7"/>
  <c r="CS13" i="7"/>
  <c r="CS11" i="7"/>
  <c r="CS9" i="7"/>
  <c r="CS7" i="7"/>
  <c r="CS5" i="7"/>
  <c r="CS40" i="7"/>
  <c r="CS23" i="7"/>
  <c r="CS28" i="7"/>
  <c r="CS24" i="7"/>
  <c r="CS18" i="7"/>
  <c r="CS16" i="7"/>
  <c r="CS14" i="7"/>
  <c r="CS12" i="7"/>
  <c r="CS10" i="7"/>
  <c r="CS8" i="7"/>
  <c r="CS6" i="7"/>
  <c r="CS4" i="7"/>
  <c r="CT3" i="7"/>
  <c r="CS20" i="7"/>
  <c r="DB4" i="6" l="1"/>
  <c r="DC3" i="6"/>
  <c r="DD3" i="6" s="1"/>
  <c r="DE2" i="5"/>
  <c r="DE4" i="5"/>
  <c r="DF3" i="5"/>
  <c r="CT72" i="7"/>
  <c r="CT74" i="7"/>
  <c r="CT71" i="7"/>
  <c r="CT69" i="7"/>
  <c r="CT73" i="7"/>
  <c r="CT67" i="7"/>
  <c r="CT65" i="7"/>
  <c r="CT68" i="7"/>
  <c r="CT66" i="7"/>
  <c r="CT64" i="7"/>
  <c r="CT61" i="7"/>
  <c r="CT58" i="7"/>
  <c r="CT70" i="7"/>
  <c r="CT59" i="7"/>
  <c r="CT63" i="7"/>
  <c r="CT62" i="7"/>
  <c r="CT60" i="7"/>
  <c r="CT57" i="7"/>
  <c r="CT52" i="7"/>
  <c r="CT49" i="7"/>
  <c r="CT56" i="7"/>
  <c r="CT53" i="7"/>
  <c r="CT50" i="7"/>
  <c r="CT47" i="7"/>
  <c r="CT45" i="7"/>
  <c r="CT48" i="7"/>
  <c r="CT55" i="7"/>
  <c r="CT54" i="7"/>
  <c r="CT46" i="7"/>
  <c r="CT41" i="7"/>
  <c r="CT39" i="7"/>
  <c r="CT34" i="7"/>
  <c r="CT44" i="7"/>
  <c r="CT42" i="7"/>
  <c r="CT37" i="7"/>
  <c r="CT32" i="7"/>
  <c r="CT51" i="7"/>
  <c r="CT40" i="7"/>
  <c r="CT35" i="7"/>
  <c r="CT33" i="7"/>
  <c r="CT43" i="7"/>
  <c r="CT31" i="7"/>
  <c r="CT29" i="7"/>
  <c r="CT27" i="7"/>
  <c r="CT25" i="7"/>
  <c r="CT36" i="7"/>
  <c r="CT23" i="7"/>
  <c r="CT21" i="7"/>
  <c r="CT38" i="7"/>
  <c r="CT30" i="7"/>
  <c r="CT22" i="7"/>
  <c r="CT28" i="7"/>
  <c r="CT24" i="7"/>
  <c r="CT18" i="7"/>
  <c r="CT16" i="7"/>
  <c r="CT14" i="7"/>
  <c r="CT12" i="7"/>
  <c r="CT10" i="7"/>
  <c r="CT8" i="7"/>
  <c r="CT6" i="7"/>
  <c r="CT4" i="7"/>
  <c r="CU3" i="7"/>
  <c r="CT20" i="7"/>
  <c r="CT26" i="7"/>
  <c r="CT19" i="7"/>
  <c r="CT17" i="7"/>
  <c r="CT15" i="7"/>
  <c r="CT13" i="7"/>
  <c r="CT11" i="7"/>
  <c r="CT9" i="7"/>
  <c r="CT7" i="7"/>
  <c r="CT5" i="7"/>
  <c r="CX5" i="4"/>
  <c r="CY4" i="4"/>
  <c r="CZ4" i="4" s="1"/>
  <c r="CY4" i="3"/>
  <c r="CY6" i="3"/>
  <c r="CZ5" i="3"/>
  <c r="CZ5" i="4" l="1"/>
  <c r="DA4" i="4"/>
  <c r="CU73" i="7"/>
  <c r="CU71" i="7"/>
  <c r="CU72" i="7"/>
  <c r="CU67" i="7"/>
  <c r="CU70" i="7"/>
  <c r="CU69" i="7"/>
  <c r="CU74" i="7"/>
  <c r="CU68" i="7"/>
  <c r="CU63" i="7"/>
  <c r="CU61" i="7"/>
  <c r="CU64" i="7"/>
  <c r="CU65" i="7"/>
  <c r="CU66" i="7"/>
  <c r="CU59" i="7"/>
  <c r="CU55" i="7"/>
  <c r="CU50" i="7"/>
  <c r="CU56" i="7"/>
  <c r="CU53" i="7"/>
  <c r="CU62" i="7"/>
  <c r="CU60" i="7"/>
  <c r="CU54" i="7"/>
  <c r="CU51" i="7"/>
  <c r="CU48" i="7"/>
  <c r="CU58" i="7"/>
  <c r="CU47" i="7"/>
  <c r="CU57" i="7"/>
  <c r="CU52" i="7"/>
  <c r="CU49" i="7"/>
  <c r="CU46" i="7"/>
  <c r="CU45" i="7"/>
  <c r="CU44" i="7"/>
  <c r="CU42" i="7"/>
  <c r="CU37" i="7"/>
  <c r="CU40" i="7"/>
  <c r="CU35" i="7"/>
  <c r="CU33" i="7"/>
  <c r="CU43" i="7"/>
  <c r="CU38" i="7"/>
  <c r="CU36" i="7"/>
  <c r="CU31" i="7"/>
  <c r="CU34" i="7"/>
  <c r="CU23" i="7"/>
  <c r="CU32" i="7"/>
  <c r="CU30" i="7"/>
  <c r="CU28" i="7"/>
  <c r="CU26" i="7"/>
  <c r="CU24" i="7"/>
  <c r="CU39" i="7"/>
  <c r="CU41" i="7"/>
  <c r="CU27" i="7"/>
  <c r="CU18" i="7"/>
  <c r="CU16" i="7"/>
  <c r="CU14" i="7"/>
  <c r="CU12" i="7"/>
  <c r="CU10" i="7"/>
  <c r="CU8" i="7"/>
  <c r="CU6" i="7"/>
  <c r="CV3" i="7"/>
  <c r="CU20" i="7"/>
  <c r="CU29" i="7"/>
  <c r="CU25" i="7"/>
  <c r="CU19" i="7"/>
  <c r="CU17" i="7"/>
  <c r="CU15" i="7"/>
  <c r="CU13" i="7"/>
  <c r="CU11" i="7"/>
  <c r="CU9" i="7"/>
  <c r="CU7" i="7"/>
  <c r="CU5" i="7"/>
  <c r="CU22" i="7"/>
  <c r="CU21" i="7"/>
  <c r="CZ6" i="3"/>
  <c r="DA5" i="3"/>
  <c r="DE3" i="6"/>
  <c r="DD4" i="6"/>
  <c r="DF4" i="5"/>
  <c r="DG3" i="5"/>
  <c r="DF3" i="6" l="1"/>
  <c r="DE4" i="6"/>
  <c r="DE2" i="6"/>
  <c r="CV73" i="7"/>
  <c r="CV74" i="7"/>
  <c r="CV72" i="7"/>
  <c r="CV70" i="7"/>
  <c r="CV68" i="7"/>
  <c r="CV66" i="7"/>
  <c r="CV67" i="7"/>
  <c r="CV69" i="7"/>
  <c r="CV65" i="7"/>
  <c r="CV71" i="7"/>
  <c r="CV59" i="7"/>
  <c r="CV62" i="7"/>
  <c r="CV64" i="7"/>
  <c r="CV53" i="7"/>
  <c r="CV51" i="7"/>
  <c r="CV60" i="7"/>
  <c r="CV54" i="7"/>
  <c r="CV50" i="7"/>
  <c r="CV48" i="7"/>
  <c r="CV46" i="7"/>
  <c r="CV61" i="7"/>
  <c r="CV56" i="7"/>
  <c r="CV57" i="7"/>
  <c r="CV55" i="7"/>
  <c r="CV52" i="7"/>
  <c r="CV49" i="7"/>
  <c r="CV63" i="7"/>
  <c r="CV40" i="7"/>
  <c r="CV35" i="7"/>
  <c r="CV58" i="7"/>
  <c r="CV47" i="7"/>
  <c r="CV43" i="7"/>
  <c r="CV38" i="7"/>
  <c r="CV36" i="7"/>
  <c r="CV31" i="7"/>
  <c r="CV41" i="7"/>
  <c r="CV39" i="7"/>
  <c r="CV34" i="7"/>
  <c r="CV44" i="7"/>
  <c r="CV32" i="7"/>
  <c r="CV30" i="7"/>
  <c r="CV28" i="7"/>
  <c r="CV26" i="7"/>
  <c r="CV24" i="7"/>
  <c r="CV45" i="7"/>
  <c r="CV37" i="7"/>
  <c r="CV33" i="7"/>
  <c r="CV22" i="7"/>
  <c r="CV20" i="7"/>
  <c r="CV23" i="7"/>
  <c r="CV29" i="7"/>
  <c r="CV25" i="7"/>
  <c r="CV19" i="7"/>
  <c r="CV17" i="7"/>
  <c r="CV15" i="7"/>
  <c r="CV13" i="7"/>
  <c r="CV11" i="7"/>
  <c r="CV9" i="7"/>
  <c r="CV7" i="7"/>
  <c r="CV5" i="7"/>
  <c r="CV21" i="7"/>
  <c r="CV42" i="7"/>
  <c r="CV27" i="7"/>
  <c r="CV18" i="7"/>
  <c r="CV16" i="7"/>
  <c r="CV14" i="7"/>
  <c r="CV12" i="7"/>
  <c r="CV10" i="7"/>
  <c r="CV8" i="7"/>
  <c r="CV6" i="7"/>
  <c r="CV4" i="7"/>
  <c r="CW3" i="7"/>
  <c r="DG4" i="5"/>
  <c r="DH3" i="5"/>
  <c r="DA6" i="3"/>
  <c r="DB5" i="3"/>
  <c r="DA3" i="4"/>
  <c r="DA5" i="4"/>
  <c r="DB4" i="4"/>
  <c r="DB6" i="3" l="1"/>
  <c r="DC5" i="3"/>
  <c r="CW74" i="7"/>
  <c r="CW73" i="7"/>
  <c r="CW70" i="7"/>
  <c r="CW68" i="7"/>
  <c r="CW71" i="7"/>
  <c r="CW69" i="7"/>
  <c r="CW64" i="7"/>
  <c r="CW72" i="7"/>
  <c r="CW62" i="7"/>
  <c r="CW60" i="7"/>
  <c r="CW66" i="7"/>
  <c r="CW58" i="7"/>
  <c r="CW57" i="7"/>
  <c r="CW65" i="7"/>
  <c r="CW56" i="7"/>
  <c r="CW54" i="7"/>
  <c r="CW49" i="7"/>
  <c r="CW67" i="7"/>
  <c r="CW51" i="7"/>
  <c r="CW55" i="7"/>
  <c r="CW52" i="7"/>
  <c r="CW53" i="7"/>
  <c r="CW50" i="7"/>
  <c r="CW48" i="7"/>
  <c r="CW63" i="7"/>
  <c r="CW46" i="7"/>
  <c r="CW59" i="7"/>
  <c r="CW47" i="7"/>
  <c r="CW61" i="7"/>
  <c r="CW43" i="7"/>
  <c r="CW38" i="7"/>
  <c r="CW36" i="7"/>
  <c r="CW41" i="7"/>
  <c r="CW39" i="7"/>
  <c r="CW34" i="7"/>
  <c r="CW45" i="7"/>
  <c r="CW44" i="7"/>
  <c r="CW42" i="7"/>
  <c r="CW37" i="7"/>
  <c r="CW32" i="7"/>
  <c r="CW35" i="7"/>
  <c r="CW33" i="7"/>
  <c r="CW22" i="7"/>
  <c r="CW29" i="7"/>
  <c r="CW27" i="7"/>
  <c r="CW25" i="7"/>
  <c r="CW40" i="7"/>
  <c r="CW28" i="7"/>
  <c r="CW24" i="7"/>
  <c r="CW20" i="7"/>
  <c r="CW19" i="7"/>
  <c r="CW17" i="7"/>
  <c r="CW15" i="7"/>
  <c r="CW13" i="7"/>
  <c r="CW11" i="7"/>
  <c r="CW9" i="7"/>
  <c r="CW7" i="7"/>
  <c r="CW5" i="7"/>
  <c r="CW21" i="7"/>
  <c r="CW26" i="7"/>
  <c r="CW18" i="7"/>
  <c r="CW16" i="7"/>
  <c r="CW14" i="7"/>
  <c r="CW12" i="7"/>
  <c r="CW10" i="7"/>
  <c r="CW8" i="7"/>
  <c r="CW6" i="7"/>
  <c r="CW4" i="7"/>
  <c r="CX3" i="7"/>
  <c r="CW2" i="7"/>
  <c r="CW31" i="7"/>
  <c r="CW30" i="7"/>
  <c r="CW23" i="7"/>
  <c r="DB5" i="4"/>
  <c r="DC4" i="4"/>
  <c r="DI3" i="5"/>
  <c r="DH4" i="5"/>
  <c r="DF4" i="6"/>
  <c r="DG3" i="6"/>
  <c r="CX74" i="7" l="1"/>
  <c r="CX72" i="7"/>
  <c r="CX71" i="7"/>
  <c r="CX69" i="7"/>
  <c r="CX70" i="7"/>
  <c r="CX67" i="7"/>
  <c r="CX65" i="7"/>
  <c r="CX73" i="7"/>
  <c r="CX68" i="7"/>
  <c r="CX66" i="7"/>
  <c r="CX63" i="7"/>
  <c r="CX60" i="7"/>
  <c r="CX59" i="7"/>
  <c r="CX58" i="7"/>
  <c r="CX61" i="7"/>
  <c r="CX64" i="7"/>
  <c r="CX57" i="7"/>
  <c r="CX52" i="7"/>
  <c r="CX62" i="7"/>
  <c r="CX55" i="7"/>
  <c r="CX49" i="7"/>
  <c r="CX47" i="7"/>
  <c r="CX45" i="7"/>
  <c r="CX46" i="7"/>
  <c r="CX54" i="7"/>
  <c r="CX51" i="7"/>
  <c r="CX41" i="7"/>
  <c r="CX39" i="7"/>
  <c r="CX34" i="7"/>
  <c r="CX56" i="7"/>
  <c r="CX50" i="7"/>
  <c r="CX44" i="7"/>
  <c r="CX42" i="7"/>
  <c r="CX37" i="7"/>
  <c r="CX32" i="7"/>
  <c r="CX48" i="7"/>
  <c r="CX40" i="7"/>
  <c r="CX35" i="7"/>
  <c r="CX33" i="7"/>
  <c r="CX53" i="7"/>
  <c r="CX36" i="7"/>
  <c r="CX29" i="7"/>
  <c r="CX27" i="7"/>
  <c r="CX25" i="7"/>
  <c r="CX38" i="7"/>
  <c r="CX23" i="7"/>
  <c r="CX21" i="7"/>
  <c r="CX31" i="7"/>
  <c r="CX30" i="7"/>
  <c r="CX26" i="7"/>
  <c r="CX18" i="7"/>
  <c r="CX16" i="7"/>
  <c r="CX14" i="7"/>
  <c r="CX12" i="7"/>
  <c r="CX10" i="7"/>
  <c r="CX8" i="7"/>
  <c r="CX6" i="7"/>
  <c r="CX4" i="7"/>
  <c r="CY3" i="7"/>
  <c r="CX43" i="7"/>
  <c r="CX22" i="7"/>
  <c r="CX28" i="7"/>
  <c r="CX24" i="7"/>
  <c r="CX20" i="7"/>
  <c r="CX19" i="7"/>
  <c r="CX17" i="7"/>
  <c r="CX15" i="7"/>
  <c r="CX13" i="7"/>
  <c r="CX11" i="7"/>
  <c r="CX9" i="7"/>
  <c r="CX7" i="7"/>
  <c r="CX5" i="7"/>
  <c r="DC6" i="3"/>
  <c r="DD5" i="3"/>
  <c r="DI4" i="5"/>
  <c r="DJ3" i="5"/>
  <c r="DG4" i="6"/>
  <c r="DH3" i="6"/>
  <c r="DC5" i="4"/>
  <c r="DD4" i="4"/>
  <c r="DD4" i="3" l="1"/>
  <c r="DD6" i="3"/>
  <c r="DE5" i="3"/>
  <c r="DD5" i="4"/>
  <c r="DE4" i="4"/>
  <c r="DJ4" i="5"/>
  <c r="DK3" i="5"/>
  <c r="DJ2" i="5"/>
  <c r="CY74" i="7"/>
  <c r="CY72" i="7"/>
  <c r="CY71" i="7"/>
  <c r="CY73" i="7"/>
  <c r="CY69" i="7"/>
  <c r="CY67" i="7"/>
  <c r="CY70" i="7"/>
  <c r="CY64" i="7"/>
  <c r="CY68" i="7"/>
  <c r="CY65" i="7"/>
  <c r="CY63" i="7"/>
  <c r="CY61" i="7"/>
  <c r="CY62" i="7"/>
  <c r="CY60" i="7"/>
  <c r="CY58" i="7"/>
  <c r="CY55" i="7"/>
  <c r="CY50" i="7"/>
  <c r="CY52" i="7"/>
  <c r="CY49" i="7"/>
  <c r="CY66" i="7"/>
  <c r="CY57" i="7"/>
  <c r="CY56" i="7"/>
  <c r="CY53" i="7"/>
  <c r="CY48" i="7"/>
  <c r="CY59" i="7"/>
  <c r="CY54" i="7"/>
  <c r="CY51" i="7"/>
  <c r="CY47" i="7"/>
  <c r="CY44" i="7"/>
  <c r="CY42" i="7"/>
  <c r="CY37" i="7"/>
  <c r="CY45" i="7"/>
  <c r="CY40" i="7"/>
  <c r="CY35" i="7"/>
  <c r="CY33" i="7"/>
  <c r="CY43" i="7"/>
  <c r="CY38" i="7"/>
  <c r="CY36" i="7"/>
  <c r="CY31" i="7"/>
  <c r="CY23" i="7"/>
  <c r="CY39" i="7"/>
  <c r="CY30" i="7"/>
  <c r="CY28" i="7"/>
  <c r="CY26" i="7"/>
  <c r="CY24" i="7"/>
  <c r="CY41" i="7"/>
  <c r="CY46" i="7"/>
  <c r="CY29" i="7"/>
  <c r="CY25" i="7"/>
  <c r="CY21" i="7"/>
  <c r="CY18" i="7"/>
  <c r="CY16" i="7"/>
  <c r="CY14" i="7"/>
  <c r="CY12" i="7"/>
  <c r="CY10" i="7"/>
  <c r="CY8" i="7"/>
  <c r="CY6" i="7"/>
  <c r="CY4" i="7"/>
  <c r="CZ3" i="7"/>
  <c r="CY32" i="7"/>
  <c r="CY22" i="7"/>
  <c r="CY34" i="7"/>
  <c r="CY27" i="7"/>
  <c r="CY20" i="7"/>
  <c r="CY19" i="7"/>
  <c r="CY17" i="7"/>
  <c r="CY15" i="7"/>
  <c r="CY13" i="7"/>
  <c r="CY11" i="7"/>
  <c r="CY9" i="7"/>
  <c r="CY7" i="7"/>
  <c r="CY5" i="7"/>
  <c r="DH4" i="6"/>
  <c r="DI3" i="6"/>
  <c r="CZ73" i="7" l="1"/>
  <c r="CZ71" i="7"/>
  <c r="CZ72" i="7"/>
  <c r="CZ70" i="7"/>
  <c r="CZ74" i="7"/>
  <c r="CZ68" i="7"/>
  <c r="CZ66" i="7"/>
  <c r="CZ69" i="7"/>
  <c r="CZ65" i="7"/>
  <c r="CZ64" i="7"/>
  <c r="CZ59" i="7"/>
  <c r="CZ61" i="7"/>
  <c r="CZ67" i="7"/>
  <c r="CZ63" i="7"/>
  <c r="CZ62" i="7"/>
  <c r="CZ60" i="7"/>
  <c r="CZ53" i="7"/>
  <c r="CZ51" i="7"/>
  <c r="CZ57" i="7"/>
  <c r="CZ56" i="7"/>
  <c r="CZ48" i="7"/>
  <c r="CZ58" i="7"/>
  <c r="CZ54" i="7"/>
  <c r="CZ50" i="7"/>
  <c r="CZ46" i="7"/>
  <c r="CZ55" i="7"/>
  <c r="CZ52" i="7"/>
  <c r="CZ49" i="7"/>
  <c r="CZ47" i="7"/>
  <c r="CZ45" i="7"/>
  <c r="CZ40" i="7"/>
  <c r="CZ35" i="7"/>
  <c r="CZ43" i="7"/>
  <c r="CZ38" i="7"/>
  <c r="CZ36" i="7"/>
  <c r="CZ31" i="7"/>
  <c r="CZ41" i="7"/>
  <c r="CZ39" i="7"/>
  <c r="CZ34" i="7"/>
  <c r="CZ37" i="7"/>
  <c r="CZ30" i="7"/>
  <c r="CZ28" i="7"/>
  <c r="CZ26" i="7"/>
  <c r="CZ24" i="7"/>
  <c r="CZ22" i="7"/>
  <c r="CZ20" i="7"/>
  <c r="CZ42" i="7"/>
  <c r="CZ32" i="7"/>
  <c r="CZ44" i="7"/>
  <c r="CZ27" i="7"/>
  <c r="CZ19" i="7"/>
  <c r="CZ17" i="7"/>
  <c r="CZ15" i="7"/>
  <c r="CZ13" i="7"/>
  <c r="CZ11" i="7"/>
  <c r="CZ9" i="7"/>
  <c r="CZ7" i="7"/>
  <c r="CZ5" i="7"/>
  <c r="CZ23" i="7"/>
  <c r="CZ33" i="7"/>
  <c r="CZ29" i="7"/>
  <c r="CZ25" i="7"/>
  <c r="CZ21" i="7"/>
  <c r="CZ18" i="7"/>
  <c r="CZ16" i="7"/>
  <c r="CZ14" i="7"/>
  <c r="CZ12" i="7"/>
  <c r="CZ10" i="7"/>
  <c r="CZ8" i="7"/>
  <c r="CZ6" i="7"/>
  <c r="CZ4" i="7"/>
  <c r="DA3" i="7"/>
  <c r="DK4" i="5"/>
  <c r="DL3" i="5"/>
  <c r="DE6" i="3"/>
  <c r="DF5" i="3"/>
  <c r="DJ3" i="6"/>
  <c r="DI4" i="6"/>
  <c r="DE5" i="4"/>
  <c r="DF4" i="4"/>
  <c r="DF3" i="4" l="1"/>
  <c r="DF5" i="4"/>
  <c r="DG4" i="4"/>
  <c r="DF6" i="3"/>
  <c r="DG5" i="3"/>
  <c r="DA74" i="7"/>
  <c r="DA73" i="7"/>
  <c r="DA70" i="7"/>
  <c r="DA71" i="7"/>
  <c r="DA68" i="7"/>
  <c r="DA72" i="7"/>
  <c r="DA67" i="7"/>
  <c r="DA65" i="7"/>
  <c r="DA64" i="7"/>
  <c r="DA66" i="7"/>
  <c r="DA62" i="7"/>
  <c r="DA60" i="7"/>
  <c r="DA59" i="7"/>
  <c r="DA57" i="7"/>
  <c r="DA63" i="7"/>
  <c r="DA61" i="7"/>
  <c r="DA56" i="7"/>
  <c r="DA54" i="7"/>
  <c r="DA49" i="7"/>
  <c r="DA58" i="7"/>
  <c r="DA53" i="7"/>
  <c r="DA50" i="7"/>
  <c r="DA69" i="7"/>
  <c r="DA51" i="7"/>
  <c r="DA48" i="7"/>
  <c r="DA46" i="7"/>
  <c r="DA55" i="7"/>
  <c r="DA47" i="7"/>
  <c r="DA43" i="7"/>
  <c r="DA38" i="7"/>
  <c r="DA36" i="7"/>
  <c r="DA41" i="7"/>
  <c r="DA39" i="7"/>
  <c r="DA34" i="7"/>
  <c r="DA52" i="7"/>
  <c r="DA44" i="7"/>
  <c r="DA42" i="7"/>
  <c r="DA37" i="7"/>
  <c r="DA32" i="7"/>
  <c r="DA45" i="7"/>
  <c r="DA22" i="7"/>
  <c r="DA40" i="7"/>
  <c r="DA31" i="7"/>
  <c r="DA29" i="7"/>
  <c r="DA27" i="7"/>
  <c r="DA25" i="7"/>
  <c r="DA33" i="7"/>
  <c r="DA26" i="7"/>
  <c r="DA19" i="7"/>
  <c r="DA17" i="7"/>
  <c r="DA15" i="7"/>
  <c r="DA13" i="7"/>
  <c r="DA11" i="7"/>
  <c r="DA9" i="7"/>
  <c r="DA7" i="7"/>
  <c r="DA5" i="7"/>
  <c r="DA35" i="7"/>
  <c r="DA23" i="7"/>
  <c r="DA20" i="7"/>
  <c r="DA30" i="7"/>
  <c r="DA28" i="7"/>
  <c r="DA24" i="7"/>
  <c r="DA21" i="7"/>
  <c r="DA18" i="7"/>
  <c r="DA16" i="7"/>
  <c r="DA14" i="7"/>
  <c r="DA12" i="7"/>
  <c r="DA10" i="7"/>
  <c r="DA8" i="7"/>
  <c r="DA6" i="7"/>
  <c r="DA4" i="7"/>
  <c r="DB3" i="7"/>
  <c r="DM3" i="5"/>
  <c r="DL4" i="5"/>
  <c r="DJ4" i="6"/>
  <c r="DJ2" i="6"/>
  <c r="DK3" i="6"/>
  <c r="DG5" i="4" l="1"/>
  <c r="DH4" i="4"/>
  <c r="DM4" i="5"/>
  <c r="DN3" i="5"/>
  <c r="DK4" i="6"/>
  <c r="DL3" i="6"/>
  <c r="DB72" i="7"/>
  <c r="DB73" i="7"/>
  <c r="DB74" i="7"/>
  <c r="DB69" i="7"/>
  <c r="DB67" i="7"/>
  <c r="DB65" i="7"/>
  <c r="DB71" i="7"/>
  <c r="DB70" i="7"/>
  <c r="DB68" i="7"/>
  <c r="DB66" i="7"/>
  <c r="DB62" i="7"/>
  <c r="DB58" i="7"/>
  <c r="DB59" i="7"/>
  <c r="DB57" i="7"/>
  <c r="DB52" i="7"/>
  <c r="DB54" i="7"/>
  <c r="DB51" i="7"/>
  <c r="DB63" i="7"/>
  <c r="DB61" i="7"/>
  <c r="DB55" i="7"/>
  <c r="DB47" i="7"/>
  <c r="DB45" i="7"/>
  <c r="DB64" i="7"/>
  <c r="DB60" i="7"/>
  <c r="DB48" i="7"/>
  <c r="DB46" i="7"/>
  <c r="DB56" i="7"/>
  <c r="DB53" i="7"/>
  <c r="DB50" i="7"/>
  <c r="DB49" i="7"/>
  <c r="DB41" i="7"/>
  <c r="DB39" i="7"/>
  <c r="DB34" i="7"/>
  <c r="DB44" i="7"/>
  <c r="DB42" i="7"/>
  <c r="DB37" i="7"/>
  <c r="DB32" i="7"/>
  <c r="DB40" i="7"/>
  <c r="DB35" i="7"/>
  <c r="DB33" i="7"/>
  <c r="DB38" i="7"/>
  <c r="DB31" i="7"/>
  <c r="DB29" i="7"/>
  <c r="DB27" i="7"/>
  <c r="DB25" i="7"/>
  <c r="DB23" i="7"/>
  <c r="DB21" i="7"/>
  <c r="DB43" i="7"/>
  <c r="DB30" i="7"/>
  <c r="DB36" i="7"/>
  <c r="DB22" i="7"/>
  <c r="DB20" i="7"/>
  <c r="DB28" i="7"/>
  <c r="DB24" i="7"/>
  <c r="DB18" i="7"/>
  <c r="DB16" i="7"/>
  <c r="DB14" i="7"/>
  <c r="DB12" i="7"/>
  <c r="DB10" i="7"/>
  <c r="DB8" i="7"/>
  <c r="DB6" i="7"/>
  <c r="DB4" i="7"/>
  <c r="DC3" i="7"/>
  <c r="DB2" i="7"/>
  <c r="DB26" i="7"/>
  <c r="DB19" i="7"/>
  <c r="DB17" i="7"/>
  <c r="DB15" i="7"/>
  <c r="DB13" i="7"/>
  <c r="DB11" i="7"/>
  <c r="DB9" i="7"/>
  <c r="DB7" i="7"/>
  <c r="DB5" i="7"/>
  <c r="DG6" i="3"/>
  <c r="DH5" i="3"/>
  <c r="DN4" i="5" l="1"/>
  <c r="DO3" i="5"/>
  <c r="DH6" i="3"/>
  <c r="DI5" i="3"/>
  <c r="DL4" i="6"/>
  <c r="DM3" i="6"/>
  <c r="DH5" i="4"/>
  <c r="DI4" i="4"/>
  <c r="DC74" i="7"/>
  <c r="DC73" i="7"/>
  <c r="DC72" i="7"/>
  <c r="DC71" i="7"/>
  <c r="DC67" i="7"/>
  <c r="DC70" i="7"/>
  <c r="DC69" i="7"/>
  <c r="DC66" i="7"/>
  <c r="DC63" i="7"/>
  <c r="DC61" i="7"/>
  <c r="DC65" i="7"/>
  <c r="DC64" i="7"/>
  <c r="DC60" i="7"/>
  <c r="DC59" i="7"/>
  <c r="DC58" i="7"/>
  <c r="DC68" i="7"/>
  <c r="DC55" i="7"/>
  <c r="DC50" i="7"/>
  <c r="DC52" i="7"/>
  <c r="DC49" i="7"/>
  <c r="DC48" i="7"/>
  <c r="DC57" i="7"/>
  <c r="DC54" i="7"/>
  <c r="DC51" i="7"/>
  <c r="DC46" i="7"/>
  <c r="DC56" i="7"/>
  <c r="DC53" i="7"/>
  <c r="DC62" i="7"/>
  <c r="DC47" i="7"/>
  <c r="DC44" i="7"/>
  <c r="DC42" i="7"/>
  <c r="DC37" i="7"/>
  <c r="DC40" i="7"/>
  <c r="DC35" i="7"/>
  <c r="DC33" i="7"/>
  <c r="DC45" i="7"/>
  <c r="DC43" i="7"/>
  <c r="DC38" i="7"/>
  <c r="DC36" i="7"/>
  <c r="DC31" i="7"/>
  <c r="DC39" i="7"/>
  <c r="DC23" i="7"/>
  <c r="DC41" i="7"/>
  <c r="DC32" i="7"/>
  <c r="DC30" i="7"/>
  <c r="DC28" i="7"/>
  <c r="DC26" i="7"/>
  <c r="DC24" i="7"/>
  <c r="DC34" i="7"/>
  <c r="DC27" i="7"/>
  <c r="DC18" i="7"/>
  <c r="DC16" i="7"/>
  <c r="DC14" i="7"/>
  <c r="DC12" i="7"/>
  <c r="DC10" i="7"/>
  <c r="DC8" i="7"/>
  <c r="DC6" i="7"/>
  <c r="DC4" i="7"/>
  <c r="DD3" i="7"/>
  <c r="DC21" i="7"/>
  <c r="DC29" i="7"/>
  <c r="DC25" i="7"/>
  <c r="DC19" i="7"/>
  <c r="DC17" i="7"/>
  <c r="DC15" i="7"/>
  <c r="DC13" i="7"/>
  <c r="DC11" i="7"/>
  <c r="DC9" i="7"/>
  <c r="DC7" i="7"/>
  <c r="DC5" i="7"/>
  <c r="DC22" i="7"/>
  <c r="DC20" i="7"/>
  <c r="DJ4" i="4" l="1"/>
  <c r="DI5" i="4"/>
  <c r="DI6" i="3"/>
  <c r="DJ5" i="3"/>
  <c r="DI4" i="3"/>
  <c r="DD73" i="7"/>
  <c r="DD71" i="7"/>
  <c r="DD74" i="7"/>
  <c r="DD72" i="7"/>
  <c r="DD70" i="7"/>
  <c r="DD69" i="7"/>
  <c r="DD68" i="7"/>
  <c r="DD66" i="7"/>
  <c r="DD67" i="7"/>
  <c r="DD64" i="7"/>
  <c r="DD59" i="7"/>
  <c r="DD63" i="7"/>
  <c r="DD58" i="7"/>
  <c r="DD53" i="7"/>
  <c r="DD51" i="7"/>
  <c r="DD61" i="7"/>
  <c r="DD55" i="7"/>
  <c r="DD52" i="7"/>
  <c r="DD49" i="7"/>
  <c r="DD48" i="7"/>
  <c r="DD65" i="7"/>
  <c r="DD56" i="7"/>
  <c r="DD46" i="7"/>
  <c r="DD62" i="7"/>
  <c r="DD50" i="7"/>
  <c r="DD47" i="7"/>
  <c r="DD40" i="7"/>
  <c r="DD35" i="7"/>
  <c r="DD45" i="7"/>
  <c r="DD43" i="7"/>
  <c r="DD38" i="7"/>
  <c r="DD36" i="7"/>
  <c r="DD31" i="7"/>
  <c r="DD41" i="7"/>
  <c r="DD39" i="7"/>
  <c r="DD34" i="7"/>
  <c r="DD32" i="7"/>
  <c r="DD30" i="7"/>
  <c r="DD28" i="7"/>
  <c r="DD26" i="7"/>
  <c r="DD24" i="7"/>
  <c r="DD57" i="7"/>
  <c r="DD42" i="7"/>
  <c r="DD33" i="7"/>
  <c r="DD22" i="7"/>
  <c r="DD20" i="7"/>
  <c r="DD60" i="7"/>
  <c r="DD44" i="7"/>
  <c r="DD54" i="7"/>
  <c r="DD23" i="7"/>
  <c r="DD21" i="7"/>
  <c r="DD29" i="7"/>
  <c r="DD25" i="7"/>
  <c r="DD19" i="7"/>
  <c r="DD17" i="7"/>
  <c r="DD15" i="7"/>
  <c r="DD13" i="7"/>
  <c r="DD11" i="7"/>
  <c r="DD9" i="7"/>
  <c r="DD7" i="7"/>
  <c r="DD5" i="7"/>
  <c r="DD37" i="7"/>
  <c r="DD27" i="7"/>
  <c r="DD18" i="7"/>
  <c r="DD16" i="7"/>
  <c r="DD14" i="7"/>
  <c r="DD12" i="7"/>
  <c r="DD10" i="7"/>
  <c r="DD8" i="7"/>
  <c r="DD6" i="7"/>
  <c r="DD4" i="7"/>
  <c r="DE3" i="7"/>
  <c r="DM4" i="6"/>
  <c r="DN3" i="6"/>
  <c r="DO4" i="5"/>
  <c r="DP3" i="5"/>
  <c r="DO2" i="5"/>
  <c r="DJ6" i="3" l="1"/>
  <c r="DK5" i="3"/>
  <c r="DN4" i="6"/>
  <c r="DO3" i="6"/>
  <c r="DQ3" i="5"/>
  <c r="DP4" i="5"/>
  <c r="DE74" i="7"/>
  <c r="DE72" i="7"/>
  <c r="DE71" i="7"/>
  <c r="DE70" i="7"/>
  <c r="DE68" i="7"/>
  <c r="DE69" i="7"/>
  <c r="DE64" i="7"/>
  <c r="DE73" i="7"/>
  <c r="DE67" i="7"/>
  <c r="DE62" i="7"/>
  <c r="DE60" i="7"/>
  <c r="DE61" i="7"/>
  <c r="DE57" i="7"/>
  <c r="DE56" i="7"/>
  <c r="DE54" i="7"/>
  <c r="DE49" i="7"/>
  <c r="DE66" i="7"/>
  <c r="DE65" i="7"/>
  <c r="DE63" i="7"/>
  <c r="DE59" i="7"/>
  <c r="DE53" i="7"/>
  <c r="DE50" i="7"/>
  <c r="DE48" i="7"/>
  <c r="DE47" i="7"/>
  <c r="DE58" i="7"/>
  <c r="DE55" i="7"/>
  <c r="DE52" i="7"/>
  <c r="DE45" i="7"/>
  <c r="DE43" i="7"/>
  <c r="DE38" i="7"/>
  <c r="DE36" i="7"/>
  <c r="DE51" i="7"/>
  <c r="DE41" i="7"/>
  <c r="DE39" i="7"/>
  <c r="DE34" i="7"/>
  <c r="DE46" i="7"/>
  <c r="DE44" i="7"/>
  <c r="DE42" i="7"/>
  <c r="DE37" i="7"/>
  <c r="DE32" i="7"/>
  <c r="DE40" i="7"/>
  <c r="DE33" i="7"/>
  <c r="DE22" i="7"/>
  <c r="DE29" i="7"/>
  <c r="DE27" i="7"/>
  <c r="DE25" i="7"/>
  <c r="DE35" i="7"/>
  <c r="DE28" i="7"/>
  <c r="DE24" i="7"/>
  <c r="DE19" i="7"/>
  <c r="DE17" i="7"/>
  <c r="DE15" i="7"/>
  <c r="DE13" i="7"/>
  <c r="DE11" i="7"/>
  <c r="DE9" i="7"/>
  <c r="DE7" i="7"/>
  <c r="DE5" i="7"/>
  <c r="DE30" i="7"/>
  <c r="DE31" i="7"/>
  <c r="DE26" i="7"/>
  <c r="DE20" i="7"/>
  <c r="DE18" i="7"/>
  <c r="DE16" i="7"/>
  <c r="DE14" i="7"/>
  <c r="DE12" i="7"/>
  <c r="DE10" i="7"/>
  <c r="DE8" i="7"/>
  <c r="DE6" i="7"/>
  <c r="DE4" i="7"/>
  <c r="DF3" i="7"/>
  <c r="DE23" i="7"/>
  <c r="DE21" i="7"/>
  <c r="DJ5" i="4"/>
  <c r="DK4" i="4"/>
  <c r="DK5" i="4" l="1"/>
  <c r="DL4" i="4"/>
  <c r="DK3" i="4"/>
  <c r="DF72" i="7"/>
  <c r="DF74" i="7"/>
  <c r="DF73" i="7"/>
  <c r="DF69" i="7"/>
  <c r="DF70" i="7"/>
  <c r="DF67" i="7"/>
  <c r="DF65" i="7"/>
  <c r="DF68" i="7"/>
  <c r="DF58" i="7"/>
  <c r="DF66" i="7"/>
  <c r="DF63" i="7"/>
  <c r="DF62" i="7"/>
  <c r="DF61" i="7"/>
  <c r="DF60" i="7"/>
  <c r="DF57" i="7"/>
  <c r="DF52" i="7"/>
  <c r="DF59" i="7"/>
  <c r="DF56" i="7"/>
  <c r="DF53" i="7"/>
  <c r="DF50" i="7"/>
  <c r="DF54" i="7"/>
  <c r="DF51" i="7"/>
  <c r="DF47" i="7"/>
  <c r="DF45" i="7"/>
  <c r="DF71" i="7"/>
  <c r="DF55" i="7"/>
  <c r="DF49" i="7"/>
  <c r="DF46" i="7"/>
  <c r="DF64" i="7"/>
  <c r="DF41" i="7"/>
  <c r="DF39" i="7"/>
  <c r="DF34" i="7"/>
  <c r="DF48" i="7"/>
  <c r="DF44" i="7"/>
  <c r="DF42" i="7"/>
  <c r="DF37" i="7"/>
  <c r="DF32" i="7"/>
  <c r="DF40" i="7"/>
  <c r="DF35" i="7"/>
  <c r="DF33" i="7"/>
  <c r="DF29" i="7"/>
  <c r="DF27" i="7"/>
  <c r="DF25" i="7"/>
  <c r="DF43" i="7"/>
  <c r="DF23" i="7"/>
  <c r="DF21" i="7"/>
  <c r="DF19" i="7"/>
  <c r="DF36" i="7"/>
  <c r="DF31" i="7"/>
  <c r="DF30" i="7"/>
  <c r="DF26" i="7"/>
  <c r="DF20" i="7"/>
  <c r="DF18" i="7"/>
  <c r="DF16" i="7"/>
  <c r="DF14" i="7"/>
  <c r="DF12" i="7"/>
  <c r="DF10" i="7"/>
  <c r="DF8" i="7"/>
  <c r="DF6" i="7"/>
  <c r="DF4" i="7"/>
  <c r="DG3" i="7"/>
  <c r="DF38" i="7"/>
  <c r="DF22" i="7"/>
  <c r="DF28" i="7"/>
  <c r="DF24" i="7"/>
  <c r="DF17" i="7"/>
  <c r="DF15" i="7"/>
  <c r="DF13" i="7"/>
  <c r="DF11" i="7"/>
  <c r="DF9" i="7"/>
  <c r="DF7" i="7"/>
  <c r="DF5" i="7"/>
  <c r="DO2" i="6"/>
  <c r="DP3" i="6"/>
  <c r="DO4" i="6"/>
  <c r="DK6" i="3"/>
  <c r="DL5" i="3"/>
  <c r="DQ4" i="5"/>
  <c r="DR3" i="5"/>
  <c r="DG73" i="7" l="1"/>
  <c r="DG74" i="7"/>
  <c r="DG72" i="7"/>
  <c r="DG67" i="7"/>
  <c r="DG71" i="7"/>
  <c r="DG68" i="7"/>
  <c r="DG65" i="7"/>
  <c r="DG66" i="7"/>
  <c r="DG69" i="7"/>
  <c r="DG64" i="7"/>
  <c r="DG63" i="7"/>
  <c r="DG61" i="7"/>
  <c r="DG62" i="7"/>
  <c r="DG59" i="7"/>
  <c r="DG70" i="7"/>
  <c r="DG60" i="7"/>
  <c r="DG55" i="7"/>
  <c r="DG50" i="7"/>
  <c r="DG54" i="7"/>
  <c r="DG51" i="7"/>
  <c r="DG57" i="7"/>
  <c r="DG48" i="7"/>
  <c r="DG56" i="7"/>
  <c r="DG53" i="7"/>
  <c r="DG58" i="7"/>
  <c r="DG52" i="7"/>
  <c r="DG49" i="7"/>
  <c r="DG46" i="7"/>
  <c r="DG44" i="7"/>
  <c r="DG42" i="7"/>
  <c r="DG37" i="7"/>
  <c r="DG40" i="7"/>
  <c r="DG35" i="7"/>
  <c r="DG33" i="7"/>
  <c r="DG43" i="7"/>
  <c r="DG38" i="7"/>
  <c r="DG36" i="7"/>
  <c r="DG31" i="7"/>
  <c r="DG41" i="7"/>
  <c r="DG23" i="7"/>
  <c r="DG47" i="7"/>
  <c r="DG34" i="7"/>
  <c r="DG30" i="7"/>
  <c r="DG28" i="7"/>
  <c r="DG26" i="7"/>
  <c r="DG24" i="7"/>
  <c r="DG32" i="7"/>
  <c r="DG29" i="7"/>
  <c r="DG25" i="7"/>
  <c r="DG20" i="7"/>
  <c r="DG18" i="7"/>
  <c r="DG16" i="7"/>
  <c r="DG14" i="7"/>
  <c r="DG12" i="7"/>
  <c r="DG10" i="7"/>
  <c r="DG8" i="7"/>
  <c r="DG6" i="7"/>
  <c r="DG4" i="7"/>
  <c r="DH3" i="7"/>
  <c r="DG2" i="7"/>
  <c r="DG39" i="7"/>
  <c r="DG22" i="7"/>
  <c r="DG45" i="7"/>
  <c r="DG27" i="7"/>
  <c r="DG21" i="7"/>
  <c r="DG17" i="7"/>
  <c r="DG15" i="7"/>
  <c r="DG13" i="7"/>
  <c r="DG11" i="7"/>
  <c r="DG9" i="7"/>
  <c r="DG7" i="7"/>
  <c r="DG5" i="7"/>
  <c r="DG19" i="7"/>
  <c r="DR4" i="5"/>
  <c r="DS3" i="5"/>
  <c r="DL5" i="4"/>
  <c r="DM4" i="4"/>
  <c r="DL6" i="3"/>
  <c r="DM5" i="3"/>
  <c r="DQ3" i="6"/>
  <c r="DP4" i="6"/>
  <c r="DR3" i="6" l="1"/>
  <c r="DQ4" i="6"/>
  <c r="DM6" i="3"/>
  <c r="DN5" i="3"/>
  <c r="DS4" i="5"/>
  <c r="DT3" i="5"/>
  <c r="DH74" i="7"/>
  <c r="DH73" i="7"/>
  <c r="DH71" i="7"/>
  <c r="DH70" i="7"/>
  <c r="DH72" i="7"/>
  <c r="DH69" i="7"/>
  <c r="DH68" i="7"/>
  <c r="DH66" i="7"/>
  <c r="DH65" i="7"/>
  <c r="DH67" i="7"/>
  <c r="DH59" i="7"/>
  <c r="DH60" i="7"/>
  <c r="DH64" i="7"/>
  <c r="DH58" i="7"/>
  <c r="DH63" i="7"/>
  <c r="DH62" i="7"/>
  <c r="DH61" i="7"/>
  <c r="DH53" i="7"/>
  <c r="DH51" i="7"/>
  <c r="DH57" i="7"/>
  <c r="DH48" i="7"/>
  <c r="DH55" i="7"/>
  <c r="DH52" i="7"/>
  <c r="DH49" i="7"/>
  <c r="DH46" i="7"/>
  <c r="DH50" i="7"/>
  <c r="DH54" i="7"/>
  <c r="DH47" i="7"/>
  <c r="DH56" i="7"/>
  <c r="DH40" i="7"/>
  <c r="DH35" i="7"/>
  <c r="DH43" i="7"/>
  <c r="DH38" i="7"/>
  <c r="DH36" i="7"/>
  <c r="DH31" i="7"/>
  <c r="DH45" i="7"/>
  <c r="DH41" i="7"/>
  <c r="DH39" i="7"/>
  <c r="DH34" i="7"/>
  <c r="DH42" i="7"/>
  <c r="DH30" i="7"/>
  <c r="DH28" i="7"/>
  <c r="DH26" i="7"/>
  <c r="DH24" i="7"/>
  <c r="DH44" i="7"/>
  <c r="DH22" i="7"/>
  <c r="DH20" i="7"/>
  <c r="DH37" i="7"/>
  <c r="DH32" i="7"/>
  <c r="DH27" i="7"/>
  <c r="DH21" i="7"/>
  <c r="DH17" i="7"/>
  <c r="DH15" i="7"/>
  <c r="DH13" i="7"/>
  <c r="DH11" i="7"/>
  <c r="DH9" i="7"/>
  <c r="DH7" i="7"/>
  <c r="DH5" i="7"/>
  <c r="DH33" i="7"/>
  <c r="DH23" i="7"/>
  <c r="DH19" i="7"/>
  <c r="DH29" i="7"/>
  <c r="DH25" i="7"/>
  <c r="DH18" i="7"/>
  <c r="DH16" i="7"/>
  <c r="DH14" i="7"/>
  <c r="DH12" i="7"/>
  <c r="DH10" i="7"/>
  <c r="DH8" i="7"/>
  <c r="DH6" i="7"/>
  <c r="DH4" i="7"/>
  <c r="DI3" i="7"/>
  <c r="DN4" i="4"/>
  <c r="DM5" i="4"/>
  <c r="DI74" i="7" l="1"/>
  <c r="DI72" i="7"/>
  <c r="DI70" i="7"/>
  <c r="DI71" i="7"/>
  <c r="DI69" i="7"/>
  <c r="DI68" i="7"/>
  <c r="DI73" i="7"/>
  <c r="DI66" i="7"/>
  <c r="DI64" i="7"/>
  <c r="DI65" i="7"/>
  <c r="DI62" i="7"/>
  <c r="DI60" i="7"/>
  <c r="DI63" i="7"/>
  <c r="DI59" i="7"/>
  <c r="DI57" i="7"/>
  <c r="DI67" i="7"/>
  <c r="DI58" i="7"/>
  <c r="DI56" i="7"/>
  <c r="DI54" i="7"/>
  <c r="DI49" i="7"/>
  <c r="DI55" i="7"/>
  <c r="DI52" i="7"/>
  <c r="DI46" i="7"/>
  <c r="DI47" i="7"/>
  <c r="DI61" i="7"/>
  <c r="DI51" i="7"/>
  <c r="DI48" i="7"/>
  <c r="DI50" i="7"/>
  <c r="DI43" i="7"/>
  <c r="DI38" i="7"/>
  <c r="DI36" i="7"/>
  <c r="DI45" i="7"/>
  <c r="DI41" i="7"/>
  <c r="DI39" i="7"/>
  <c r="DI34" i="7"/>
  <c r="DI53" i="7"/>
  <c r="DI44" i="7"/>
  <c r="DI42" i="7"/>
  <c r="DI37" i="7"/>
  <c r="DI32" i="7"/>
  <c r="DI22" i="7"/>
  <c r="DI35" i="7"/>
  <c r="DI31" i="7"/>
  <c r="DI29" i="7"/>
  <c r="DI27" i="7"/>
  <c r="DI25" i="7"/>
  <c r="DI33" i="7"/>
  <c r="DI40" i="7"/>
  <c r="DI30" i="7"/>
  <c r="DI26" i="7"/>
  <c r="DI21" i="7"/>
  <c r="DI17" i="7"/>
  <c r="DI15" i="7"/>
  <c r="DI13" i="7"/>
  <c r="DI11" i="7"/>
  <c r="DI9" i="7"/>
  <c r="DI7" i="7"/>
  <c r="DI5" i="7"/>
  <c r="DI23" i="7"/>
  <c r="DI19" i="7"/>
  <c r="DI28" i="7"/>
  <c r="DI24" i="7"/>
  <c r="DI18" i="7"/>
  <c r="DI16" i="7"/>
  <c r="DI14" i="7"/>
  <c r="DI12" i="7"/>
  <c r="DI10" i="7"/>
  <c r="DI8" i="7"/>
  <c r="DI6" i="7"/>
  <c r="DI4" i="7"/>
  <c r="DJ3" i="7"/>
  <c r="DI20" i="7"/>
  <c r="CW6" i="3"/>
  <c r="DN4" i="3"/>
  <c r="DN6" i="3"/>
  <c r="DO5" i="3"/>
  <c r="DN5" i="4"/>
  <c r="DO4" i="4"/>
  <c r="DC4" i="5"/>
  <c r="DT2" i="5"/>
  <c r="DU3" i="5"/>
  <c r="DT4" i="5"/>
  <c r="DR4" i="6"/>
  <c r="DS3" i="6"/>
  <c r="DS4" i="6" l="1"/>
  <c r="DT3" i="6"/>
  <c r="DO6" i="3"/>
  <c r="DP5" i="3"/>
  <c r="DJ72" i="7"/>
  <c r="DJ71" i="7"/>
  <c r="DJ73" i="7"/>
  <c r="DJ69" i="7"/>
  <c r="DJ74" i="7"/>
  <c r="DJ67" i="7"/>
  <c r="DJ65" i="7"/>
  <c r="DJ70" i="7"/>
  <c r="DJ64" i="7"/>
  <c r="DJ63" i="7"/>
  <c r="DJ66" i="7"/>
  <c r="DJ61" i="7"/>
  <c r="DJ58" i="7"/>
  <c r="DJ59" i="7"/>
  <c r="DJ57" i="7"/>
  <c r="DJ52" i="7"/>
  <c r="DJ49" i="7"/>
  <c r="DJ68" i="7"/>
  <c r="DJ62" i="7"/>
  <c r="DJ60" i="7"/>
  <c r="DJ56" i="7"/>
  <c r="DJ53" i="7"/>
  <c r="DJ50" i="7"/>
  <c r="DJ47" i="7"/>
  <c r="DJ45" i="7"/>
  <c r="DJ55" i="7"/>
  <c r="DJ54" i="7"/>
  <c r="DJ51" i="7"/>
  <c r="DJ48" i="7"/>
  <c r="DJ41" i="7"/>
  <c r="DJ39" i="7"/>
  <c r="DJ34" i="7"/>
  <c r="DJ46" i="7"/>
  <c r="DJ44" i="7"/>
  <c r="DJ42" i="7"/>
  <c r="DJ37" i="7"/>
  <c r="DJ32" i="7"/>
  <c r="DJ40" i="7"/>
  <c r="DJ35" i="7"/>
  <c r="DJ33" i="7"/>
  <c r="DJ43" i="7"/>
  <c r="DJ31" i="7"/>
  <c r="DJ29" i="7"/>
  <c r="DJ27" i="7"/>
  <c r="DJ25" i="7"/>
  <c r="DJ36" i="7"/>
  <c r="DJ23" i="7"/>
  <c r="DJ21" i="7"/>
  <c r="DJ19" i="7"/>
  <c r="DJ38" i="7"/>
  <c r="DJ30" i="7"/>
  <c r="DJ22" i="7"/>
  <c r="DJ28" i="7"/>
  <c r="DJ24" i="7"/>
  <c r="DJ18" i="7"/>
  <c r="DJ16" i="7"/>
  <c r="DJ14" i="7"/>
  <c r="DJ12" i="7"/>
  <c r="DJ10" i="7"/>
  <c r="DJ8" i="7"/>
  <c r="DJ6" i="7"/>
  <c r="DJ4" i="7"/>
  <c r="DK3" i="7"/>
  <c r="DJ20" i="7"/>
  <c r="DJ26" i="7"/>
  <c r="DJ17" i="7"/>
  <c r="DJ15" i="7"/>
  <c r="DJ13" i="7"/>
  <c r="DJ11" i="7"/>
  <c r="DJ9" i="7"/>
  <c r="DJ7" i="7"/>
  <c r="DJ5" i="7"/>
  <c r="DO5" i="4"/>
  <c r="DP4" i="4"/>
  <c r="DU4" i="5"/>
  <c r="DV3" i="5"/>
  <c r="DV4" i="5" l="1"/>
  <c r="DW3" i="5"/>
  <c r="DP6" i="3"/>
  <c r="DQ5" i="3"/>
  <c r="DC4" i="6"/>
  <c r="DU3" i="6"/>
  <c r="DT4" i="6"/>
  <c r="DT2" i="6"/>
  <c r="DK72" i="7"/>
  <c r="DK74" i="7"/>
  <c r="DK73" i="7"/>
  <c r="DK71" i="7"/>
  <c r="DK67" i="7"/>
  <c r="DK70" i="7"/>
  <c r="DK68" i="7"/>
  <c r="DK69" i="7"/>
  <c r="DK66" i="7"/>
  <c r="DK61" i="7"/>
  <c r="DK65" i="7"/>
  <c r="DK64" i="7"/>
  <c r="DK55" i="7"/>
  <c r="DK50" i="7"/>
  <c r="DK62" i="7"/>
  <c r="DK60" i="7"/>
  <c r="DK56" i="7"/>
  <c r="DK53" i="7"/>
  <c r="DK58" i="7"/>
  <c r="DK54" i="7"/>
  <c r="DK51" i="7"/>
  <c r="DK48" i="7"/>
  <c r="DK63" i="7"/>
  <c r="DK59" i="7"/>
  <c r="DK52" i="7"/>
  <c r="DK49" i="7"/>
  <c r="DK47" i="7"/>
  <c r="DK57" i="7"/>
  <c r="DK46" i="7"/>
  <c r="DK45" i="7"/>
  <c r="DK44" i="7"/>
  <c r="DK42" i="7"/>
  <c r="DK37" i="7"/>
  <c r="DK40" i="7"/>
  <c r="DK35" i="7"/>
  <c r="DK33" i="7"/>
  <c r="DK43" i="7"/>
  <c r="DK38" i="7"/>
  <c r="DK36" i="7"/>
  <c r="DK31" i="7"/>
  <c r="DK34" i="7"/>
  <c r="DK23" i="7"/>
  <c r="DK32" i="7"/>
  <c r="DK30" i="7"/>
  <c r="DK28" i="7"/>
  <c r="DK26" i="7"/>
  <c r="DK24" i="7"/>
  <c r="DK39" i="7"/>
  <c r="DK27" i="7"/>
  <c r="DK19" i="7"/>
  <c r="DK18" i="7"/>
  <c r="DK16" i="7"/>
  <c r="DK14" i="7"/>
  <c r="DK12" i="7"/>
  <c r="DK10" i="7"/>
  <c r="DK8" i="7"/>
  <c r="DK6" i="7"/>
  <c r="DK4" i="7"/>
  <c r="DL3" i="7"/>
  <c r="DK20" i="7"/>
  <c r="DK29" i="7"/>
  <c r="DK25" i="7"/>
  <c r="DK17" i="7"/>
  <c r="DK15" i="7"/>
  <c r="DK13" i="7"/>
  <c r="DK11" i="7"/>
  <c r="DK9" i="7"/>
  <c r="DK7" i="7"/>
  <c r="DK5" i="7"/>
  <c r="DK41" i="7"/>
  <c r="DK22" i="7"/>
  <c r="DK21" i="7"/>
  <c r="DP5" i="4"/>
  <c r="DQ4" i="4"/>
  <c r="CY5" i="4"/>
  <c r="DP3" i="4"/>
  <c r="DQ6" i="3" l="1"/>
  <c r="DR5" i="3"/>
  <c r="DL73" i="7"/>
  <c r="DL71" i="7"/>
  <c r="DL74" i="7"/>
  <c r="DL70" i="7"/>
  <c r="DL68" i="7"/>
  <c r="DL66" i="7"/>
  <c r="DL69" i="7"/>
  <c r="DL67" i="7"/>
  <c r="DL72" i="7"/>
  <c r="DL65" i="7"/>
  <c r="DL63" i="7"/>
  <c r="DL59" i="7"/>
  <c r="DL64" i="7"/>
  <c r="DL62" i="7"/>
  <c r="DL60" i="7"/>
  <c r="DL53" i="7"/>
  <c r="DL51" i="7"/>
  <c r="DL58" i="7"/>
  <c r="DL54" i="7"/>
  <c r="DL50" i="7"/>
  <c r="DL48" i="7"/>
  <c r="DL46" i="7"/>
  <c r="DL61" i="7"/>
  <c r="DL57" i="7"/>
  <c r="DL56" i="7"/>
  <c r="DL40" i="7"/>
  <c r="DL35" i="7"/>
  <c r="DL52" i="7"/>
  <c r="DL43" i="7"/>
  <c r="DL38" i="7"/>
  <c r="DL36" i="7"/>
  <c r="DL31" i="7"/>
  <c r="DL47" i="7"/>
  <c r="DL41" i="7"/>
  <c r="DL39" i="7"/>
  <c r="DL34" i="7"/>
  <c r="DL44" i="7"/>
  <c r="DL32" i="7"/>
  <c r="DL30" i="7"/>
  <c r="DL28" i="7"/>
  <c r="DL26" i="7"/>
  <c r="DL24" i="7"/>
  <c r="DL37" i="7"/>
  <c r="DL33" i="7"/>
  <c r="DL22" i="7"/>
  <c r="DL20" i="7"/>
  <c r="DL55" i="7"/>
  <c r="DL45" i="7"/>
  <c r="DL23" i="7"/>
  <c r="CU4" i="7"/>
  <c r="DL29" i="7"/>
  <c r="DL25" i="7"/>
  <c r="DL17" i="7"/>
  <c r="DL15" i="7"/>
  <c r="DL13" i="7"/>
  <c r="DL11" i="7"/>
  <c r="DL9" i="7"/>
  <c r="DL7" i="7"/>
  <c r="DL5" i="7"/>
  <c r="DL49" i="7"/>
  <c r="DL42" i="7"/>
  <c r="DL21" i="7"/>
  <c r="DL27" i="7"/>
  <c r="DL19" i="7"/>
  <c r="DL18" i="7"/>
  <c r="DL16" i="7"/>
  <c r="DL14" i="7"/>
  <c r="DL12" i="7"/>
  <c r="DL10" i="7"/>
  <c r="DL8" i="7"/>
  <c r="DL6" i="7"/>
  <c r="DL4" i="7"/>
  <c r="DM3" i="7"/>
  <c r="DL2" i="7"/>
  <c r="DQ5" i="4"/>
  <c r="DR4" i="4"/>
  <c r="DV3" i="6"/>
  <c r="DU4" i="6"/>
  <c r="DW4" i="5"/>
  <c r="DX3" i="5"/>
  <c r="DV4" i="6" l="1"/>
  <c r="DW3" i="6"/>
  <c r="DY3" i="5"/>
  <c r="DX4" i="5"/>
  <c r="DR5" i="4"/>
  <c r="DS4" i="4"/>
  <c r="DR6" i="3"/>
  <c r="DS5" i="3"/>
  <c r="DM74" i="7"/>
  <c r="DM73" i="7"/>
  <c r="DM70" i="7"/>
  <c r="DM72" i="7"/>
  <c r="DM68" i="7"/>
  <c r="DM69" i="7"/>
  <c r="DM71" i="7"/>
  <c r="DM67" i="7"/>
  <c r="DM64" i="7"/>
  <c r="DM62" i="7"/>
  <c r="DM60" i="7"/>
  <c r="DM65" i="7"/>
  <c r="DM61" i="7"/>
  <c r="DM58" i="7"/>
  <c r="DM57" i="7"/>
  <c r="DM66" i="7"/>
  <c r="DM56" i="7"/>
  <c r="DM54" i="7"/>
  <c r="DM49" i="7"/>
  <c r="DM51" i="7"/>
  <c r="DM55" i="7"/>
  <c r="DM52" i="7"/>
  <c r="DM48" i="7"/>
  <c r="DM46" i="7"/>
  <c r="DM53" i="7"/>
  <c r="DM50" i="7"/>
  <c r="DM47" i="7"/>
  <c r="DM43" i="7"/>
  <c r="DM38" i="7"/>
  <c r="DM36" i="7"/>
  <c r="DM63" i="7"/>
  <c r="DM41" i="7"/>
  <c r="DM39" i="7"/>
  <c r="DM34" i="7"/>
  <c r="DM45" i="7"/>
  <c r="DM44" i="7"/>
  <c r="DM42" i="7"/>
  <c r="DM37" i="7"/>
  <c r="DM32" i="7"/>
  <c r="DM59" i="7"/>
  <c r="DM35" i="7"/>
  <c r="DM33" i="7"/>
  <c r="DM22" i="7"/>
  <c r="DM29" i="7"/>
  <c r="DM27" i="7"/>
  <c r="DM25" i="7"/>
  <c r="DM40" i="7"/>
  <c r="DM28" i="7"/>
  <c r="DM24" i="7"/>
  <c r="DM20" i="7"/>
  <c r="DM17" i="7"/>
  <c r="DM15" i="7"/>
  <c r="DM13" i="7"/>
  <c r="DM11" i="7"/>
  <c r="DM9" i="7"/>
  <c r="DM7" i="7"/>
  <c r="DM5" i="7"/>
  <c r="DM31" i="7"/>
  <c r="DM21" i="7"/>
  <c r="DM26" i="7"/>
  <c r="DM19" i="7"/>
  <c r="DM18" i="7"/>
  <c r="DM16" i="7"/>
  <c r="DM14" i="7"/>
  <c r="DM12" i="7"/>
  <c r="DM10" i="7"/>
  <c r="DM8" i="7"/>
  <c r="DM6" i="7"/>
  <c r="DM4" i="7"/>
  <c r="DN3" i="7"/>
  <c r="DM30" i="7"/>
  <c r="DM23" i="7"/>
  <c r="DS4" i="3" l="1"/>
  <c r="DS6" i="3"/>
  <c r="DT5" i="3"/>
  <c r="DY2" i="5"/>
  <c r="DY4" i="5"/>
  <c r="DZ3" i="5"/>
  <c r="DN74" i="7"/>
  <c r="DN72" i="7"/>
  <c r="DN73" i="7"/>
  <c r="DN71" i="7"/>
  <c r="DN69" i="7"/>
  <c r="DN70" i="7"/>
  <c r="DN67" i="7"/>
  <c r="DN65" i="7"/>
  <c r="DN68" i="7"/>
  <c r="DN66" i="7"/>
  <c r="DN63" i="7"/>
  <c r="DN64" i="7"/>
  <c r="DN60" i="7"/>
  <c r="DN59" i="7"/>
  <c r="DN58" i="7"/>
  <c r="DN62" i="7"/>
  <c r="DN61" i="7"/>
  <c r="DN57" i="7"/>
  <c r="DN52" i="7"/>
  <c r="DN55" i="7"/>
  <c r="DN49" i="7"/>
  <c r="DN47" i="7"/>
  <c r="DN45" i="7"/>
  <c r="DN54" i="7"/>
  <c r="DN51" i="7"/>
  <c r="DN46" i="7"/>
  <c r="DN56" i="7"/>
  <c r="DN53" i="7"/>
  <c r="DN50" i="7"/>
  <c r="DN48" i="7"/>
  <c r="DN41" i="7"/>
  <c r="DN39" i="7"/>
  <c r="DN34" i="7"/>
  <c r="DN44" i="7"/>
  <c r="DN42" i="7"/>
  <c r="DN37" i="7"/>
  <c r="DN32" i="7"/>
  <c r="DN40" i="7"/>
  <c r="DN35" i="7"/>
  <c r="DN33" i="7"/>
  <c r="DN36" i="7"/>
  <c r="DN29" i="7"/>
  <c r="DN27" i="7"/>
  <c r="DN25" i="7"/>
  <c r="DN38" i="7"/>
  <c r="DN23" i="7"/>
  <c r="DN21" i="7"/>
  <c r="DN19" i="7"/>
  <c r="DN31" i="7"/>
  <c r="DN30" i="7"/>
  <c r="DN43" i="7"/>
  <c r="DN26" i="7"/>
  <c r="DN18" i="7"/>
  <c r="DN16" i="7"/>
  <c r="DN14" i="7"/>
  <c r="DN12" i="7"/>
  <c r="DN10" i="7"/>
  <c r="DN8" i="7"/>
  <c r="DN6" i="7"/>
  <c r="DN4" i="7"/>
  <c r="DO3" i="7"/>
  <c r="DN22" i="7"/>
  <c r="DN28" i="7"/>
  <c r="DN24" i="7"/>
  <c r="DN20" i="7"/>
  <c r="DN17" i="7"/>
  <c r="DN15" i="7"/>
  <c r="DN13" i="7"/>
  <c r="DN11" i="7"/>
  <c r="DN9" i="7"/>
  <c r="DN7" i="7"/>
  <c r="DN5" i="7"/>
  <c r="DS5" i="4"/>
  <c r="DT4" i="4"/>
  <c r="DW4" i="6"/>
  <c r="DX3" i="6"/>
  <c r="DX4" i="6" l="1"/>
  <c r="DY3" i="6"/>
  <c r="DT5" i="4"/>
  <c r="DU4" i="4"/>
  <c r="DO73" i="7"/>
  <c r="DO72" i="7"/>
  <c r="DO71" i="7"/>
  <c r="DO69" i="7"/>
  <c r="DO67" i="7"/>
  <c r="DO74" i="7"/>
  <c r="DO70" i="7"/>
  <c r="DO68" i="7"/>
  <c r="DO66" i="7"/>
  <c r="DO65" i="7"/>
  <c r="DO64" i="7"/>
  <c r="DO61" i="7"/>
  <c r="DO63" i="7"/>
  <c r="DO59" i="7"/>
  <c r="DO62" i="7"/>
  <c r="DO60" i="7"/>
  <c r="DO58" i="7"/>
  <c r="DO55" i="7"/>
  <c r="DO50" i="7"/>
  <c r="DO52" i="7"/>
  <c r="DO49" i="7"/>
  <c r="DO57" i="7"/>
  <c r="DO56" i="7"/>
  <c r="DO53" i="7"/>
  <c r="DO48" i="7"/>
  <c r="DO47" i="7"/>
  <c r="DO51" i="7"/>
  <c r="DO46" i="7"/>
  <c r="DO44" i="7"/>
  <c r="DO42" i="7"/>
  <c r="DO37" i="7"/>
  <c r="DO45" i="7"/>
  <c r="DO40" i="7"/>
  <c r="DO35" i="7"/>
  <c r="DO33" i="7"/>
  <c r="DO54" i="7"/>
  <c r="DO43" i="7"/>
  <c r="DO38" i="7"/>
  <c r="DO36" i="7"/>
  <c r="DO31" i="7"/>
  <c r="DO23" i="7"/>
  <c r="DO39" i="7"/>
  <c r="DO30" i="7"/>
  <c r="DO28" i="7"/>
  <c r="DO26" i="7"/>
  <c r="DO24" i="7"/>
  <c r="DO41" i="7"/>
  <c r="DO29" i="7"/>
  <c r="DO25" i="7"/>
  <c r="DO21" i="7"/>
  <c r="DO18" i="7"/>
  <c r="DO16" i="7"/>
  <c r="DO14" i="7"/>
  <c r="DO12" i="7"/>
  <c r="DO10" i="7"/>
  <c r="DO8" i="7"/>
  <c r="DO6" i="7"/>
  <c r="DO4" i="7"/>
  <c r="DP3" i="7"/>
  <c r="DO34" i="7"/>
  <c r="DO22" i="7"/>
  <c r="DO19" i="7"/>
  <c r="DO27" i="7"/>
  <c r="DO20" i="7"/>
  <c r="DO17" i="7"/>
  <c r="DO15" i="7"/>
  <c r="DO13" i="7"/>
  <c r="DO11" i="7"/>
  <c r="DO9" i="7"/>
  <c r="DO7" i="7"/>
  <c r="DO5" i="7"/>
  <c r="DO32" i="7"/>
  <c r="DT6" i="3"/>
  <c r="DU5" i="3"/>
  <c r="DZ4" i="5"/>
  <c r="EA3" i="5"/>
  <c r="EA4" i="5" l="1"/>
  <c r="EB3" i="5"/>
  <c r="DU3" i="4"/>
  <c r="DU5" i="4"/>
  <c r="DV4" i="4"/>
  <c r="DP71" i="7"/>
  <c r="DP72" i="7"/>
  <c r="DP74" i="7"/>
  <c r="DP70" i="7"/>
  <c r="DP73" i="7"/>
  <c r="DP68" i="7"/>
  <c r="DP66" i="7"/>
  <c r="DP69" i="7"/>
  <c r="DP59" i="7"/>
  <c r="DP67" i="7"/>
  <c r="DP63" i="7"/>
  <c r="DP61" i="7"/>
  <c r="DP65" i="7"/>
  <c r="DP53" i="7"/>
  <c r="DP51" i="7"/>
  <c r="DP57" i="7"/>
  <c r="DP56" i="7"/>
  <c r="DP48" i="7"/>
  <c r="DP64" i="7"/>
  <c r="DP54" i="7"/>
  <c r="DP50" i="7"/>
  <c r="DP46" i="7"/>
  <c r="DP62" i="7"/>
  <c r="DP58" i="7"/>
  <c r="DP47" i="7"/>
  <c r="DP60" i="7"/>
  <c r="DP55" i="7"/>
  <c r="DP52" i="7"/>
  <c r="DP49" i="7"/>
  <c r="DP45" i="7"/>
  <c r="DP40" i="7"/>
  <c r="DP35" i="7"/>
  <c r="DP43" i="7"/>
  <c r="DP38" i="7"/>
  <c r="DP36" i="7"/>
  <c r="DP31" i="7"/>
  <c r="DP41" i="7"/>
  <c r="DP39" i="7"/>
  <c r="DP34" i="7"/>
  <c r="DP37" i="7"/>
  <c r="DP30" i="7"/>
  <c r="DP28" i="7"/>
  <c r="DP26" i="7"/>
  <c r="DP24" i="7"/>
  <c r="DP22" i="7"/>
  <c r="DP20" i="7"/>
  <c r="DP42" i="7"/>
  <c r="DP32" i="7"/>
  <c r="DP44" i="7"/>
  <c r="DP19" i="7"/>
  <c r="DP33" i="7"/>
  <c r="DP27" i="7"/>
  <c r="DP17" i="7"/>
  <c r="DP15" i="7"/>
  <c r="DP13" i="7"/>
  <c r="DP11" i="7"/>
  <c r="DP9" i="7"/>
  <c r="DP7" i="7"/>
  <c r="DP5" i="7"/>
  <c r="DP23" i="7"/>
  <c r="DP29" i="7"/>
  <c r="DP25" i="7"/>
  <c r="DP21" i="7"/>
  <c r="DP18" i="7"/>
  <c r="DP16" i="7"/>
  <c r="DP14" i="7"/>
  <c r="DP12" i="7"/>
  <c r="DP10" i="7"/>
  <c r="DP8" i="7"/>
  <c r="DP6" i="7"/>
  <c r="DP4" i="7"/>
  <c r="DQ3" i="7"/>
  <c r="DU6" i="3"/>
  <c r="DV5" i="3"/>
  <c r="DZ3" i="6"/>
  <c r="DY2" i="6"/>
  <c r="DY4" i="6"/>
  <c r="DV6" i="3" l="1"/>
  <c r="DW5" i="3"/>
  <c r="EC3" i="5"/>
  <c r="EB4" i="5"/>
  <c r="DZ4" i="6"/>
  <c r="EA3" i="6"/>
  <c r="DQ74" i="7"/>
  <c r="DQ73" i="7"/>
  <c r="DQ72" i="7"/>
  <c r="DQ70" i="7"/>
  <c r="DQ68" i="7"/>
  <c r="DQ71" i="7"/>
  <c r="DQ69" i="7"/>
  <c r="DQ65" i="7"/>
  <c r="DQ64" i="7"/>
  <c r="DQ67" i="7"/>
  <c r="DQ63" i="7"/>
  <c r="DQ62" i="7"/>
  <c r="DQ60" i="7"/>
  <c r="DQ57" i="7"/>
  <c r="DQ59" i="7"/>
  <c r="DQ56" i="7"/>
  <c r="DQ54" i="7"/>
  <c r="DQ49" i="7"/>
  <c r="DQ53" i="7"/>
  <c r="DQ50" i="7"/>
  <c r="DQ61" i="7"/>
  <c r="DQ51" i="7"/>
  <c r="DQ55" i="7"/>
  <c r="DQ52" i="7"/>
  <c r="DQ66" i="7"/>
  <c r="DQ48" i="7"/>
  <c r="DQ46" i="7"/>
  <c r="DQ58" i="7"/>
  <c r="DQ43" i="7"/>
  <c r="DQ38" i="7"/>
  <c r="DQ36" i="7"/>
  <c r="DQ47" i="7"/>
  <c r="DQ41" i="7"/>
  <c r="DQ39" i="7"/>
  <c r="DQ34" i="7"/>
  <c r="DQ44" i="7"/>
  <c r="DQ42" i="7"/>
  <c r="DQ37" i="7"/>
  <c r="DQ32" i="7"/>
  <c r="DQ30" i="7"/>
  <c r="DQ22" i="7"/>
  <c r="DQ45" i="7"/>
  <c r="DQ40" i="7"/>
  <c r="DQ31" i="7"/>
  <c r="DQ29" i="7"/>
  <c r="DQ27" i="7"/>
  <c r="DQ25" i="7"/>
  <c r="DQ33" i="7"/>
  <c r="DQ35" i="7"/>
  <c r="DQ26" i="7"/>
  <c r="DQ17" i="7"/>
  <c r="DQ15" i="7"/>
  <c r="DQ13" i="7"/>
  <c r="DQ11" i="7"/>
  <c r="DQ9" i="7"/>
  <c r="DQ7" i="7"/>
  <c r="DQ5" i="7"/>
  <c r="DQ23" i="7"/>
  <c r="DQ20" i="7"/>
  <c r="DQ28" i="7"/>
  <c r="DQ24" i="7"/>
  <c r="DQ21" i="7"/>
  <c r="DQ18" i="7"/>
  <c r="DQ16" i="7"/>
  <c r="DQ14" i="7"/>
  <c r="DQ12" i="7"/>
  <c r="DQ10" i="7"/>
  <c r="DQ8" i="7"/>
  <c r="DQ6" i="7"/>
  <c r="DQ4" i="7"/>
  <c r="DR3" i="7"/>
  <c r="DQ2" i="7"/>
  <c r="DQ19" i="7"/>
  <c r="DV5" i="4"/>
  <c r="DW4" i="4"/>
  <c r="EC4" i="5" l="1"/>
  <c r="ED3" i="5"/>
  <c r="EA4" i="6"/>
  <c r="EB3" i="6"/>
  <c r="DW6" i="3"/>
  <c r="DX5" i="3"/>
  <c r="DW5" i="4"/>
  <c r="DX4" i="4"/>
  <c r="DR72" i="7"/>
  <c r="DR74" i="7"/>
  <c r="DR73" i="7"/>
  <c r="DR69" i="7"/>
  <c r="DR71" i="7"/>
  <c r="DR67" i="7"/>
  <c r="DR65" i="7"/>
  <c r="DR70" i="7"/>
  <c r="DR63" i="7"/>
  <c r="DR68" i="7"/>
  <c r="DR62" i="7"/>
  <c r="DR58" i="7"/>
  <c r="DR57" i="7"/>
  <c r="DR52" i="7"/>
  <c r="DR64" i="7"/>
  <c r="DR61" i="7"/>
  <c r="DR54" i="7"/>
  <c r="DR51" i="7"/>
  <c r="DR59" i="7"/>
  <c r="DR55" i="7"/>
  <c r="DR47" i="7"/>
  <c r="DR45" i="7"/>
  <c r="DR56" i="7"/>
  <c r="DR53" i="7"/>
  <c r="DR50" i="7"/>
  <c r="DR66" i="7"/>
  <c r="DR60" i="7"/>
  <c r="DR49" i="7"/>
  <c r="DR48" i="7"/>
  <c r="DR46" i="7"/>
  <c r="DR41" i="7"/>
  <c r="DR39" i="7"/>
  <c r="DR34" i="7"/>
  <c r="DR44" i="7"/>
  <c r="DR42" i="7"/>
  <c r="DR37" i="7"/>
  <c r="DR32" i="7"/>
  <c r="DR30" i="7"/>
  <c r="DR40" i="7"/>
  <c r="DR35" i="7"/>
  <c r="DR33" i="7"/>
  <c r="DR38" i="7"/>
  <c r="DR31" i="7"/>
  <c r="DR29" i="7"/>
  <c r="DR27" i="7"/>
  <c r="DR25" i="7"/>
  <c r="DR23" i="7"/>
  <c r="DR21" i="7"/>
  <c r="DR19" i="7"/>
  <c r="DR43" i="7"/>
  <c r="DR22" i="7"/>
  <c r="DR20" i="7"/>
  <c r="DR28" i="7"/>
  <c r="DR24" i="7"/>
  <c r="DR18" i="7"/>
  <c r="DR16" i="7"/>
  <c r="DR14" i="7"/>
  <c r="DR12" i="7"/>
  <c r="DR10" i="7"/>
  <c r="DR8" i="7"/>
  <c r="DR6" i="7"/>
  <c r="DR4" i="7"/>
  <c r="DS3" i="7"/>
  <c r="DR36" i="7"/>
  <c r="DR26" i="7"/>
  <c r="DR17" i="7"/>
  <c r="DR15" i="7"/>
  <c r="DR13" i="7"/>
  <c r="DR11" i="7"/>
  <c r="DR9" i="7"/>
  <c r="DR7" i="7"/>
  <c r="DR5" i="7"/>
  <c r="DX5" i="4" l="1"/>
  <c r="DY4" i="4"/>
  <c r="EB4" i="6"/>
  <c r="EC3" i="6"/>
  <c r="DS73" i="7"/>
  <c r="DS74" i="7"/>
  <c r="DS71" i="7"/>
  <c r="DS67" i="7"/>
  <c r="DS70" i="7"/>
  <c r="DS69" i="7"/>
  <c r="DS72" i="7"/>
  <c r="DS68" i="7"/>
  <c r="DS66" i="7"/>
  <c r="DS65" i="7"/>
  <c r="DS61" i="7"/>
  <c r="DS60" i="7"/>
  <c r="DS59" i="7"/>
  <c r="DS64" i="7"/>
  <c r="DS58" i="7"/>
  <c r="DS63" i="7"/>
  <c r="DS55" i="7"/>
  <c r="DS50" i="7"/>
  <c r="DS52" i="7"/>
  <c r="DS49" i="7"/>
  <c r="DS48" i="7"/>
  <c r="DS57" i="7"/>
  <c r="DS46" i="7"/>
  <c r="DS54" i="7"/>
  <c r="DS51" i="7"/>
  <c r="DS47" i="7"/>
  <c r="DS62" i="7"/>
  <c r="DS44" i="7"/>
  <c r="DS42" i="7"/>
  <c r="DS37" i="7"/>
  <c r="DS53" i="7"/>
  <c r="DS40" i="7"/>
  <c r="DS35" i="7"/>
  <c r="DS33" i="7"/>
  <c r="DS45" i="7"/>
  <c r="DS43" i="7"/>
  <c r="DS38" i="7"/>
  <c r="DS36" i="7"/>
  <c r="DS31" i="7"/>
  <c r="DS39" i="7"/>
  <c r="DS23" i="7"/>
  <c r="DS56" i="7"/>
  <c r="DS41" i="7"/>
  <c r="DS32" i="7"/>
  <c r="DS28" i="7"/>
  <c r="DS26" i="7"/>
  <c r="DS24" i="7"/>
  <c r="DS34" i="7"/>
  <c r="DS27" i="7"/>
  <c r="DS18" i="7"/>
  <c r="DS16" i="7"/>
  <c r="DS14" i="7"/>
  <c r="DS12" i="7"/>
  <c r="DS10" i="7"/>
  <c r="DS8" i="7"/>
  <c r="DS6" i="7"/>
  <c r="DS4" i="7"/>
  <c r="DT3" i="7"/>
  <c r="DS21" i="7"/>
  <c r="DS30" i="7"/>
  <c r="DS29" i="7"/>
  <c r="DS25" i="7"/>
  <c r="DS19" i="7"/>
  <c r="DS17" i="7"/>
  <c r="DS15" i="7"/>
  <c r="DS13" i="7"/>
  <c r="DS11" i="7"/>
  <c r="DS9" i="7"/>
  <c r="DS7" i="7"/>
  <c r="DS5" i="7"/>
  <c r="DS22" i="7"/>
  <c r="DS20" i="7"/>
  <c r="DX6" i="3"/>
  <c r="DY5" i="3"/>
  <c r="DX4" i="3"/>
  <c r="ED4" i="5"/>
  <c r="EE3" i="5"/>
  <c r="ED2" i="5"/>
  <c r="EC4" i="6" l="1"/>
  <c r="ED3" i="6"/>
  <c r="DY6" i="3"/>
  <c r="DZ5" i="3"/>
  <c r="DT71" i="7"/>
  <c r="DT74" i="7"/>
  <c r="DT73" i="7"/>
  <c r="DT72" i="7"/>
  <c r="DT70" i="7"/>
  <c r="DT69" i="7"/>
  <c r="DT68" i="7"/>
  <c r="DT66" i="7"/>
  <c r="DT67" i="7"/>
  <c r="DT64" i="7"/>
  <c r="DT59" i="7"/>
  <c r="DT62" i="7"/>
  <c r="DT61" i="7"/>
  <c r="DT60" i="7"/>
  <c r="DT58" i="7"/>
  <c r="DT53" i="7"/>
  <c r="DT51" i="7"/>
  <c r="DT55" i="7"/>
  <c r="DT52" i="7"/>
  <c r="DT49" i="7"/>
  <c r="DT48" i="7"/>
  <c r="DT63" i="7"/>
  <c r="DT56" i="7"/>
  <c r="DT46" i="7"/>
  <c r="DT54" i="7"/>
  <c r="DT47" i="7"/>
  <c r="DT65" i="7"/>
  <c r="DT40" i="7"/>
  <c r="DT35" i="7"/>
  <c r="DT45" i="7"/>
  <c r="DT43" i="7"/>
  <c r="DT38" i="7"/>
  <c r="DT36" i="7"/>
  <c r="DT31" i="7"/>
  <c r="DT57" i="7"/>
  <c r="DT41" i="7"/>
  <c r="DT39" i="7"/>
  <c r="DT34" i="7"/>
  <c r="DT32" i="7"/>
  <c r="DT28" i="7"/>
  <c r="DT26" i="7"/>
  <c r="DT24" i="7"/>
  <c r="DT42" i="7"/>
  <c r="DT33" i="7"/>
  <c r="DT22" i="7"/>
  <c r="DT20" i="7"/>
  <c r="DT50" i="7"/>
  <c r="DT44" i="7"/>
  <c r="DT30" i="7"/>
  <c r="DT23" i="7"/>
  <c r="DT21" i="7"/>
  <c r="DT29" i="7"/>
  <c r="DT25" i="7"/>
  <c r="DT19" i="7"/>
  <c r="DT17" i="7"/>
  <c r="DT15" i="7"/>
  <c r="DT13" i="7"/>
  <c r="DT11" i="7"/>
  <c r="DT9" i="7"/>
  <c r="DT7" i="7"/>
  <c r="DT5" i="7"/>
  <c r="DT37" i="7"/>
  <c r="DT27" i="7"/>
  <c r="DT18" i="7"/>
  <c r="DT16" i="7"/>
  <c r="DT14" i="7"/>
  <c r="DT12" i="7"/>
  <c r="DT10" i="7"/>
  <c r="DT8" i="7"/>
  <c r="DT6" i="7"/>
  <c r="DT4" i="7"/>
  <c r="DU3" i="7"/>
  <c r="DZ4" i="4"/>
  <c r="DY5" i="4"/>
  <c r="EE4" i="5"/>
  <c r="EF3" i="5"/>
  <c r="EG3" i="5" l="1"/>
  <c r="EF4" i="5"/>
  <c r="DU74" i="7"/>
  <c r="DU72" i="7"/>
  <c r="DU71" i="7"/>
  <c r="DU70" i="7"/>
  <c r="DU68" i="7"/>
  <c r="DU64" i="7"/>
  <c r="DU65" i="7"/>
  <c r="DU73" i="7"/>
  <c r="DU66" i="7"/>
  <c r="DU62" i="7"/>
  <c r="DU60" i="7"/>
  <c r="DU61" i="7"/>
  <c r="DU57" i="7"/>
  <c r="DU56" i="7"/>
  <c r="DU54" i="7"/>
  <c r="DU49" i="7"/>
  <c r="DU69" i="7"/>
  <c r="DU63" i="7"/>
  <c r="DU59" i="7"/>
  <c r="DU58" i="7"/>
  <c r="DU53" i="7"/>
  <c r="DU50" i="7"/>
  <c r="DU55" i="7"/>
  <c r="DU52" i="7"/>
  <c r="DU48" i="7"/>
  <c r="DU47" i="7"/>
  <c r="DU51" i="7"/>
  <c r="DU67" i="7"/>
  <c r="DU45" i="7"/>
  <c r="DU43" i="7"/>
  <c r="DU38" i="7"/>
  <c r="DU36" i="7"/>
  <c r="DU41" i="7"/>
  <c r="DU39" i="7"/>
  <c r="DU34" i="7"/>
  <c r="DU44" i="7"/>
  <c r="DU42" i="7"/>
  <c r="DU37" i="7"/>
  <c r="DU32" i="7"/>
  <c r="DU30" i="7"/>
  <c r="DU40" i="7"/>
  <c r="DU33" i="7"/>
  <c r="DU22" i="7"/>
  <c r="DU29" i="7"/>
  <c r="DU27" i="7"/>
  <c r="DU25" i="7"/>
  <c r="DU46" i="7"/>
  <c r="DU35" i="7"/>
  <c r="DU31" i="7"/>
  <c r="DU28" i="7"/>
  <c r="DU24" i="7"/>
  <c r="DU19" i="7"/>
  <c r="DU17" i="7"/>
  <c r="DU15" i="7"/>
  <c r="DU13" i="7"/>
  <c r="DU11" i="7"/>
  <c r="DU9" i="7"/>
  <c r="DU7" i="7"/>
  <c r="DU5" i="7"/>
  <c r="DU26" i="7"/>
  <c r="DU20" i="7"/>
  <c r="DU18" i="7"/>
  <c r="DU16" i="7"/>
  <c r="DU14" i="7"/>
  <c r="DU12" i="7"/>
  <c r="DU10" i="7"/>
  <c r="DU8" i="7"/>
  <c r="DU6" i="7"/>
  <c r="DU4" i="7"/>
  <c r="DV3" i="7"/>
  <c r="DU23" i="7"/>
  <c r="DU21" i="7"/>
  <c r="DZ6" i="3"/>
  <c r="EA5" i="3"/>
  <c r="ED4" i="6"/>
  <c r="ED2" i="6"/>
  <c r="EE3" i="6"/>
  <c r="DZ3" i="4"/>
  <c r="DZ5" i="4"/>
  <c r="EA4" i="4"/>
  <c r="EA5" i="4" l="1"/>
  <c r="EB4" i="4"/>
  <c r="EA6" i="3"/>
  <c r="EB5" i="3"/>
  <c r="DV73" i="7"/>
  <c r="DV72" i="7"/>
  <c r="DV74" i="7"/>
  <c r="DV69" i="7"/>
  <c r="DV71" i="7"/>
  <c r="DV70" i="7"/>
  <c r="DV67" i="7"/>
  <c r="DV65" i="7"/>
  <c r="DV68" i="7"/>
  <c r="DV66" i="7"/>
  <c r="DV63" i="7"/>
  <c r="DV64" i="7"/>
  <c r="DV58" i="7"/>
  <c r="DV59" i="7"/>
  <c r="DV62" i="7"/>
  <c r="DV61" i="7"/>
  <c r="DV60" i="7"/>
  <c r="DV57" i="7"/>
  <c r="DV52" i="7"/>
  <c r="DV56" i="7"/>
  <c r="DV53" i="7"/>
  <c r="DV50" i="7"/>
  <c r="DV54" i="7"/>
  <c r="DV51" i="7"/>
  <c r="DV47" i="7"/>
  <c r="DV45" i="7"/>
  <c r="DV49" i="7"/>
  <c r="DV46" i="7"/>
  <c r="DV41" i="7"/>
  <c r="DV39" i="7"/>
  <c r="DV34" i="7"/>
  <c r="DV44" i="7"/>
  <c r="DV42" i="7"/>
  <c r="DV37" i="7"/>
  <c r="DV32" i="7"/>
  <c r="DV30" i="7"/>
  <c r="DV55" i="7"/>
  <c r="DV40" i="7"/>
  <c r="DV35" i="7"/>
  <c r="DV33" i="7"/>
  <c r="DV29" i="7"/>
  <c r="DV27" i="7"/>
  <c r="DV25" i="7"/>
  <c r="DV48" i="7"/>
  <c r="DV43" i="7"/>
  <c r="DV23" i="7"/>
  <c r="DV21" i="7"/>
  <c r="DV19" i="7"/>
  <c r="DV36" i="7"/>
  <c r="DV31" i="7"/>
  <c r="DV38" i="7"/>
  <c r="DV26" i="7"/>
  <c r="DV20" i="7"/>
  <c r="DV18" i="7"/>
  <c r="DV16" i="7"/>
  <c r="DV14" i="7"/>
  <c r="DV12" i="7"/>
  <c r="DV10" i="7"/>
  <c r="DV8" i="7"/>
  <c r="DV6" i="7"/>
  <c r="DV4" i="7"/>
  <c r="DW3" i="7"/>
  <c r="DV2" i="7"/>
  <c r="DV22" i="7"/>
  <c r="DV28" i="7"/>
  <c r="DV24" i="7"/>
  <c r="DV17" i="7"/>
  <c r="DV15" i="7"/>
  <c r="DV13" i="7"/>
  <c r="DV11" i="7"/>
  <c r="DV9" i="7"/>
  <c r="DV7" i="7"/>
  <c r="DV5" i="7"/>
  <c r="EF3" i="6"/>
  <c r="EE4" i="6"/>
  <c r="EG4" i="5"/>
  <c r="EH3" i="5"/>
  <c r="EB6" i="3" l="1"/>
  <c r="EC5" i="3"/>
  <c r="EG3" i="6"/>
  <c r="EF4" i="6"/>
  <c r="DW73" i="7"/>
  <c r="DW67" i="7"/>
  <c r="DW72" i="7"/>
  <c r="DW71" i="7"/>
  <c r="DW70" i="7"/>
  <c r="DW68" i="7"/>
  <c r="DW65" i="7"/>
  <c r="DW63" i="7"/>
  <c r="DW61" i="7"/>
  <c r="DW74" i="7"/>
  <c r="DW66" i="7"/>
  <c r="DW64" i="7"/>
  <c r="DW62" i="7"/>
  <c r="DW69" i="7"/>
  <c r="DW59" i="7"/>
  <c r="DW55" i="7"/>
  <c r="DW50" i="7"/>
  <c r="DW58" i="7"/>
  <c r="DW54" i="7"/>
  <c r="DW51" i="7"/>
  <c r="DW60" i="7"/>
  <c r="DW57" i="7"/>
  <c r="DW48" i="7"/>
  <c r="DW46" i="7"/>
  <c r="DW56" i="7"/>
  <c r="DW53" i="7"/>
  <c r="DW52" i="7"/>
  <c r="DW47" i="7"/>
  <c r="DW44" i="7"/>
  <c r="DW42" i="7"/>
  <c r="DW37" i="7"/>
  <c r="DW40" i="7"/>
  <c r="DW35" i="7"/>
  <c r="DW33" i="7"/>
  <c r="DW49" i="7"/>
  <c r="DW43" i="7"/>
  <c r="DW38" i="7"/>
  <c r="DW36" i="7"/>
  <c r="DW31" i="7"/>
  <c r="DW45" i="7"/>
  <c r="DW41" i="7"/>
  <c r="DW23" i="7"/>
  <c r="DW34" i="7"/>
  <c r="DW30" i="7"/>
  <c r="DW28" i="7"/>
  <c r="DW26" i="7"/>
  <c r="DW24" i="7"/>
  <c r="DW39" i="7"/>
  <c r="DW29" i="7"/>
  <c r="DW25" i="7"/>
  <c r="DW20" i="7"/>
  <c r="DW18" i="7"/>
  <c r="DW16" i="7"/>
  <c r="DW14" i="7"/>
  <c r="DW12" i="7"/>
  <c r="DW10" i="7"/>
  <c r="DW8" i="7"/>
  <c r="DW6" i="7"/>
  <c r="DW4" i="7"/>
  <c r="DX3" i="7"/>
  <c r="DW22" i="7"/>
  <c r="DW32" i="7"/>
  <c r="DW27" i="7"/>
  <c r="DW21" i="7"/>
  <c r="DW17" i="7"/>
  <c r="DW15" i="7"/>
  <c r="DW13" i="7"/>
  <c r="DW11" i="7"/>
  <c r="DW9" i="7"/>
  <c r="DW7" i="7"/>
  <c r="DW5" i="7"/>
  <c r="DW19" i="7"/>
  <c r="EB5" i="4"/>
  <c r="EC4" i="4"/>
  <c r="EH4" i="5"/>
  <c r="EI3" i="5"/>
  <c r="EI4" i="5" l="1"/>
  <c r="EJ3" i="5"/>
  <c r="EI2" i="5"/>
  <c r="DX74" i="7"/>
  <c r="DX71" i="7"/>
  <c r="DX73" i="7"/>
  <c r="DX72" i="7"/>
  <c r="DX70" i="7"/>
  <c r="DX69" i="7"/>
  <c r="DX68" i="7"/>
  <c r="DX66" i="7"/>
  <c r="DX67" i="7"/>
  <c r="DX59" i="7"/>
  <c r="DX63" i="7"/>
  <c r="DX60" i="7"/>
  <c r="DX58" i="7"/>
  <c r="DX64" i="7"/>
  <c r="DX53" i="7"/>
  <c r="DX51" i="7"/>
  <c r="DX57" i="7"/>
  <c r="DX48" i="7"/>
  <c r="DX62" i="7"/>
  <c r="DX55" i="7"/>
  <c r="DX52" i="7"/>
  <c r="DX49" i="7"/>
  <c r="DX46" i="7"/>
  <c r="DX61" i="7"/>
  <c r="DX54" i="7"/>
  <c r="DX65" i="7"/>
  <c r="DX56" i="7"/>
  <c r="DX50" i="7"/>
  <c r="DX47" i="7"/>
  <c r="DX40" i="7"/>
  <c r="DX35" i="7"/>
  <c r="DX43" i="7"/>
  <c r="DX38" i="7"/>
  <c r="DX36" i="7"/>
  <c r="DX31" i="7"/>
  <c r="DX45" i="7"/>
  <c r="DX41" i="7"/>
  <c r="DX39" i="7"/>
  <c r="DX34" i="7"/>
  <c r="DX42" i="7"/>
  <c r="DX30" i="7"/>
  <c r="DX28" i="7"/>
  <c r="DX26" i="7"/>
  <c r="DX24" i="7"/>
  <c r="DX44" i="7"/>
  <c r="DX22" i="7"/>
  <c r="DX20" i="7"/>
  <c r="DX37" i="7"/>
  <c r="DX32" i="7"/>
  <c r="DX33" i="7"/>
  <c r="DX27" i="7"/>
  <c r="DX21" i="7"/>
  <c r="DX17" i="7"/>
  <c r="DX15" i="7"/>
  <c r="DX13" i="7"/>
  <c r="DX11" i="7"/>
  <c r="DX9" i="7"/>
  <c r="DX7" i="7"/>
  <c r="DX5" i="7"/>
  <c r="DX23" i="7"/>
  <c r="DX19" i="7"/>
  <c r="DX29" i="7"/>
  <c r="DX25" i="7"/>
  <c r="DX18" i="7"/>
  <c r="DX16" i="7"/>
  <c r="DX14" i="7"/>
  <c r="DX12" i="7"/>
  <c r="DX10" i="7"/>
  <c r="DX8" i="7"/>
  <c r="DX6" i="7"/>
  <c r="DX4" i="7"/>
  <c r="DY3" i="7"/>
  <c r="EH3" i="6"/>
  <c r="EG4" i="6"/>
  <c r="EC5" i="4"/>
  <c r="ED4" i="4"/>
  <c r="EC6" i="3"/>
  <c r="ED5" i="3"/>
  <c r="EC4" i="3"/>
  <c r="EH4" i="6" l="1"/>
  <c r="EI3" i="6"/>
  <c r="ED5" i="4"/>
  <c r="EE4" i="4"/>
  <c r="EK3" i="5"/>
  <c r="EJ4" i="5"/>
  <c r="DY74" i="7"/>
  <c r="DY73" i="7"/>
  <c r="DY72" i="7"/>
  <c r="DY70" i="7"/>
  <c r="DY71" i="7"/>
  <c r="DY69" i="7"/>
  <c r="DY68" i="7"/>
  <c r="DY66" i="7"/>
  <c r="DY64" i="7"/>
  <c r="DY67" i="7"/>
  <c r="DY62" i="7"/>
  <c r="DY60" i="7"/>
  <c r="DY65" i="7"/>
  <c r="DY59" i="7"/>
  <c r="DY63" i="7"/>
  <c r="DY57" i="7"/>
  <c r="DY58" i="7"/>
  <c r="DY56" i="7"/>
  <c r="DY54" i="7"/>
  <c r="DY49" i="7"/>
  <c r="DY55" i="7"/>
  <c r="DY52" i="7"/>
  <c r="DY51" i="7"/>
  <c r="DY46" i="7"/>
  <c r="DY53" i="7"/>
  <c r="DY50" i="7"/>
  <c r="DY47" i="7"/>
  <c r="DY48" i="7"/>
  <c r="DY43" i="7"/>
  <c r="DY38" i="7"/>
  <c r="DY36" i="7"/>
  <c r="DY45" i="7"/>
  <c r="DY41" i="7"/>
  <c r="DY39" i="7"/>
  <c r="DY34" i="7"/>
  <c r="DY44" i="7"/>
  <c r="DY42" i="7"/>
  <c r="DY37" i="7"/>
  <c r="DY32" i="7"/>
  <c r="DY30" i="7"/>
  <c r="DY61" i="7"/>
  <c r="DY22" i="7"/>
  <c r="DY35" i="7"/>
  <c r="DY31" i="7"/>
  <c r="DY29" i="7"/>
  <c r="DY27" i="7"/>
  <c r="DY25" i="7"/>
  <c r="DY33" i="7"/>
  <c r="DY26" i="7"/>
  <c r="DY21" i="7"/>
  <c r="DY17" i="7"/>
  <c r="DY15" i="7"/>
  <c r="DY13" i="7"/>
  <c r="DY11" i="7"/>
  <c r="DY9" i="7"/>
  <c r="DY7" i="7"/>
  <c r="DY5" i="7"/>
  <c r="DY23" i="7"/>
  <c r="DY19" i="7"/>
  <c r="DY28" i="7"/>
  <c r="DY24" i="7"/>
  <c r="DY18" i="7"/>
  <c r="DY16" i="7"/>
  <c r="DY14" i="7"/>
  <c r="DY12" i="7"/>
  <c r="DY10" i="7"/>
  <c r="DY8" i="7"/>
  <c r="DY6" i="7"/>
  <c r="DY4" i="7"/>
  <c r="DZ3" i="7"/>
  <c r="DY40" i="7"/>
  <c r="DY20" i="7"/>
  <c r="EE5" i="3"/>
  <c r="ED6" i="3"/>
  <c r="EE6" i="3" l="1"/>
  <c r="EF5" i="3"/>
  <c r="EI4" i="6"/>
  <c r="EI2" i="6"/>
  <c r="EJ3" i="6"/>
  <c r="DZ72" i="7"/>
  <c r="DZ73" i="7"/>
  <c r="DZ74" i="7"/>
  <c r="DZ71" i="7"/>
  <c r="DZ69" i="7"/>
  <c r="DZ67" i="7"/>
  <c r="DZ65" i="7"/>
  <c r="DZ64" i="7"/>
  <c r="DZ63" i="7"/>
  <c r="DZ68" i="7"/>
  <c r="DZ70" i="7"/>
  <c r="DZ61" i="7"/>
  <c r="DZ58" i="7"/>
  <c r="DZ66" i="7"/>
  <c r="DZ57" i="7"/>
  <c r="DZ52" i="7"/>
  <c r="DZ62" i="7"/>
  <c r="DZ60" i="7"/>
  <c r="DZ49" i="7"/>
  <c r="DZ56" i="7"/>
  <c r="DZ53" i="7"/>
  <c r="DZ50" i="7"/>
  <c r="DZ47" i="7"/>
  <c r="DZ45" i="7"/>
  <c r="DZ48" i="7"/>
  <c r="DZ59" i="7"/>
  <c r="DZ55" i="7"/>
  <c r="DZ41" i="7"/>
  <c r="DZ39" i="7"/>
  <c r="DZ34" i="7"/>
  <c r="DZ54" i="7"/>
  <c r="DZ44" i="7"/>
  <c r="DZ42" i="7"/>
  <c r="DZ37" i="7"/>
  <c r="DZ32" i="7"/>
  <c r="DZ30" i="7"/>
  <c r="DZ46" i="7"/>
  <c r="DZ40" i="7"/>
  <c r="DZ35" i="7"/>
  <c r="DZ33" i="7"/>
  <c r="DZ43" i="7"/>
  <c r="DZ31" i="7"/>
  <c r="DZ29" i="7"/>
  <c r="DZ27" i="7"/>
  <c r="DZ25" i="7"/>
  <c r="DZ51" i="7"/>
  <c r="DZ36" i="7"/>
  <c r="DZ23" i="7"/>
  <c r="DZ21" i="7"/>
  <c r="DZ19" i="7"/>
  <c r="DZ38" i="7"/>
  <c r="DZ22" i="7"/>
  <c r="DZ28" i="7"/>
  <c r="DZ24" i="7"/>
  <c r="DZ18" i="7"/>
  <c r="DZ16" i="7"/>
  <c r="DZ14" i="7"/>
  <c r="DZ12" i="7"/>
  <c r="DZ10" i="7"/>
  <c r="DZ8" i="7"/>
  <c r="DZ6" i="7"/>
  <c r="DZ4" i="7"/>
  <c r="EA3" i="7"/>
  <c r="DZ20" i="7"/>
  <c r="DZ26" i="7"/>
  <c r="DZ17" i="7"/>
  <c r="DZ15" i="7"/>
  <c r="DZ13" i="7"/>
  <c r="DZ11" i="7"/>
  <c r="DZ9" i="7"/>
  <c r="DZ7" i="7"/>
  <c r="DZ5" i="7"/>
  <c r="EE5" i="4"/>
  <c r="EF4" i="4"/>
  <c r="EE3" i="4"/>
  <c r="EK4" i="5"/>
  <c r="EL3" i="5"/>
  <c r="EA73" i="7" l="1"/>
  <c r="EA74" i="7"/>
  <c r="EA72" i="7"/>
  <c r="EA67" i="7"/>
  <c r="EA70" i="7"/>
  <c r="EA69" i="7"/>
  <c r="EA65" i="7"/>
  <c r="EA61" i="7"/>
  <c r="EA71" i="7"/>
  <c r="EA62" i="7"/>
  <c r="EA60" i="7"/>
  <c r="EA66" i="7"/>
  <c r="EA63" i="7"/>
  <c r="EA55" i="7"/>
  <c r="EA50" i="7"/>
  <c r="EA68" i="7"/>
  <c r="EA56" i="7"/>
  <c r="EA53" i="7"/>
  <c r="EA54" i="7"/>
  <c r="EA51" i="7"/>
  <c r="EA48" i="7"/>
  <c r="EA47" i="7"/>
  <c r="EA59" i="7"/>
  <c r="EA64" i="7"/>
  <c r="EA58" i="7"/>
  <c r="EA57" i="7"/>
  <c r="EA52" i="7"/>
  <c r="EA49" i="7"/>
  <c r="EA46" i="7"/>
  <c r="EA45" i="7"/>
  <c r="EA44" i="7"/>
  <c r="EA42" i="7"/>
  <c r="EA37" i="7"/>
  <c r="EA40" i="7"/>
  <c r="EA35" i="7"/>
  <c r="EA33" i="7"/>
  <c r="EA43" i="7"/>
  <c r="EA38" i="7"/>
  <c r="EA36" i="7"/>
  <c r="EA31" i="7"/>
  <c r="EA34" i="7"/>
  <c r="EA23" i="7"/>
  <c r="EA32" i="7"/>
  <c r="EA28" i="7"/>
  <c r="EA26" i="7"/>
  <c r="EA24" i="7"/>
  <c r="EA39" i="7"/>
  <c r="EA27" i="7"/>
  <c r="EA19" i="7"/>
  <c r="EA18" i="7"/>
  <c r="EA16" i="7"/>
  <c r="EA14" i="7"/>
  <c r="EA12" i="7"/>
  <c r="EA10" i="7"/>
  <c r="EA8" i="7"/>
  <c r="EA6" i="7"/>
  <c r="EA4" i="7"/>
  <c r="EB3" i="7"/>
  <c r="EA2" i="7"/>
  <c r="EA30" i="7"/>
  <c r="EA20" i="7"/>
  <c r="EA41" i="7"/>
  <c r="EA29" i="7"/>
  <c r="EA25" i="7"/>
  <c r="EA17" i="7"/>
  <c r="EA15" i="7"/>
  <c r="EA13" i="7"/>
  <c r="EA11" i="7"/>
  <c r="EA9" i="7"/>
  <c r="EA7" i="7"/>
  <c r="EA5" i="7"/>
  <c r="EA22" i="7"/>
  <c r="EA21" i="7"/>
  <c r="EF5" i="4"/>
  <c r="EG4" i="4"/>
  <c r="EL4" i="5"/>
  <c r="EM3" i="5"/>
  <c r="EF6" i="3"/>
  <c r="EG5" i="3"/>
  <c r="EK3" i="6"/>
  <c r="EJ4" i="6"/>
  <c r="EL3" i="6" l="1"/>
  <c r="EK4" i="6"/>
  <c r="EG6" i="3"/>
  <c r="EH5" i="3"/>
  <c r="EG5" i="4"/>
  <c r="EH4" i="4"/>
  <c r="EB73" i="7"/>
  <c r="EB71" i="7"/>
  <c r="EB72" i="7"/>
  <c r="EB70" i="7"/>
  <c r="EB74" i="7"/>
  <c r="EB68" i="7"/>
  <c r="EB66" i="7"/>
  <c r="EB69" i="7"/>
  <c r="EB67" i="7"/>
  <c r="EB65" i="7"/>
  <c r="EB64" i="7"/>
  <c r="EB63" i="7"/>
  <c r="EB59" i="7"/>
  <c r="EB62" i="7"/>
  <c r="EB61" i="7"/>
  <c r="EB60" i="7"/>
  <c r="EB53" i="7"/>
  <c r="EB51" i="7"/>
  <c r="EB54" i="7"/>
  <c r="EB50" i="7"/>
  <c r="EB48" i="7"/>
  <c r="EB46" i="7"/>
  <c r="EB56" i="7"/>
  <c r="EB58" i="7"/>
  <c r="EB57" i="7"/>
  <c r="EB55" i="7"/>
  <c r="EB52" i="7"/>
  <c r="EB49" i="7"/>
  <c r="EB40" i="7"/>
  <c r="EB35" i="7"/>
  <c r="EB43" i="7"/>
  <c r="EB38" i="7"/>
  <c r="EB36" i="7"/>
  <c r="EB31" i="7"/>
  <c r="EB41" i="7"/>
  <c r="EB39" i="7"/>
  <c r="EB34" i="7"/>
  <c r="EB47" i="7"/>
  <c r="EB44" i="7"/>
  <c r="EB32" i="7"/>
  <c r="EB28" i="7"/>
  <c r="EB26" i="7"/>
  <c r="EB24" i="7"/>
  <c r="EB37" i="7"/>
  <c r="EB33" i="7"/>
  <c r="EB22" i="7"/>
  <c r="EB20" i="7"/>
  <c r="EB30" i="7"/>
  <c r="EB23" i="7"/>
  <c r="EB45" i="7"/>
  <c r="EB42" i="7"/>
  <c r="EB29" i="7"/>
  <c r="EB25" i="7"/>
  <c r="EB17" i="7"/>
  <c r="EB15" i="7"/>
  <c r="EB13" i="7"/>
  <c r="EB11" i="7"/>
  <c r="EB9" i="7"/>
  <c r="EB7" i="7"/>
  <c r="EB5" i="7"/>
  <c r="EB21" i="7"/>
  <c r="EB27" i="7"/>
  <c r="EB19" i="7"/>
  <c r="EB18" i="7"/>
  <c r="EB16" i="7"/>
  <c r="EB14" i="7"/>
  <c r="EB12" i="7"/>
  <c r="EB10" i="7"/>
  <c r="EB8" i="7"/>
  <c r="EB6" i="7"/>
  <c r="EB4" i="7"/>
  <c r="EC3" i="7"/>
  <c r="EM4" i="5"/>
  <c r="EN3" i="5"/>
  <c r="EC74" i="7" l="1"/>
  <c r="EC73" i="7"/>
  <c r="EC70" i="7"/>
  <c r="EC72" i="7"/>
  <c r="EC68" i="7"/>
  <c r="EC71" i="7"/>
  <c r="EC69" i="7"/>
  <c r="EC64" i="7"/>
  <c r="EC66" i="7"/>
  <c r="EC65" i="7"/>
  <c r="EC62" i="7"/>
  <c r="EC60" i="7"/>
  <c r="EC59" i="7"/>
  <c r="EC58" i="7"/>
  <c r="EC57" i="7"/>
  <c r="EC61" i="7"/>
  <c r="EC56" i="7"/>
  <c r="EC54" i="7"/>
  <c r="EC49" i="7"/>
  <c r="EC51" i="7"/>
  <c r="EC55" i="7"/>
  <c r="EC52" i="7"/>
  <c r="EC53" i="7"/>
  <c r="EC50" i="7"/>
  <c r="EC48" i="7"/>
  <c r="EC67" i="7"/>
  <c r="EC46" i="7"/>
  <c r="EC63" i="7"/>
  <c r="EC47" i="7"/>
  <c r="EC43" i="7"/>
  <c r="EC38" i="7"/>
  <c r="EC36" i="7"/>
  <c r="EC41" i="7"/>
  <c r="EC39" i="7"/>
  <c r="EC34" i="7"/>
  <c r="EC45" i="7"/>
  <c r="EC44" i="7"/>
  <c r="EC42" i="7"/>
  <c r="EC37" i="7"/>
  <c r="EC32" i="7"/>
  <c r="EC30" i="7"/>
  <c r="EC35" i="7"/>
  <c r="EC33" i="7"/>
  <c r="EC22" i="7"/>
  <c r="EC29" i="7"/>
  <c r="EC27" i="7"/>
  <c r="EC25" i="7"/>
  <c r="EC40" i="7"/>
  <c r="EC28" i="7"/>
  <c r="EC24" i="7"/>
  <c r="EC20" i="7"/>
  <c r="EC17" i="7"/>
  <c r="EC15" i="7"/>
  <c r="EC13" i="7"/>
  <c r="EC11" i="7"/>
  <c r="EC9" i="7"/>
  <c r="EC7" i="7"/>
  <c r="EC5" i="7"/>
  <c r="EC21" i="7"/>
  <c r="EC26" i="7"/>
  <c r="EC19" i="7"/>
  <c r="EC18" i="7"/>
  <c r="EC16" i="7"/>
  <c r="EC14" i="7"/>
  <c r="EC12" i="7"/>
  <c r="EC10" i="7"/>
  <c r="EC8" i="7"/>
  <c r="EC6" i="7"/>
  <c r="EC4" i="7"/>
  <c r="ED3" i="7"/>
  <c r="EC31" i="7"/>
  <c r="EC23" i="7"/>
  <c r="EH5" i="4"/>
  <c r="EI4" i="4"/>
  <c r="EL4" i="6"/>
  <c r="EM3" i="6"/>
  <c r="EN2" i="5"/>
  <c r="EO3" i="5"/>
  <c r="EN4" i="5"/>
  <c r="EH4" i="3"/>
  <c r="EH6" i="3"/>
  <c r="EI5" i="3"/>
  <c r="EI6" i="3" l="1"/>
  <c r="EJ5" i="3"/>
  <c r="EO4" i="5"/>
  <c r="EP3" i="5"/>
  <c r="EI5" i="4"/>
  <c r="EJ4" i="4"/>
  <c r="ED74" i="7"/>
  <c r="ED72" i="7"/>
  <c r="ED71" i="7"/>
  <c r="ED69" i="7"/>
  <c r="ED70" i="7"/>
  <c r="ED67" i="7"/>
  <c r="ED65" i="7"/>
  <c r="ED68" i="7"/>
  <c r="ED73" i="7"/>
  <c r="ED66" i="7"/>
  <c r="ED63" i="7"/>
  <c r="ED60" i="7"/>
  <c r="ED59" i="7"/>
  <c r="ED58" i="7"/>
  <c r="ED62" i="7"/>
  <c r="ED57" i="7"/>
  <c r="ED52" i="7"/>
  <c r="ED55" i="7"/>
  <c r="ED61" i="7"/>
  <c r="ED49" i="7"/>
  <c r="ED47" i="7"/>
  <c r="ED45" i="7"/>
  <c r="ED46" i="7"/>
  <c r="ED64" i="7"/>
  <c r="ED54" i="7"/>
  <c r="ED51" i="7"/>
  <c r="ED53" i="7"/>
  <c r="ED41" i="7"/>
  <c r="ED39" i="7"/>
  <c r="ED34" i="7"/>
  <c r="ED44" i="7"/>
  <c r="ED42" i="7"/>
  <c r="ED37" i="7"/>
  <c r="ED32" i="7"/>
  <c r="ED30" i="7"/>
  <c r="ED56" i="7"/>
  <c r="ED50" i="7"/>
  <c r="ED48" i="7"/>
  <c r="ED40" i="7"/>
  <c r="ED35" i="7"/>
  <c r="ED33" i="7"/>
  <c r="ED36" i="7"/>
  <c r="ED29" i="7"/>
  <c r="ED27" i="7"/>
  <c r="ED25" i="7"/>
  <c r="ED38" i="7"/>
  <c r="ED23" i="7"/>
  <c r="ED21" i="7"/>
  <c r="ED19" i="7"/>
  <c r="ED31" i="7"/>
  <c r="ED43" i="7"/>
  <c r="ED26" i="7"/>
  <c r="ED18" i="7"/>
  <c r="ED16" i="7"/>
  <c r="ED14" i="7"/>
  <c r="ED12" i="7"/>
  <c r="ED10" i="7"/>
  <c r="ED8" i="7"/>
  <c r="ED6" i="7"/>
  <c r="ED4" i="7"/>
  <c r="EE3" i="7"/>
  <c r="ED22" i="7"/>
  <c r="ED28" i="7"/>
  <c r="ED24" i="7"/>
  <c r="ED20" i="7"/>
  <c r="ED17" i="7"/>
  <c r="ED15" i="7"/>
  <c r="ED13" i="7"/>
  <c r="ED11" i="7"/>
  <c r="ED9" i="7"/>
  <c r="ED7" i="7"/>
  <c r="ED5" i="7"/>
  <c r="EM4" i="6"/>
  <c r="EN3" i="6"/>
  <c r="EN4" i="6" l="1"/>
  <c r="EO3" i="6"/>
  <c r="EN2" i="6"/>
  <c r="EP4" i="5"/>
  <c r="EQ3" i="5"/>
  <c r="EJ5" i="4"/>
  <c r="EK4" i="4"/>
  <c r="EJ3" i="4"/>
  <c r="EJ6" i="3"/>
  <c r="EK5" i="3"/>
  <c r="EE73" i="7"/>
  <c r="EE72" i="7"/>
  <c r="EE71" i="7"/>
  <c r="EE74" i="7"/>
  <c r="EE69" i="7"/>
  <c r="EE67" i="7"/>
  <c r="EE70" i="7"/>
  <c r="EE68" i="7"/>
  <c r="EE64" i="7"/>
  <c r="EE66" i="7"/>
  <c r="EE61" i="7"/>
  <c r="EE63" i="7"/>
  <c r="EE65" i="7"/>
  <c r="EE59" i="7"/>
  <c r="EE58" i="7"/>
  <c r="EE55" i="7"/>
  <c r="EE50" i="7"/>
  <c r="EE52" i="7"/>
  <c r="EE49" i="7"/>
  <c r="EE57" i="7"/>
  <c r="EE56" i="7"/>
  <c r="EE53" i="7"/>
  <c r="EE48" i="7"/>
  <c r="EE60" i="7"/>
  <c r="EE54" i="7"/>
  <c r="EE51" i="7"/>
  <c r="EE47" i="7"/>
  <c r="EE62" i="7"/>
  <c r="EE44" i="7"/>
  <c r="EE42" i="7"/>
  <c r="EE37" i="7"/>
  <c r="EE46" i="7"/>
  <c r="EE45" i="7"/>
  <c r="EE40" i="7"/>
  <c r="EE35" i="7"/>
  <c r="EE33" i="7"/>
  <c r="EE43" i="7"/>
  <c r="EE38" i="7"/>
  <c r="EE36" i="7"/>
  <c r="EE31" i="7"/>
  <c r="EE23" i="7"/>
  <c r="EE39" i="7"/>
  <c r="EE30" i="7"/>
  <c r="EE28" i="7"/>
  <c r="EE26" i="7"/>
  <c r="EE24" i="7"/>
  <c r="EE41" i="7"/>
  <c r="EE34" i="7"/>
  <c r="EE29" i="7"/>
  <c r="EE25" i="7"/>
  <c r="EE21" i="7"/>
  <c r="EE18" i="7"/>
  <c r="EE16" i="7"/>
  <c r="EE14" i="7"/>
  <c r="EE12" i="7"/>
  <c r="EE10" i="7"/>
  <c r="EE8" i="7"/>
  <c r="EE6" i="7"/>
  <c r="EE4" i="7"/>
  <c r="EF3" i="7"/>
  <c r="EE32" i="7"/>
  <c r="EE22" i="7"/>
  <c r="EE19" i="7"/>
  <c r="EE27" i="7"/>
  <c r="EE20" i="7"/>
  <c r="EE17" i="7"/>
  <c r="EE15" i="7"/>
  <c r="EE13" i="7"/>
  <c r="EE11" i="7"/>
  <c r="EE9" i="7"/>
  <c r="EE7" i="7"/>
  <c r="EE5" i="7"/>
  <c r="EK5" i="4" l="1"/>
  <c r="EL4" i="4"/>
  <c r="EF71" i="7"/>
  <c r="EF72" i="7"/>
  <c r="EF74" i="7"/>
  <c r="EF73" i="7"/>
  <c r="EF70" i="7"/>
  <c r="EF68" i="7"/>
  <c r="EF66" i="7"/>
  <c r="EF67" i="7"/>
  <c r="EF59" i="7"/>
  <c r="EF69" i="7"/>
  <c r="EF64" i="7"/>
  <c r="EF61" i="7"/>
  <c r="EF65" i="7"/>
  <c r="EF53" i="7"/>
  <c r="EF51" i="7"/>
  <c r="EF57" i="7"/>
  <c r="EF56" i="7"/>
  <c r="EF48" i="7"/>
  <c r="EF58" i="7"/>
  <c r="EF54" i="7"/>
  <c r="EF50" i="7"/>
  <c r="EF46" i="7"/>
  <c r="EF55" i="7"/>
  <c r="EF52" i="7"/>
  <c r="EF49" i="7"/>
  <c r="EF47" i="7"/>
  <c r="EF63" i="7"/>
  <c r="EF62" i="7"/>
  <c r="EF45" i="7"/>
  <c r="EF40" i="7"/>
  <c r="EF35" i="7"/>
  <c r="EF43" i="7"/>
  <c r="EF38" i="7"/>
  <c r="EF36" i="7"/>
  <c r="EF31" i="7"/>
  <c r="EF60" i="7"/>
  <c r="EF41" i="7"/>
  <c r="EF39" i="7"/>
  <c r="EF34" i="7"/>
  <c r="EF37" i="7"/>
  <c r="EF30" i="7"/>
  <c r="EF28" i="7"/>
  <c r="EF26" i="7"/>
  <c r="EF24" i="7"/>
  <c r="EF22" i="7"/>
  <c r="EF20" i="7"/>
  <c r="EF42" i="7"/>
  <c r="EF32" i="7"/>
  <c r="EF19" i="7"/>
  <c r="EF27" i="7"/>
  <c r="EF17" i="7"/>
  <c r="EF15" i="7"/>
  <c r="EF13" i="7"/>
  <c r="EF11" i="7"/>
  <c r="EF9" i="7"/>
  <c r="EF7" i="7"/>
  <c r="EF5" i="7"/>
  <c r="EF23" i="7"/>
  <c r="EF44" i="7"/>
  <c r="EF33" i="7"/>
  <c r="EF29" i="7"/>
  <c r="EF25" i="7"/>
  <c r="EF21" i="7"/>
  <c r="EF18" i="7"/>
  <c r="EF16" i="7"/>
  <c r="EF14" i="7"/>
  <c r="EF12" i="7"/>
  <c r="EF10" i="7"/>
  <c r="EF8" i="7"/>
  <c r="EF6" i="7"/>
  <c r="EF4" i="7"/>
  <c r="EG3" i="7"/>
  <c r="EF2" i="7"/>
  <c r="EK6" i="3"/>
  <c r="EL5" i="3"/>
  <c r="EP3" i="6"/>
  <c r="EO4" i="6"/>
  <c r="EQ4" i="5"/>
  <c r="ER3" i="5"/>
  <c r="EP4" i="6" l="1"/>
  <c r="EQ3" i="6"/>
  <c r="EG74" i="7"/>
  <c r="EG73" i="7"/>
  <c r="EG70" i="7"/>
  <c r="EG71" i="7"/>
  <c r="EG68" i="7"/>
  <c r="EG72" i="7"/>
  <c r="EG69" i="7"/>
  <c r="EG67" i="7"/>
  <c r="EG65" i="7"/>
  <c r="EG64" i="7"/>
  <c r="EG63" i="7"/>
  <c r="EG62" i="7"/>
  <c r="EG60" i="7"/>
  <c r="EG57" i="7"/>
  <c r="EG56" i="7"/>
  <c r="EG54" i="7"/>
  <c r="EG49" i="7"/>
  <c r="EG61" i="7"/>
  <c r="EG58" i="7"/>
  <c r="EG53" i="7"/>
  <c r="EG50" i="7"/>
  <c r="EG66" i="7"/>
  <c r="EG59" i="7"/>
  <c r="EG51" i="7"/>
  <c r="EG48" i="7"/>
  <c r="EG46" i="7"/>
  <c r="EG43" i="7"/>
  <c r="EG38" i="7"/>
  <c r="EG36" i="7"/>
  <c r="EG55" i="7"/>
  <c r="EG41" i="7"/>
  <c r="EG39" i="7"/>
  <c r="EG34" i="7"/>
  <c r="EG47" i="7"/>
  <c r="EG44" i="7"/>
  <c r="EG42" i="7"/>
  <c r="EG37" i="7"/>
  <c r="EG32" i="7"/>
  <c r="EG30" i="7"/>
  <c r="EG52" i="7"/>
  <c r="EG22" i="7"/>
  <c r="EG40" i="7"/>
  <c r="EG31" i="7"/>
  <c r="EG29" i="7"/>
  <c r="EG27" i="7"/>
  <c r="EG25" i="7"/>
  <c r="EG45" i="7"/>
  <c r="EG33" i="7"/>
  <c r="EG26" i="7"/>
  <c r="EG17" i="7"/>
  <c r="EG15" i="7"/>
  <c r="EG13" i="7"/>
  <c r="EG11" i="7"/>
  <c r="EG9" i="7"/>
  <c r="EG7" i="7"/>
  <c r="EG5" i="7"/>
  <c r="EG23" i="7"/>
  <c r="EG20" i="7"/>
  <c r="EG28" i="7"/>
  <c r="EG24" i="7"/>
  <c r="EG21" i="7"/>
  <c r="EG18" i="7"/>
  <c r="EG16" i="7"/>
  <c r="EG14" i="7"/>
  <c r="EG12" i="7"/>
  <c r="EG10" i="7"/>
  <c r="EG8" i="7"/>
  <c r="EG6" i="7"/>
  <c r="EG4" i="7"/>
  <c r="EH3" i="7"/>
  <c r="EG35" i="7"/>
  <c r="EG19" i="7"/>
  <c r="EL5" i="4"/>
  <c r="EM4" i="4"/>
  <c r="ES3" i="5"/>
  <c r="ER4" i="5"/>
  <c r="EL6" i="3"/>
  <c r="EM5" i="3"/>
  <c r="EM5" i="4" l="1"/>
  <c r="EN4" i="4"/>
  <c r="EM4" i="3"/>
  <c r="EM6" i="3"/>
  <c r="EN5" i="3"/>
  <c r="EH72" i="7"/>
  <c r="EH74" i="7"/>
  <c r="EH73" i="7"/>
  <c r="EH69" i="7"/>
  <c r="EH67" i="7"/>
  <c r="EH65" i="7"/>
  <c r="EH68" i="7"/>
  <c r="EH63" i="7"/>
  <c r="EH71" i="7"/>
  <c r="EH70" i="7"/>
  <c r="EH66" i="7"/>
  <c r="EH62" i="7"/>
  <c r="EH58" i="7"/>
  <c r="EH64" i="7"/>
  <c r="EH61" i="7"/>
  <c r="EH60" i="7"/>
  <c r="EH57" i="7"/>
  <c r="EH52" i="7"/>
  <c r="EH59" i="7"/>
  <c r="EH54" i="7"/>
  <c r="EH51" i="7"/>
  <c r="EH55" i="7"/>
  <c r="EH47" i="7"/>
  <c r="EH45" i="7"/>
  <c r="EH48" i="7"/>
  <c r="EH46" i="7"/>
  <c r="EH56" i="7"/>
  <c r="EH53" i="7"/>
  <c r="EH50" i="7"/>
  <c r="EH41" i="7"/>
  <c r="EH39" i="7"/>
  <c r="EH34" i="7"/>
  <c r="EH49" i="7"/>
  <c r="EH44" i="7"/>
  <c r="EH42" i="7"/>
  <c r="EH37" i="7"/>
  <c r="EH32" i="7"/>
  <c r="EH30" i="7"/>
  <c r="EH40" i="7"/>
  <c r="EH35" i="7"/>
  <c r="EH33" i="7"/>
  <c r="EH38" i="7"/>
  <c r="EH31" i="7"/>
  <c r="EH29" i="7"/>
  <c r="EH27" i="7"/>
  <c r="EH25" i="7"/>
  <c r="EH23" i="7"/>
  <c r="EH21" i="7"/>
  <c r="EH19" i="7"/>
  <c r="EH43" i="7"/>
  <c r="EH22" i="7"/>
  <c r="EH20" i="7"/>
  <c r="EH28" i="7"/>
  <c r="EH24" i="7"/>
  <c r="EH18" i="7"/>
  <c r="EH16" i="7"/>
  <c r="EH14" i="7"/>
  <c r="EH12" i="7"/>
  <c r="EH10" i="7"/>
  <c r="EH8" i="7"/>
  <c r="EH6" i="7"/>
  <c r="EH4" i="7"/>
  <c r="EI3" i="7"/>
  <c r="EH36" i="7"/>
  <c r="EH26" i="7"/>
  <c r="EH17" i="7"/>
  <c r="EH15" i="7"/>
  <c r="EH13" i="7"/>
  <c r="EH11" i="7"/>
  <c r="EH9" i="7"/>
  <c r="EH7" i="7"/>
  <c r="EH5" i="7"/>
  <c r="EQ4" i="6"/>
  <c r="ER3" i="6"/>
  <c r="ES2" i="5"/>
  <c r="ES4" i="5"/>
  <c r="ET3" i="5"/>
  <c r="EI73" i="7" l="1"/>
  <c r="EI74" i="7"/>
  <c r="EI72" i="7"/>
  <c r="EI71" i="7"/>
  <c r="EI67" i="7"/>
  <c r="EI70" i="7"/>
  <c r="EI69" i="7"/>
  <c r="EI68" i="7"/>
  <c r="EI66" i="7"/>
  <c r="EI64" i="7"/>
  <c r="EI61" i="7"/>
  <c r="EI60" i="7"/>
  <c r="EI59" i="7"/>
  <c r="EI63" i="7"/>
  <c r="EI62" i="7"/>
  <c r="EI58" i="7"/>
  <c r="EI55" i="7"/>
  <c r="EI50" i="7"/>
  <c r="EI65" i="7"/>
  <c r="EI52" i="7"/>
  <c r="EI49" i="7"/>
  <c r="EI48" i="7"/>
  <c r="EI57" i="7"/>
  <c r="EI54" i="7"/>
  <c r="EI51" i="7"/>
  <c r="EI46" i="7"/>
  <c r="EI56" i="7"/>
  <c r="EI53" i="7"/>
  <c r="EI47" i="7"/>
  <c r="EI44" i="7"/>
  <c r="EI42" i="7"/>
  <c r="EI37" i="7"/>
  <c r="EI40" i="7"/>
  <c r="EI35" i="7"/>
  <c r="EI33" i="7"/>
  <c r="EI45" i="7"/>
  <c r="EI43" i="7"/>
  <c r="EI38" i="7"/>
  <c r="EI36" i="7"/>
  <c r="EI31" i="7"/>
  <c r="EI39" i="7"/>
  <c r="EI23" i="7"/>
  <c r="EI41" i="7"/>
  <c r="EI32" i="7"/>
  <c r="EI28" i="7"/>
  <c r="EI26" i="7"/>
  <c r="EI24" i="7"/>
  <c r="EI34" i="7"/>
  <c r="EI30" i="7"/>
  <c r="EI27" i="7"/>
  <c r="EI18" i="7"/>
  <c r="EI16" i="7"/>
  <c r="EI14" i="7"/>
  <c r="EI12" i="7"/>
  <c r="EI10" i="7"/>
  <c r="EI8" i="7"/>
  <c r="EI6" i="7"/>
  <c r="EI4" i="7"/>
  <c r="EJ3" i="7"/>
  <c r="EI21" i="7"/>
  <c r="EI29" i="7"/>
  <c r="EI25" i="7"/>
  <c r="EI19" i="7"/>
  <c r="EI17" i="7"/>
  <c r="EI15" i="7"/>
  <c r="EI13" i="7"/>
  <c r="EI11" i="7"/>
  <c r="EI9" i="7"/>
  <c r="EI7" i="7"/>
  <c r="EI5" i="7"/>
  <c r="EI22" i="7"/>
  <c r="EI20" i="7"/>
  <c r="ER4" i="6"/>
  <c r="ES3" i="6"/>
  <c r="ET4" i="5"/>
  <c r="EU3" i="5"/>
  <c r="EN5" i="4"/>
  <c r="EO4" i="4"/>
  <c r="EN6" i="3"/>
  <c r="EO5" i="3"/>
  <c r="EJ71" i="7" l="1"/>
  <c r="EJ72" i="7"/>
  <c r="EJ74" i="7"/>
  <c r="EJ70" i="7"/>
  <c r="EJ69" i="7"/>
  <c r="EJ73" i="7"/>
  <c r="EJ68" i="7"/>
  <c r="EJ66" i="7"/>
  <c r="EJ67" i="7"/>
  <c r="EJ65" i="7"/>
  <c r="EJ64" i="7"/>
  <c r="EJ59" i="7"/>
  <c r="EJ63" i="7"/>
  <c r="EJ62" i="7"/>
  <c r="EJ61" i="7"/>
  <c r="EJ60" i="7"/>
  <c r="EJ58" i="7"/>
  <c r="EJ53" i="7"/>
  <c r="EJ51" i="7"/>
  <c r="EJ55" i="7"/>
  <c r="EJ52" i="7"/>
  <c r="EJ49" i="7"/>
  <c r="EJ48" i="7"/>
  <c r="EJ56" i="7"/>
  <c r="EJ46" i="7"/>
  <c r="EJ50" i="7"/>
  <c r="EJ47" i="7"/>
  <c r="EJ54" i="7"/>
  <c r="EJ40" i="7"/>
  <c r="EJ35" i="7"/>
  <c r="EJ57" i="7"/>
  <c r="EJ45" i="7"/>
  <c r="EJ43" i="7"/>
  <c r="EJ38" i="7"/>
  <c r="EJ36" i="7"/>
  <c r="EJ31" i="7"/>
  <c r="EJ41" i="7"/>
  <c r="EJ39" i="7"/>
  <c r="EJ34" i="7"/>
  <c r="EJ32" i="7"/>
  <c r="EJ28" i="7"/>
  <c r="EJ26" i="7"/>
  <c r="EJ24" i="7"/>
  <c r="EJ42" i="7"/>
  <c r="EJ33" i="7"/>
  <c r="EJ22" i="7"/>
  <c r="EJ20" i="7"/>
  <c r="EJ44" i="7"/>
  <c r="EJ30" i="7"/>
  <c r="EJ23" i="7"/>
  <c r="EJ21" i="7"/>
  <c r="EJ37" i="7"/>
  <c r="EJ29" i="7"/>
  <c r="EJ25" i="7"/>
  <c r="EJ19" i="7"/>
  <c r="EJ17" i="7"/>
  <c r="EJ15" i="7"/>
  <c r="EJ13" i="7"/>
  <c r="EJ11" i="7"/>
  <c r="EJ9" i="7"/>
  <c r="EJ7" i="7"/>
  <c r="EJ5" i="7"/>
  <c r="EJ27" i="7"/>
  <c r="EJ18" i="7"/>
  <c r="EJ16" i="7"/>
  <c r="EJ14" i="7"/>
  <c r="EJ12" i="7"/>
  <c r="EJ10" i="7"/>
  <c r="EJ8" i="7"/>
  <c r="EJ6" i="7"/>
  <c r="EJ4" i="7"/>
  <c r="EK3" i="7"/>
  <c r="EO6" i="3"/>
  <c r="EP5" i="3"/>
  <c r="EU4" i="5"/>
  <c r="EV3" i="5"/>
  <c r="EP4" i="4"/>
  <c r="EO3" i="4"/>
  <c r="EO5" i="4"/>
  <c r="ES4" i="6"/>
  <c r="ET3" i="6"/>
  <c r="ES2" i="6"/>
  <c r="EK74" i="7" l="1"/>
  <c r="EK72" i="7"/>
  <c r="EK71" i="7"/>
  <c r="EK70" i="7"/>
  <c r="EK73" i="7"/>
  <c r="EK68" i="7"/>
  <c r="EK69" i="7"/>
  <c r="EK64" i="7"/>
  <c r="EK66" i="7"/>
  <c r="EK65" i="7"/>
  <c r="EK62" i="7"/>
  <c r="EK60" i="7"/>
  <c r="EK63" i="7"/>
  <c r="EK61" i="7"/>
  <c r="EK67" i="7"/>
  <c r="EK59" i="7"/>
  <c r="EK57" i="7"/>
  <c r="EK56" i="7"/>
  <c r="EK54" i="7"/>
  <c r="EK49" i="7"/>
  <c r="EK53" i="7"/>
  <c r="EK50" i="7"/>
  <c r="EK58" i="7"/>
  <c r="EK48" i="7"/>
  <c r="EK47" i="7"/>
  <c r="EK55" i="7"/>
  <c r="EK52" i="7"/>
  <c r="EK46" i="7"/>
  <c r="EK45" i="7"/>
  <c r="EK43" i="7"/>
  <c r="EK38" i="7"/>
  <c r="EK36" i="7"/>
  <c r="EK41" i="7"/>
  <c r="EK39" i="7"/>
  <c r="EK34" i="7"/>
  <c r="EK51" i="7"/>
  <c r="EK44" i="7"/>
  <c r="EK42" i="7"/>
  <c r="EK37" i="7"/>
  <c r="EK32" i="7"/>
  <c r="EK30" i="7"/>
  <c r="EK40" i="7"/>
  <c r="EK33" i="7"/>
  <c r="EK22" i="7"/>
  <c r="EK29" i="7"/>
  <c r="EK27" i="7"/>
  <c r="EK25" i="7"/>
  <c r="EK35" i="7"/>
  <c r="EK28" i="7"/>
  <c r="EK24" i="7"/>
  <c r="EK19" i="7"/>
  <c r="EK17" i="7"/>
  <c r="EK15" i="7"/>
  <c r="EK13" i="7"/>
  <c r="EK11" i="7"/>
  <c r="EK9" i="7"/>
  <c r="EK7" i="7"/>
  <c r="EK5" i="7"/>
  <c r="EK31" i="7"/>
  <c r="EK26" i="7"/>
  <c r="EK20" i="7"/>
  <c r="EK18" i="7"/>
  <c r="EK16" i="7"/>
  <c r="EK14" i="7"/>
  <c r="EK12" i="7"/>
  <c r="EK10" i="7"/>
  <c r="EK8" i="7"/>
  <c r="EK6" i="7"/>
  <c r="EK4" i="7"/>
  <c r="EL3" i="7"/>
  <c r="EK2" i="7"/>
  <c r="EK23" i="7"/>
  <c r="EK21" i="7"/>
  <c r="EW3" i="5"/>
  <c r="EV4" i="5"/>
  <c r="EQ5" i="3"/>
  <c r="EP6" i="3"/>
  <c r="ET4" i="6"/>
  <c r="EU3" i="6"/>
  <c r="EP5" i="4"/>
  <c r="EQ4" i="4"/>
  <c r="EU4" i="6" l="1"/>
  <c r="EV3" i="6"/>
  <c r="EW4" i="5"/>
  <c r="EX3" i="5"/>
  <c r="EL73" i="7"/>
  <c r="EL72" i="7"/>
  <c r="EL69" i="7"/>
  <c r="EL74" i="7"/>
  <c r="EL70" i="7"/>
  <c r="EL67" i="7"/>
  <c r="EL65" i="7"/>
  <c r="EL68" i="7"/>
  <c r="EL71" i="7"/>
  <c r="EL63" i="7"/>
  <c r="EL58" i="7"/>
  <c r="EL64" i="7"/>
  <c r="EL59" i="7"/>
  <c r="EL57" i="7"/>
  <c r="EL52" i="7"/>
  <c r="EL66" i="7"/>
  <c r="EL56" i="7"/>
  <c r="EL53" i="7"/>
  <c r="EL50" i="7"/>
  <c r="EL62" i="7"/>
  <c r="EL60" i="7"/>
  <c r="EL54" i="7"/>
  <c r="EL51" i="7"/>
  <c r="EL47" i="7"/>
  <c r="EL45" i="7"/>
  <c r="EL55" i="7"/>
  <c r="EL61" i="7"/>
  <c r="EL49" i="7"/>
  <c r="EL46" i="7"/>
  <c r="EL41" i="7"/>
  <c r="EL39" i="7"/>
  <c r="EL34" i="7"/>
  <c r="EL48" i="7"/>
  <c r="EL44" i="7"/>
  <c r="EL42" i="7"/>
  <c r="EL37" i="7"/>
  <c r="EL32" i="7"/>
  <c r="EL30" i="7"/>
  <c r="EL40" i="7"/>
  <c r="EL35" i="7"/>
  <c r="EL33" i="7"/>
  <c r="EL29" i="7"/>
  <c r="EL27" i="7"/>
  <c r="EL25" i="7"/>
  <c r="EL43" i="7"/>
  <c r="EL23" i="7"/>
  <c r="EL21" i="7"/>
  <c r="EL19" i="7"/>
  <c r="EL36" i="7"/>
  <c r="EL31" i="7"/>
  <c r="EL38" i="7"/>
  <c r="EL26" i="7"/>
  <c r="EL20" i="7"/>
  <c r="EL18" i="7"/>
  <c r="EL16" i="7"/>
  <c r="EL14" i="7"/>
  <c r="EL12" i="7"/>
  <c r="EL10" i="7"/>
  <c r="EL8" i="7"/>
  <c r="EL6" i="7"/>
  <c r="EL4" i="7"/>
  <c r="EM3" i="7"/>
  <c r="EL22" i="7"/>
  <c r="EL28" i="7"/>
  <c r="EL24" i="7"/>
  <c r="EL17" i="7"/>
  <c r="EL15" i="7"/>
  <c r="EL13" i="7"/>
  <c r="EL11" i="7"/>
  <c r="EL9" i="7"/>
  <c r="EL7" i="7"/>
  <c r="EL5" i="7"/>
  <c r="EQ6" i="3"/>
  <c r="ER5" i="3"/>
  <c r="EQ5" i="4"/>
  <c r="ER4" i="4"/>
  <c r="ER5" i="4" l="1"/>
  <c r="ES4" i="4"/>
  <c r="EX4" i="5"/>
  <c r="EY3" i="5"/>
  <c r="EX2" i="5"/>
  <c r="ER6" i="3"/>
  <c r="ES5" i="3"/>
  <c r="ER4" i="3"/>
  <c r="EM73" i="7"/>
  <c r="EM74" i="7"/>
  <c r="EM72" i="7"/>
  <c r="EM67" i="7"/>
  <c r="EM71" i="7"/>
  <c r="EM65" i="7"/>
  <c r="EM69" i="7"/>
  <c r="EM66" i="7"/>
  <c r="EM63" i="7"/>
  <c r="EM61" i="7"/>
  <c r="EM62" i="7"/>
  <c r="EM68" i="7"/>
  <c r="EM55" i="7"/>
  <c r="EM50" i="7"/>
  <c r="EM60" i="7"/>
  <c r="EM54" i="7"/>
  <c r="EM51" i="7"/>
  <c r="EM64" i="7"/>
  <c r="EM57" i="7"/>
  <c r="EM48" i="7"/>
  <c r="EM59" i="7"/>
  <c r="EM56" i="7"/>
  <c r="EM53" i="7"/>
  <c r="EM52" i="7"/>
  <c r="EM49" i="7"/>
  <c r="EM46" i="7"/>
  <c r="EM70" i="7"/>
  <c r="EM44" i="7"/>
  <c r="EM42" i="7"/>
  <c r="EM37" i="7"/>
  <c r="EM47" i="7"/>
  <c r="EM40" i="7"/>
  <c r="EM35" i="7"/>
  <c r="EM33" i="7"/>
  <c r="EM43" i="7"/>
  <c r="EM38" i="7"/>
  <c r="EM36" i="7"/>
  <c r="EM31" i="7"/>
  <c r="EM41" i="7"/>
  <c r="EM23" i="7"/>
  <c r="EM45" i="7"/>
  <c r="EM34" i="7"/>
  <c r="EM30" i="7"/>
  <c r="EM28" i="7"/>
  <c r="EM26" i="7"/>
  <c r="EM24" i="7"/>
  <c r="EM58" i="7"/>
  <c r="EM32" i="7"/>
  <c r="EM29" i="7"/>
  <c r="EM25" i="7"/>
  <c r="EM20" i="7"/>
  <c r="EM18" i="7"/>
  <c r="EM16" i="7"/>
  <c r="EM14" i="7"/>
  <c r="EM12" i="7"/>
  <c r="EM10" i="7"/>
  <c r="EM8" i="7"/>
  <c r="EM6" i="7"/>
  <c r="EM4" i="7"/>
  <c r="EN3" i="7"/>
  <c r="EM22" i="7"/>
  <c r="EM27" i="7"/>
  <c r="EM21" i="7"/>
  <c r="EM17" i="7"/>
  <c r="EM15" i="7"/>
  <c r="EM13" i="7"/>
  <c r="EM11" i="7"/>
  <c r="EM9" i="7"/>
  <c r="EM7" i="7"/>
  <c r="EM5" i="7"/>
  <c r="EM39" i="7"/>
  <c r="EM19" i="7"/>
  <c r="EW3" i="6"/>
  <c r="EV4" i="6"/>
  <c r="ES6" i="3" l="1"/>
  <c r="ET5" i="3"/>
  <c r="EN74" i="7"/>
  <c r="EN71" i="7"/>
  <c r="EN73" i="7"/>
  <c r="EN70" i="7"/>
  <c r="EN69" i="7"/>
  <c r="EN68" i="7"/>
  <c r="EN66" i="7"/>
  <c r="EN64" i="7"/>
  <c r="EN59" i="7"/>
  <c r="EN72" i="7"/>
  <c r="EN67" i="7"/>
  <c r="EN65" i="7"/>
  <c r="EN60" i="7"/>
  <c r="EN58" i="7"/>
  <c r="EN53" i="7"/>
  <c r="EN51" i="7"/>
  <c r="EN62" i="7"/>
  <c r="EN57" i="7"/>
  <c r="EN48" i="7"/>
  <c r="EN63" i="7"/>
  <c r="EN55" i="7"/>
  <c r="EN52" i="7"/>
  <c r="EN49" i="7"/>
  <c r="EN46" i="7"/>
  <c r="EN50" i="7"/>
  <c r="EN61" i="7"/>
  <c r="EN54" i="7"/>
  <c r="EN47" i="7"/>
  <c r="EN40" i="7"/>
  <c r="EN35" i="7"/>
  <c r="EN56" i="7"/>
  <c r="EN43" i="7"/>
  <c r="EN38" i="7"/>
  <c r="EN36" i="7"/>
  <c r="EN31" i="7"/>
  <c r="EN45" i="7"/>
  <c r="EN41" i="7"/>
  <c r="EN39" i="7"/>
  <c r="EN34" i="7"/>
  <c r="EN42" i="7"/>
  <c r="EN30" i="7"/>
  <c r="EN28" i="7"/>
  <c r="EN26" i="7"/>
  <c r="EN24" i="7"/>
  <c r="EN44" i="7"/>
  <c r="EN22" i="7"/>
  <c r="EN20" i="7"/>
  <c r="EN37" i="7"/>
  <c r="EN32" i="7"/>
  <c r="EN27" i="7"/>
  <c r="EN21" i="7"/>
  <c r="EN17" i="7"/>
  <c r="EN15" i="7"/>
  <c r="EN13" i="7"/>
  <c r="EN11" i="7"/>
  <c r="EN9" i="7"/>
  <c r="EN7" i="7"/>
  <c r="EN5" i="7"/>
  <c r="EN33" i="7"/>
  <c r="EN23" i="7"/>
  <c r="EN19" i="7"/>
  <c r="EN29" i="7"/>
  <c r="EN25" i="7"/>
  <c r="EN18" i="7"/>
  <c r="EN16" i="7"/>
  <c r="EN14" i="7"/>
  <c r="EN12" i="7"/>
  <c r="EN10" i="7"/>
  <c r="EN8" i="7"/>
  <c r="EN6" i="7"/>
  <c r="EN4" i="7"/>
  <c r="EO3" i="7"/>
  <c r="EY4" i="5"/>
  <c r="EZ3" i="5"/>
  <c r="ET4" i="4"/>
  <c r="ES5" i="4"/>
  <c r="EW4" i="6"/>
  <c r="EX3" i="6"/>
  <c r="EX4" i="6" l="1"/>
  <c r="EX2" i="6"/>
  <c r="EY3" i="6"/>
  <c r="EO74" i="7"/>
  <c r="EO73" i="7"/>
  <c r="EO72" i="7"/>
  <c r="EO70" i="7"/>
  <c r="EO71" i="7"/>
  <c r="EO69" i="7"/>
  <c r="EO68" i="7"/>
  <c r="EO66" i="7"/>
  <c r="EO67" i="7"/>
  <c r="EO62" i="7"/>
  <c r="EO60" i="7"/>
  <c r="EO64" i="7"/>
  <c r="EO59" i="7"/>
  <c r="EO61" i="7"/>
  <c r="EO57" i="7"/>
  <c r="EO58" i="7"/>
  <c r="EO56" i="7"/>
  <c r="EO54" i="7"/>
  <c r="EO49" i="7"/>
  <c r="EO65" i="7"/>
  <c r="EO63" i="7"/>
  <c r="EO55" i="7"/>
  <c r="EO52" i="7"/>
  <c r="EO46" i="7"/>
  <c r="EO47" i="7"/>
  <c r="EO51" i="7"/>
  <c r="EO48" i="7"/>
  <c r="EO43" i="7"/>
  <c r="EO38" i="7"/>
  <c r="EO36" i="7"/>
  <c r="EO50" i="7"/>
  <c r="EO45" i="7"/>
  <c r="EO41" i="7"/>
  <c r="EO39" i="7"/>
  <c r="EO34" i="7"/>
  <c r="EO44" i="7"/>
  <c r="EO42" i="7"/>
  <c r="EO37" i="7"/>
  <c r="EO32" i="7"/>
  <c r="EO30" i="7"/>
  <c r="EO22" i="7"/>
  <c r="EO35" i="7"/>
  <c r="EO31" i="7"/>
  <c r="EO29" i="7"/>
  <c r="EO27" i="7"/>
  <c r="EO25" i="7"/>
  <c r="EO33" i="7"/>
  <c r="EO26" i="7"/>
  <c r="EO21" i="7"/>
  <c r="EO17" i="7"/>
  <c r="EO15" i="7"/>
  <c r="EO13" i="7"/>
  <c r="EO11" i="7"/>
  <c r="EO9" i="7"/>
  <c r="EO7" i="7"/>
  <c r="EO5" i="7"/>
  <c r="EO53" i="7"/>
  <c r="EO23" i="7"/>
  <c r="EO19" i="7"/>
  <c r="EO40" i="7"/>
  <c r="EO28" i="7"/>
  <c r="EO24" i="7"/>
  <c r="EO18" i="7"/>
  <c r="EO16" i="7"/>
  <c r="EO14" i="7"/>
  <c r="EO12" i="7"/>
  <c r="EO10" i="7"/>
  <c r="EO8" i="7"/>
  <c r="EO6" i="7"/>
  <c r="EO4" i="7"/>
  <c r="EP3" i="7"/>
  <c r="EO20" i="7"/>
  <c r="ET6" i="3"/>
  <c r="EU5" i="3"/>
  <c r="FA3" i="5"/>
  <c r="EZ4" i="5"/>
  <c r="ET3" i="4"/>
  <c r="ET5" i="4"/>
  <c r="EU4" i="4"/>
  <c r="EY4" i="6" l="1"/>
  <c r="EZ3" i="6"/>
  <c r="EU5" i="4"/>
  <c r="EV4" i="4"/>
  <c r="FA4" i="5"/>
  <c r="FB3" i="5"/>
  <c r="EP72" i="7"/>
  <c r="EP74" i="7"/>
  <c r="EP73" i="7"/>
  <c r="EP71" i="7"/>
  <c r="EP69" i="7"/>
  <c r="EP67" i="7"/>
  <c r="EP65" i="7"/>
  <c r="EP70" i="7"/>
  <c r="EP64" i="7"/>
  <c r="EP63" i="7"/>
  <c r="EP61" i="7"/>
  <c r="EP58" i="7"/>
  <c r="EP66" i="7"/>
  <c r="EP62" i="7"/>
  <c r="EP60" i="7"/>
  <c r="EP68" i="7"/>
  <c r="EP57" i="7"/>
  <c r="EP52" i="7"/>
  <c r="EP49" i="7"/>
  <c r="EP56" i="7"/>
  <c r="EP53" i="7"/>
  <c r="EP50" i="7"/>
  <c r="EP47" i="7"/>
  <c r="EP45" i="7"/>
  <c r="EP55" i="7"/>
  <c r="EP54" i="7"/>
  <c r="EP51" i="7"/>
  <c r="EP48" i="7"/>
  <c r="EP41" i="7"/>
  <c r="EP39" i="7"/>
  <c r="EP34" i="7"/>
  <c r="EP44" i="7"/>
  <c r="EP42" i="7"/>
  <c r="EP37" i="7"/>
  <c r="EP32" i="7"/>
  <c r="EP30" i="7"/>
  <c r="EP59" i="7"/>
  <c r="EP40" i="7"/>
  <c r="EP35" i="7"/>
  <c r="EP33" i="7"/>
  <c r="EP43" i="7"/>
  <c r="EP31" i="7"/>
  <c r="EP29" i="7"/>
  <c r="EP27" i="7"/>
  <c r="EP25" i="7"/>
  <c r="EP46" i="7"/>
  <c r="EP36" i="7"/>
  <c r="EP23" i="7"/>
  <c r="EP21" i="7"/>
  <c r="EP19" i="7"/>
  <c r="EP38" i="7"/>
  <c r="EP22" i="7"/>
  <c r="EP28" i="7"/>
  <c r="EP24" i="7"/>
  <c r="EP18" i="7"/>
  <c r="EP16" i="7"/>
  <c r="EP14" i="7"/>
  <c r="EP12" i="7"/>
  <c r="EP10" i="7"/>
  <c r="EP8" i="7"/>
  <c r="EP6" i="7"/>
  <c r="EP4" i="7"/>
  <c r="EQ3" i="7"/>
  <c r="EP2" i="7"/>
  <c r="EP20" i="7"/>
  <c r="EP26" i="7"/>
  <c r="EP17" i="7"/>
  <c r="EP15" i="7"/>
  <c r="EP13" i="7"/>
  <c r="EP11" i="7"/>
  <c r="EP9" i="7"/>
  <c r="EP7" i="7"/>
  <c r="EP5" i="7"/>
  <c r="EU6" i="3"/>
  <c r="EV5" i="3"/>
  <c r="FB4" i="5" l="1"/>
  <c r="FC3" i="5"/>
  <c r="EZ4" i="6"/>
  <c r="FA3" i="6"/>
  <c r="EV5" i="4"/>
  <c r="EW4" i="4"/>
  <c r="EV6" i="3"/>
  <c r="EW5" i="3"/>
  <c r="EQ73" i="7"/>
  <c r="EQ72" i="7"/>
  <c r="EQ71" i="7"/>
  <c r="EQ67" i="7"/>
  <c r="EQ70" i="7"/>
  <c r="EQ69" i="7"/>
  <c r="EQ68" i="7"/>
  <c r="EQ74" i="7"/>
  <c r="EQ66" i="7"/>
  <c r="EQ65" i="7"/>
  <c r="EQ64" i="7"/>
  <c r="EQ61" i="7"/>
  <c r="EQ63" i="7"/>
  <c r="EQ59" i="7"/>
  <c r="EQ62" i="7"/>
  <c r="EQ60" i="7"/>
  <c r="EQ55" i="7"/>
  <c r="EQ50" i="7"/>
  <c r="EQ56" i="7"/>
  <c r="EQ53" i="7"/>
  <c r="EQ58" i="7"/>
  <c r="EQ54" i="7"/>
  <c r="EQ51" i="7"/>
  <c r="EQ48" i="7"/>
  <c r="EQ52" i="7"/>
  <c r="EQ49" i="7"/>
  <c r="EQ47" i="7"/>
  <c r="EQ57" i="7"/>
  <c r="EQ46" i="7"/>
  <c r="EQ45" i="7"/>
  <c r="EQ44" i="7"/>
  <c r="EQ42" i="7"/>
  <c r="EQ37" i="7"/>
  <c r="EQ40" i="7"/>
  <c r="EQ35" i="7"/>
  <c r="EQ33" i="7"/>
  <c r="EQ43" i="7"/>
  <c r="EQ38" i="7"/>
  <c r="EQ36" i="7"/>
  <c r="EQ31" i="7"/>
  <c r="EQ34" i="7"/>
  <c r="EQ23" i="7"/>
  <c r="EQ32" i="7"/>
  <c r="EQ28" i="7"/>
  <c r="EQ26" i="7"/>
  <c r="EQ24" i="7"/>
  <c r="EQ39" i="7"/>
  <c r="EQ27" i="7"/>
  <c r="EQ19" i="7"/>
  <c r="EQ18" i="7"/>
  <c r="EQ16" i="7"/>
  <c r="EQ14" i="7"/>
  <c r="EQ12" i="7"/>
  <c r="EQ10" i="7"/>
  <c r="EQ8" i="7"/>
  <c r="EQ6" i="7"/>
  <c r="EQ4" i="7"/>
  <c r="ER3" i="7"/>
  <c r="EQ41" i="7"/>
  <c r="EQ20" i="7"/>
  <c r="EQ29" i="7"/>
  <c r="EQ25" i="7"/>
  <c r="EQ17" i="7"/>
  <c r="EQ15" i="7"/>
  <c r="EQ13" i="7"/>
  <c r="EQ11" i="7"/>
  <c r="EQ9" i="7"/>
  <c r="EQ7" i="7"/>
  <c r="EQ5" i="7"/>
  <c r="EQ30" i="7"/>
  <c r="EQ22" i="7"/>
  <c r="EQ21" i="7"/>
  <c r="EW6" i="3" l="1"/>
  <c r="EX5" i="3"/>
  <c r="EW4" i="3"/>
  <c r="ER73" i="7"/>
  <c r="ER71" i="7"/>
  <c r="ER74" i="7"/>
  <c r="ER70" i="7"/>
  <c r="ER72" i="7"/>
  <c r="ER68" i="7"/>
  <c r="ER66" i="7"/>
  <c r="ER64" i="7"/>
  <c r="ER67" i="7"/>
  <c r="ER65" i="7"/>
  <c r="ER69" i="7"/>
  <c r="ER63" i="7"/>
  <c r="ER59" i="7"/>
  <c r="ER62" i="7"/>
  <c r="ER61" i="7"/>
  <c r="ER53" i="7"/>
  <c r="ER51" i="7"/>
  <c r="ER58" i="7"/>
  <c r="ER54" i="7"/>
  <c r="ER50" i="7"/>
  <c r="ER48" i="7"/>
  <c r="ER46" i="7"/>
  <c r="ER57" i="7"/>
  <c r="ER60" i="7"/>
  <c r="ER56" i="7"/>
  <c r="ER55" i="7"/>
  <c r="ER49" i="7"/>
  <c r="ER47" i="7"/>
  <c r="ER40" i="7"/>
  <c r="ER35" i="7"/>
  <c r="ER43" i="7"/>
  <c r="ER38" i="7"/>
  <c r="ER36" i="7"/>
  <c r="ER31" i="7"/>
  <c r="ER52" i="7"/>
  <c r="ER41" i="7"/>
  <c r="ER39" i="7"/>
  <c r="ER34" i="7"/>
  <c r="ER45" i="7"/>
  <c r="ER44" i="7"/>
  <c r="ER32" i="7"/>
  <c r="ER28" i="7"/>
  <c r="ER26" i="7"/>
  <c r="ER24" i="7"/>
  <c r="ER37" i="7"/>
  <c r="ER33" i="7"/>
  <c r="ER22" i="7"/>
  <c r="ER20" i="7"/>
  <c r="ER30" i="7"/>
  <c r="ER42" i="7"/>
  <c r="ER23" i="7"/>
  <c r="ER29" i="7"/>
  <c r="ER25" i="7"/>
  <c r="ER17" i="7"/>
  <c r="ER15" i="7"/>
  <c r="ER13" i="7"/>
  <c r="ER11" i="7"/>
  <c r="ER9" i="7"/>
  <c r="ER7" i="7"/>
  <c r="ER5" i="7"/>
  <c r="ER21" i="7"/>
  <c r="ER27" i="7"/>
  <c r="ER19" i="7"/>
  <c r="ER18" i="7"/>
  <c r="ER16" i="7"/>
  <c r="ER14" i="7"/>
  <c r="ER12" i="7"/>
  <c r="ER10" i="7"/>
  <c r="ER8" i="7"/>
  <c r="ER6" i="7"/>
  <c r="ER4" i="7"/>
  <c r="ES3" i="7"/>
  <c r="EW5" i="4"/>
  <c r="EX4" i="4"/>
  <c r="FC4" i="5"/>
  <c r="FD3" i="5"/>
  <c r="FC2" i="5"/>
  <c r="FA4" i="6"/>
  <c r="FB3" i="6"/>
  <c r="FE3" i="5" l="1"/>
  <c r="FD4" i="5"/>
  <c r="ES74" i="7"/>
  <c r="ES70" i="7"/>
  <c r="ES72" i="7"/>
  <c r="ES73" i="7"/>
  <c r="ES68" i="7"/>
  <c r="ES69" i="7"/>
  <c r="ES71" i="7"/>
  <c r="ES67" i="7"/>
  <c r="ES64" i="7"/>
  <c r="ES62" i="7"/>
  <c r="ES60" i="7"/>
  <c r="ES63" i="7"/>
  <c r="ES65" i="7"/>
  <c r="ES58" i="7"/>
  <c r="ES57" i="7"/>
  <c r="ES66" i="7"/>
  <c r="ES59" i="7"/>
  <c r="ES56" i="7"/>
  <c r="ES54" i="7"/>
  <c r="ES49" i="7"/>
  <c r="ES51" i="7"/>
  <c r="ES61" i="7"/>
  <c r="ES55" i="7"/>
  <c r="ES52" i="7"/>
  <c r="ES48" i="7"/>
  <c r="ES46" i="7"/>
  <c r="ES53" i="7"/>
  <c r="ES50" i="7"/>
  <c r="ES47" i="7"/>
  <c r="ES43" i="7"/>
  <c r="ES38" i="7"/>
  <c r="ES36" i="7"/>
  <c r="ES41" i="7"/>
  <c r="ES39" i="7"/>
  <c r="ES34" i="7"/>
  <c r="ES45" i="7"/>
  <c r="ES44" i="7"/>
  <c r="ES42" i="7"/>
  <c r="ES37" i="7"/>
  <c r="ES32" i="7"/>
  <c r="ES30" i="7"/>
  <c r="ES35" i="7"/>
  <c r="ES33" i="7"/>
  <c r="ES22" i="7"/>
  <c r="ES29" i="7"/>
  <c r="ES27" i="7"/>
  <c r="ES25" i="7"/>
  <c r="ES40" i="7"/>
  <c r="ES28" i="7"/>
  <c r="ES24" i="7"/>
  <c r="ES20" i="7"/>
  <c r="ES17" i="7"/>
  <c r="ES15" i="7"/>
  <c r="ES13" i="7"/>
  <c r="ES11" i="7"/>
  <c r="ES9" i="7"/>
  <c r="ES7" i="7"/>
  <c r="ES5" i="7"/>
  <c r="ES31" i="7"/>
  <c r="ES21" i="7"/>
  <c r="ES26" i="7"/>
  <c r="ES19" i="7"/>
  <c r="ES18" i="7"/>
  <c r="ES16" i="7"/>
  <c r="ES14" i="7"/>
  <c r="ES12" i="7"/>
  <c r="ES10" i="7"/>
  <c r="ES8" i="7"/>
  <c r="ES6" i="7"/>
  <c r="ES4" i="7"/>
  <c r="ET3" i="7"/>
  <c r="ES23" i="7"/>
  <c r="FB4" i="6"/>
  <c r="FC3" i="6"/>
  <c r="EY5" i="3"/>
  <c r="EX6" i="3"/>
  <c r="EX5" i="4"/>
  <c r="EY4" i="4"/>
  <c r="EY3" i="4" l="1"/>
  <c r="EY5" i="4"/>
  <c r="EZ4" i="4"/>
  <c r="FC4" i="6"/>
  <c r="FC2" i="6"/>
  <c r="FD3" i="6"/>
  <c r="EY6" i="3"/>
  <c r="EZ5" i="3"/>
  <c r="ET74" i="7"/>
  <c r="ET72" i="7"/>
  <c r="ET73" i="7"/>
  <c r="ET71" i="7"/>
  <c r="ET69" i="7"/>
  <c r="ET70" i="7"/>
  <c r="ET67" i="7"/>
  <c r="ET65" i="7"/>
  <c r="ET68" i="7"/>
  <c r="ET66" i="7"/>
  <c r="ET63" i="7"/>
  <c r="ET60" i="7"/>
  <c r="ET59" i="7"/>
  <c r="ET58" i="7"/>
  <c r="ET57" i="7"/>
  <c r="ET52" i="7"/>
  <c r="ET64" i="7"/>
  <c r="ET61" i="7"/>
  <c r="ET55" i="7"/>
  <c r="ET49" i="7"/>
  <c r="ET47" i="7"/>
  <c r="ET45" i="7"/>
  <c r="ET62" i="7"/>
  <c r="ET54" i="7"/>
  <c r="ET51" i="7"/>
  <c r="ET46" i="7"/>
  <c r="ET56" i="7"/>
  <c r="ET53" i="7"/>
  <c r="ET50" i="7"/>
  <c r="ET48" i="7"/>
  <c r="ET41" i="7"/>
  <c r="ET39" i="7"/>
  <c r="ET34" i="7"/>
  <c r="ET44" i="7"/>
  <c r="ET42" i="7"/>
  <c r="ET37" i="7"/>
  <c r="ET32" i="7"/>
  <c r="ET30" i="7"/>
  <c r="ET40" i="7"/>
  <c r="ET35" i="7"/>
  <c r="ET33" i="7"/>
  <c r="ET36" i="7"/>
  <c r="ET29" i="7"/>
  <c r="ET27" i="7"/>
  <c r="ET25" i="7"/>
  <c r="ET38" i="7"/>
  <c r="ET23" i="7"/>
  <c r="ET21" i="7"/>
  <c r="ET19" i="7"/>
  <c r="ET31" i="7"/>
  <c r="ET26" i="7"/>
  <c r="ET18" i="7"/>
  <c r="ET16" i="7"/>
  <c r="ET14" i="7"/>
  <c r="ET12" i="7"/>
  <c r="ET10" i="7"/>
  <c r="ET8" i="7"/>
  <c r="ET6" i="7"/>
  <c r="ET4" i="7"/>
  <c r="EU3" i="7"/>
  <c r="ET22" i="7"/>
  <c r="ET43" i="7"/>
  <c r="ET28" i="7"/>
  <c r="ET24" i="7"/>
  <c r="ET20" i="7"/>
  <c r="ET17" i="7"/>
  <c r="ET15" i="7"/>
  <c r="ET13" i="7"/>
  <c r="ET11" i="7"/>
  <c r="ET9" i="7"/>
  <c r="ET7" i="7"/>
  <c r="ET5" i="7"/>
  <c r="FE4" i="5"/>
  <c r="FF3" i="5"/>
  <c r="FF4" i="5" l="1"/>
  <c r="FG3" i="5"/>
  <c r="EU73" i="7"/>
  <c r="EU74" i="7"/>
  <c r="EU72" i="7"/>
  <c r="EU71" i="7"/>
  <c r="EU69" i="7"/>
  <c r="EU67" i="7"/>
  <c r="EU70" i="7"/>
  <c r="EU64" i="7"/>
  <c r="EU68" i="7"/>
  <c r="EU65" i="7"/>
  <c r="EU61" i="7"/>
  <c r="EU66" i="7"/>
  <c r="EU63" i="7"/>
  <c r="EU58" i="7"/>
  <c r="EU55" i="7"/>
  <c r="EU50" i="7"/>
  <c r="EU52" i="7"/>
  <c r="EU49" i="7"/>
  <c r="EU59" i="7"/>
  <c r="EU57" i="7"/>
  <c r="EU56" i="7"/>
  <c r="EU53" i="7"/>
  <c r="EU48" i="7"/>
  <c r="EU60" i="7"/>
  <c r="EU47" i="7"/>
  <c r="EU44" i="7"/>
  <c r="EU42" i="7"/>
  <c r="EU37" i="7"/>
  <c r="EU51" i="7"/>
  <c r="EU45" i="7"/>
  <c r="EU40" i="7"/>
  <c r="EU35" i="7"/>
  <c r="EU33" i="7"/>
  <c r="EU46" i="7"/>
  <c r="EU43" i="7"/>
  <c r="EU38" i="7"/>
  <c r="EU36" i="7"/>
  <c r="EU31" i="7"/>
  <c r="EU23" i="7"/>
  <c r="EU39" i="7"/>
  <c r="EU30" i="7"/>
  <c r="EU28" i="7"/>
  <c r="EU26" i="7"/>
  <c r="EU24" i="7"/>
  <c r="EU62" i="7"/>
  <c r="EU54" i="7"/>
  <c r="EU41" i="7"/>
  <c r="EU29" i="7"/>
  <c r="EU25" i="7"/>
  <c r="EU21" i="7"/>
  <c r="EU18" i="7"/>
  <c r="EU16" i="7"/>
  <c r="EU14" i="7"/>
  <c r="EU12" i="7"/>
  <c r="EU10" i="7"/>
  <c r="EU8" i="7"/>
  <c r="EU6" i="7"/>
  <c r="EU4" i="7"/>
  <c r="EV3" i="7"/>
  <c r="EU2" i="7"/>
  <c r="EU22" i="7"/>
  <c r="EU19" i="7"/>
  <c r="EU27" i="7"/>
  <c r="EU20" i="7"/>
  <c r="EU17" i="7"/>
  <c r="EU15" i="7"/>
  <c r="EU13" i="7"/>
  <c r="EU11" i="7"/>
  <c r="EU9" i="7"/>
  <c r="EU7" i="7"/>
  <c r="EU5" i="7"/>
  <c r="EU34" i="7"/>
  <c r="EU32" i="7"/>
  <c r="EZ6" i="3"/>
  <c r="FA5" i="3"/>
  <c r="EZ5" i="4"/>
  <c r="FA4" i="4"/>
  <c r="FE3" i="6"/>
  <c r="FD4" i="6"/>
  <c r="EV71" i="7" l="1"/>
  <c r="EV74" i="7"/>
  <c r="EV73" i="7"/>
  <c r="EV72" i="7"/>
  <c r="EV70" i="7"/>
  <c r="EV68" i="7"/>
  <c r="EV66" i="7"/>
  <c r="EV64" i="7"/>
  <c r="EV69" i="7"/>
  <c r="EV67" i="7"/>
  <c r="EV59" i="7"/>
  <c r="EV61" i="7"/>
  <c r="EV62" i="7"/>
  <c r="EV60" i="7"/>
  <c r="EV65" i="7"/>
  <c r="EV53" i="7"/>
  <c r="EV51" i="7"/>
  <c r="EV57" i="7"/>
  <c r="EV56" i="7"/>
  <c r="EV48" i="7"/>
  <c r="EV54" i="7"/>
  <c r="EV50" i="7"/>
  <c r="EV46" i="7"/>
  <c r="EV63" i="7"/>
  <c r="EV47" i="7"/>
  <c r="EV58" i="7"/>
  <c r="EV55" i="7"/>
  <c r="EV52" i="7"/>
  <c r="EV49" i="7"/>
  <c r="EV45" i="7"/>
  <c r="EV40" i="7"/>
  <c r="EV35" i="7"/>
  <c r="EV43" i="7"/>
  <c r="EV38" i="7"/>
  <c r="EV36" i="7"/>
  <c r="EV31" i="7"/>
  <c r="EV41" i="7"/>
  <c r="EV39" i="7"/>
  <c r="EV34" i="7"/>
  <c r="EV37" i="7"/>
  <c r="EV30" i="7"/>
  <c r="EV28" i="7"/>
  <c r="EV26" i="7"/>
  <c r="EV24" i="7"/>
  <c r="EV22" i="7"/>
  <c r="EV20" i="7"/>
  <c r="EV42" i="7"/>
  <c r="EV32" i="7"/>
  <c r="EV19" i="7"/>
  <c r="EV33" i="7"/>
  <c r="EV27" i="7"/>
  <c r="EV17" i="7"/>
  <c r="EV15" i="7"/>
  <c r="EV13" i="7"/>
  <c r="EV11" i="7"/>
  <c r="EV9" i="7"/>
  <c r="EV7" i="7"/>
  <c r="EV5" i="7"/>
  <c r="EV44" i="7"/>
  <c r="EV23" i="7"/>
  <c r="EV29" i="7"/>
  <c r="EV25" i="7"/>
  <c r="EV21" i="7"/>
  <c r="EV18" i="7"/>
  <c r="EV16" i="7"/>
  <c r="EV14" i="7"/>
  <c r="EV12" i="7"/>
  <c r="EV10" i="7"/>
  <c r="EV8" i="7"/>
  <c r="EV6" i="7"/>
  <c r="EV4" i="7"/>
  <c r="EW3" i="7"/>
  <c r="FE4" i="6"/>
  <c r="FF3" i="6"/>
  <c r="FA6" i="3"/>
  <c r="FB5" i="3"/>
  <c r="FA5" i="4"/>
  <c r="FB4" i="4"/>
  <c r="FG4" i="5"/>
  <c r="FH3" i="5"/>
  <c r="FH2" i="5" l="1"/>
  <c r="FI3" i="5"/>
  <c r="FH4" i="5"/>
  <c r="FB6" i="3"/>
  <c r="FB4" i="3"/>
  <c r="FC5" i="3"/>
  <c r="EW74" i="7"/>
  <c r="EW73" i="7"/>
  <c r="EW72" i="7"/>
  <c r="EW70" i="7"/>
  <c r="EW68" i="7"/>
  <c r="EW66" i="7"/>
  <c r="EW65" i="7"/>
  <c r="EW71" i="7"/>
  <c r="EW63" i="7"/>
  <c r="EW62" i="7"/>
  <c r="EW60" i="7"/>
  <c r="EW64" i="7"/>
  <c r="EW61" i="7"/>
  <c r="EW57" i="7"/>
  <c r="EW69" i="7"/>
  <c r="EW67" i="7"/>
  <c r="EW56" i="7"/>
  <c r="EW54" i="7"/>
  <c r="EW49" i="7"/>
  <c r="EW59" i="7"/>
  <c r="EW53" i="7"/>
  <c r="EW50" i="7"/>
  <c r="EW51" i="7"/>
  <c r="EW58" i="7"/>
  <c r="EW55" i="7"/>
  <c r="EW52" i="7"/>
  <c r="EW48" i="7"/>
  <c r="EW46" i="7"/>
  <c r="EW43" i="7"/>
  <c r="EW38" i="7"/>
  <c r="EW36" i="7"/>
  <c r="EW41" i="7"/>
  <c r="EW39" i="7"/>
  <c r="EW34" i="7"/>
  <c r="EW44" i="7"/>
  <c r="EW42" i="7"/>
  <c r="EW37" i="7"/>
  <c r="EW32" i="7"/>
  <c r="EW30" i="7"/>
  <c r="EW22" i="7"/>
  <c r="EW40" i="7"/>
  <c r="EW31" i="7"/>
  <c r="EW29" i="7"/>
  <c r="EW27" i="7"/>
  <c r="EW25" i="7"/>
  <c r="EW33" i="7"/>
  <c r="EW45" i="7"/>
  <c r="EW26" i="7"/>
  <c r="EW17" i="7"/>
  <c r="EW15" i="7"/>
  <c r="EW13" i="7"/>
  <c r="EW11" i="7"/>
  <c r="EW9" i="7"/>
  <c r="EW7" i="7"/>
  <c r="EW5" i="7"/>
  <c r="EW47" i="7"/>
  <c r="EW23" i="7"/>
  <c r="EW20" i="7"/>
  <c r="EW35" i="7"/>
  <c r="EW28" i="7"/>
  <c r="EW24" i="7"/>
  <c r="EW21" i="7"/>
  <c r="EW18" i="7"/>
  <c r="EW16" i="7"/>
  <c r="EW14" i="7"/>
  <c r="EW12" i="7"/>
  <c r="EW10" i="7"/>
  <c r="EW8" i="7"/>
  <c r="EW6" i="7"/>
  <c r="EW4" i="7"/>
  <c r="EX3" i="7"/>
  <c r="EW19" i="7"/>
  <c r="FB5" i="4"/>
  <c r="FC4" i="4"/>
  <c r="FF4" i="6"/>
  <c r="FG3" i="6"/>
  <c r="FC5" i="4" l="1"/>
  <c r="FD4" i="4"/>
  <c r="FG4" i="6"/>
  <c r="FH3" i="6"/>
  <c r="FC6" i="3"/>
  <c r="FD5" i="3"/>
  <c r="FI4" i="5"/>
  <c r="FJ3" i="5"/>
  <c r="EX72" i="7"/>
  <c r="EX74" i="7"/>
  <c r="EX69" i="7"/>
  <c r="EX71" i="7"/>
  <c r="EX67" i="7"/>
  <c r="EX65" i="7"/>
  <c r="EX73" i="7"/>
  <c r="EX70" i="7"/>
  <c r="EX68" i="7"/>
  <c r="EX64" i="7"/>
  <c r="EX63" i="7"/>
  <c r="EX66" i="7"/>
  <c r="EX62" i="7"/>
  <c r="EX58" i="7"/>
  <c r="EX59" i="7"/>
  <c r="EX61" i="7"/>
  <c r="EX60" i="7"/>
  <c r="EX57" i="7"/>
  <c r="EX52" i="7"/>
  <c r="EX54" i="7"/>
  <c r="EX51" i="7"/>
  <c r="EX55" i="7"/>
  <c r="EX47" i="7"/>
  <c r="EX45" i="7"/>
  <c r="EX56" i="7"/>
  <c r="EX53" i="7"/>
  <c r="EX50" i="7"/>
  <c r="EX49" i="7"/>
  <c r="EX48" i="7"/>
  <c r="EX46" i="7"/>
  <c r="EX41" i="7"/>
  <c r="EX39" i="7"/>
  <c r="EX34" i="7"/>
  <c r="EX44" i="7"/>
  <c r="EX42" i="7"/>
  <c r="EX37" i="7"/>
  <c r="EX32" i="7"/>
  <c r="EX30" i="7"/>
  <c r="EX40" i="7"/>
  <c r="EX35" i="7"/>
  <c r="EX33" i="7"/>
  <c r="EX38" i="7"/>
  <c r="EX31" i="7"/>
  <c r="EX29" i="7"/>
  <c r="EX27" i="7"/>
  <c r="EX25" i="7"/>
  <c r="EX23" i="7"/>
  <c r="EX21" i="7"/>
  <c r="EX19" i="7"/>
  <c r="EX43" i="7"/>
  <c r="EX22" i="7"/>
  <c r="EX20" i="7"/>
  <c r="EX36" i="7"/>
  <c r="EX28" i="7"/>
  <c r="EX24" i="7"/>
  <c r="EX18" i="7"/>
  <c r="EX16" i="7"/>
  <c r="EX14" i="7"/>
  <c r="EX12" i="7"/>
  <c r="EX10" i="7"/>
  <c r="EX8" i="7"/>
  <c r="EX6" i="7"/>
  <c r="EX4" i="7"/>
  <c r="EY3" i="7"/>
  <c r="EX26" i="7"/>
  <c r="EX17" i="7"/>
  <c r="EX15" i="7"/>
  <c r="EX13" i="7"/>
  <c r="EX11" i="7"/>
  <c r="EX9" i="7"/>
  <c r="EX7" i="7"/>
  <c r="EX5" i="7"/>
  <c r="EY73" i="7" l="1"/>
  <c r="EY74" i="7"/>
  <c r="EY71" i="7"/>
  <c r="EY72" i="7"/>
  <c r="EY67" i="7"/>
  <c r="EY70" i="7"/>
  <c r="EY69" i="7"/>
  <c r="EY68" i="7"/>
  <c r="EY66" i="7"/>
  <c r="EY65" i="7"/>
  <c r="EY61" i="7"/>
  <c r="EY60" i="7"/>
  <c r="EY59" i="7"/>
  <c r="EY58" i="7"/>
  <c r="EY64" i="7"/>
  <c r="EY62" i="7"/>
  <c r="EY55" i="7"/>
  <c r="EY50" i="7"/>
  <c r="EY52" i="7"/>
  <c r="EY49" i="7"/>
  <c r="EY48" i="7"/>
  <c r="EY57" i="7"/>
  <c r="EY46" i="7"/>
  <c r="EY54" i="7"/>
  <c r="EY51" i="7"/>
  <c r="EY47" i="7"/>
  <c r="EY63" i="7"/>
  <c r="EY56" i="7"/>
  <c r="EY44" i="7"/>
  <c r="EY42" i="7"/>
  <c r="EY37" i="7"/>
  <c r="EY40" i="7"/>
  <c r="EY35" i="7"/>
  <c r="EY33" i="7"/>
  <c r="EY53" i="7"/>
  <c r="EY45" i="7"/>
  <c r="EY43" i="7"/>
  <c r="EY38" i="7"/>
  <c r="EY36" i="7"/>
  <c r="EY31" i="7"/>
  <c r="EY39" i="7"/>
  <c r="EY23" i="7"/>
  <c r="EY41" i="7"/>
  <c r="EY32" i="7"/>
  <c r="EY28" i="7"/>
  <c r="EY26" i="7"/>
  <c r="EY24" i="7"/>
  <c r="EY34" i="7"/>
  <c r="EY27" i="7"/>
  <c r="EY18" i="7"/>
  <c r="EY16" i="7"/>
  <c r="EY14" i="7"/>
  <c r="EY12" i="7"/>
  <c r="EY10" i="7"/>
  <c r="EY8" i="7"/>
  <c r="EY6" i="7"/>
  <c r="EY4" i="7"/>
  <c r="EZ3" i="7"/>
  <c r="EY21" i="7"/>
  <c r="EY30" i="7"/>
  <c r="EY29" i="7"/>
  <c r="EY25" i="7"/>
  <c r="EY19" i="7"/>
  <c r="EY17" i="7"/>
  <c r="EY15" i="7"/>
  <c r="EY13" i="7"/>
  <c r="EY11" i="7"/>
  <c r="EY9" i="7"/>
  <c r="EY7" i="7"/>
  <c r="EY5" i="7"/>
  <c r="EY22" i="7"/>
  <c r="EY20" i="7"/>
  <c r="FJ4" i="5"/>
  <c r="FK3" i="5"/>
  <c r="FH4" i="6"/>
  <c r="FI3" i="6"/>
  <c r="FH2" i="6"/>
  <c r="FD6" i="3"/>
  <c r="FE5" i="3"/>
  <c r="FD5" i="4"/>
  <c r="FE4" i="4"/>
  <c r="FD3" i="4"/>
  <c r="FI4" i="6" l="1"/>
  <c r="FJ3" i="6"/>
  <c r="FK4" i="5"/>
  <c r="FL3" i="5"/>
  <c r="EZ74" i="7"/>
  <c r="EZ71" i="7"/>
  <c r="EZ72" i="7"/>
  <c r="EZ73" i="7"/>
  <c r="EZ70" i="7"/>
  <c r="EZ69" i="7"/>
  <c r="EZ68" i="7"/>
  <c r="EZ66" i="7"/>
  <c r="EZ64" i="7"/>
  <c r="EZ67" i="7"/>
  <c r="EZ59" i="7"/>
  <c r="EZ65" i="7"/>
  <c r="EZ63" i="7"/>
  <c r="EZ57" i="7"/>
  <c r="EZ58" i="7"/>
  <c r="EZ53" i="7"/>
  <c r="EZ51" i="7"/>
  <c r="EZ55" i="7"/>
  <c r="EZ52" i="7"/>
  <c r="EZ49" i="7"/>
  <c r="EZ48" i="7"/>
  <c r="EZ62" i="7"/>
  <c r="EZ60" i="7"/>
  <c r="EZ56" i="7"/>
  <c r="EZ46" i="7"/>
  <c r="EZ61" i="7"/>
  <c r="EZ54" i="7"/>
  <c r="EZ47" i="7"/>
  <c r="EZ50" i="7"/>
  <c r="EZ40" i="7"/>
  <c r="EZ35" i="7"/>
  <c r="EZ45" i="7"/>
  <c r="EZ43" i="7"/>
  <c r="EZ38" i="7"/>
  <c r="EZ36" i="7"/>
  <c r="EZ31" i="7"/>
  <c r="EZ41" i="7"/>
  <c r="EZ39" i="7"/>
  <c r="EZ34" i="7"/>
  <c r="EZ32" i="7"/>
  <c r="EZ28" i="7"/>
  <c r="EZ26" i="7"/>
  <c r="EZ24" i="7"/>
  <c r="EZ42" i="7"/>
  <c r="EZ33" i="7"/>
  <c r="EZ22" i="7"/>
  <c r="EZ20" i="7"/>
  <c r="EZ44" i="7"/>
  <c r="EZ30" i="7"/>
  <c r="EZ37" i="7"/>
  <c r="EZ23" i="7"/>
  <c r="EZ21" i="7"/>
  <c r="EZ29" i="7"/>
  <c r="EZ25" i="7"/>
  <c r="EZ19" i="7"/>
  <c r="EZ17" i="7"/>
  <c r="EZ15" i="7"/>
  <c r="EZ13" i="7"/>
  <c r="EZ11" i="7"/>
  <c r="EZ9" i="7"/>
  <c r="EZ7" i="7"/>
  <c r="EZ5" i="7"/>
  <c r="EZ27" i="7"/>
  <c r="EZ18" i="7"/>
  <c r="EZ16" i="7"/>
  <c r="EZ14" i="7"/>
  <c r="EZ12" i="7"/>
  <c r="EZ10" i="7"/>
  <c r="EZ8" i="7"/>
  <c r="EZ6" i="7"/>
  <c r="EZ4" i="7"/>
  <c r="FA3" i="7"/>
  <c r="EZ2" i="7"/>
  <c r="FE6" i="3"/>
  <c r="FF5" i="3"/>
  <c r="FE5" i="4"/>
  <c r="FF4" i="4"/>
  <c r="FF5" i="4" l="1"/>
  <c r="FG4" i="4"/>
  <c r="FA74" i="7"/>
  <c r="FA72" i="7"/>
  <c r="FA73" i="7"/>
  <c r="FA71" i="7"/>
  <c r="FA70" i="7"/>
  <c r="FA68" i="7"/>
  <c r="FA66" i="7"/>
  <c r="FA69" i="7"/>
  <c r="FA64" i="7"/>
  <c r="FA62" i="7"/>
  <c r="FA60" i="7"/>
  <c r="FA61" i="7"/>
  <c r="FA63" i="7"/>
  <c r="FA59" i="7"/>
  <c r="FA56" i="7"/>
  <c r="FA54" i="7"/>
  <c r="FA49" i="7"/>
  <c r="FA67" i="7"/>
  <c r="FA58" i="7"/>
  <c r="FA53" i="7"/>
  <c r="FA50" i="7"/>
  <c r="FA65" i="7"/>
  <c r="FA55" i="7"/>
  <c r="FA52" i="7"/>
  <c r="FA48" i="7"/>
  <c r="FA47" i="7"/>
  <c r="FA51" i="7"/>
  <c r="FA57" i="7"/>
  <c r="FA45" i="7"/>
  <c r="FA43" i="7"/>
  <c r="FA38" i="7"/>
  <c r="FA36" i="7"/>
  <c r="FA46" i="7"/>
  <c r="FA41" i="7"/>
  <c r="FA39" i="7"/>
  <c r="FA34" i="7"/>
  <c r="FA44" i="7"/>
  <c r="FA42" i="7"/>
  <c r="FA37" i="7"/>
  <c r="FA32" i="7"/>
  <c r="FA30" i="7"/>
  <c r="FA40" i="7"/>
  <c r="FA33" i="7"/>
  <c r="FA22" i="7"/>
  <c r="FA29" i="7"/>
  <c r="FA27" i="7"/>
  <c r="FA25" i="7"/>
  <c r="FA35" i="7"/>
  <c r="FA31" i="7"/>
  <c r="FA28" i="7"/>
  <c r="FA24" i="7"/>
  <c r="FA19" i="7"/>
  <c r="FA17" i="7"/>
  <c r="FA15" i="7"/>
  <c r="FA13" i="7"/>
  <c r="FA11" i="7"/>
  <c r="FA9" i="7"/>
  <c r="FA7" i="7"/>
  <c r="FA5" i="7"/>
  <c r="FA26" i="7"/>
  <c r="FA20" i="7"/>
  <c r="FA18" i="7"/>
  <c r="FA16" i="7"/>
  <c r="FA14" i="7"/>
  <c r="FA12" i="7"/>
  <c r="FA10" i="7"/>
  <c r="FA8" i="7"/>
  <c r="FA6" i="7"/>
  <c r="FA4" i="7"/>
  <c r="FB3" i="7"/>
  <c r="FA23" i="7"/>
  <c r="FA21" i="7"/>
  <c r="FM3" i="5"/>
  <c r="FL4" i="5"/>
  <c r="FF6" i="3"/>
  <c r="FG5" i="3"/>
  <c r="FJ4" i="6"/>
  <c r="FK3" i="6"/>
  <c r="FM2" i="5" l="1"/>
  <c r="FM4" i="5"/>
  <c r="FN3" i="5"/>
  <c r="FK4" i="6"/>
  <c r="FL3" i="6"/>
  <c r="FB73" i="7"/>
  <c r="FB72" i="7"/>
  <c r="FB69" i="7"/>
  <c r="FB71" i="7"/>
  <c r="FB70" i="7"/>
  <c r="FB67" i="7"/>
  <c r="FB65" i="7"/>
  <c r="FB68" i="7"/>
  <c r="FB66" i="7"/>
  <c r="FB74" i="7"/>
  <c r="FB63" i="7"/>
  <c r="FB64" i="7"/>
  <c r="FB58" i="7"/>
  <c r="FB57" i="7"/>
  <c r="FB52" i="7"/>
  <c r="FB62" i="7"/>
  <c r="FB60" i="7"/>
  <c r="FB56" i="7"/>
  <c r="FB53" i="7"/>
  <c r="FB50" i="7"/>
  <c r="FB54" i="7"/>
  <c r="FB51" i="7"/>
  <c r="FB47" i="7"/>
  <c r="FB45" i="7"/>
  <c r="FB49" i="7"/>
  <c r="FB59" i="7"/>
  <c r="FB46" i="7"/>
  <c r="FB41" i="7"/>
  <c r="FB39" i="7"/>
  <c r="FB34" i="7"/>
  <c r="FB44" i="7"/>
  <c r="FB42" i="7"/>
  <c r="FB37" i="7"/>
  <c r="FB32" i="7"/>
  <c r="FB30" i="7"/>
  <c r="FB61" i="7"/>
  <c r="FB40" i="7"/>
  <c r="FB35" i="7"/>
  <c r="FB33" i="7"/>
  <c r="FB48" i="7"/>
  <c r="FB29" i="7"/>
  <c r="FB27" i="7"/>
  <c r="FB25" i="7"/>
  <c r="FB55" i="7"/>
  <c r="FB43" i="7"/>
  <c r="FB23" i="7"/>
  <c r="FB21" i="7"/>
  <c r="FB19" i="7"/>
  <c r="FB36" i="7"/>
  <c r="FB31" i="7"/>
  <c r="FB26" i="7"/>
  <c r="FB20" i="7"/>
  <c r="FB18" i="7"/>
  <c r="FB16" i="7"/>
  <c r="FB14" i="7"/>
  <c r="FB12" i="7"/>
  <c r="FB10" i="7"/>
  <c r="FB8" i="7"/>
  <c r="FB6" i="7"/>
  <c r="FB4" i="7"/>
  <c r="FC3" i="7"/>
  <c r="FB22" i="7"/>
  <c r="FB38" i="7"/>
  <c r="FB28" i="7"/>
  <c r="FB24" i="7"/>
  <c r="FB17" i="7"/>
  <c r="FB15" i="7"/>
  <c r="FB13" i="7"/>
  <c r="FB11" i="7"/>
  <c r="FB9" i="7"/>
  <c r="FB7" i="7"/>
  <c r="FB5" i="7"/>
  <c r="FG4" i="3"/>
  <c r="FG6" i="3"/>
  <c r="FH5" i="3"/>
  <c r="FG5" i="4"/>
  <c r="FH4" i="4"/>
  <c r="FC73" i="7" l="1"/>
  <c r="FC74" i="7"/>
  <c r="FC69" i="7"/>
  <c r="FC67" i="7"/>
  <c r="FC68" i="7"/>
  <c r="FC71" i="7"/>
  <c r="FC65" i="7"/>
  <c r="FC70" i="7"/>
  <c r="FC63" i="7"/>
  <c r="FC61" i="7"/>
  <c r="FC64" i="7"/>
  <c r="FC62" i="7"/>
  <c r="FC60" i="7"/>
  <c r="FC72" i="7"/>
  <c r="FC57" i="7"/>
  <c r="FC55" i="7"/>
  <c r="FC50" i="7"/>
  <c r="FC58" i="7"/>
  <c r="FC54" i="7"/>
  <c r="FC51" i="7"/>
  <c r="FC48" i="7"/>
  <c r="FC66" i="7"/>
  <c r="FC59" i="7"/>
  <c r="FC46" i="7"/>
  <c r="FC56" i="7"/>
  <c r="FC53" i="7"/>
  <c r="FC44" i="7"/>
  <c r="FC42" i="7"/>
  <c r="FC37" i="7"/>
  <c r="FC52" i="7"/>
  <c r="FC40" i="7"/>
  <c r="FC35" i="7"/>
  <c r="FC33" i="7"/>
  <c r="FC47" i="7"/>
  <c r="FC43" i="7"/>
  <c r="FC38" i="7"/>
  <c r="FC36" i="7"/>
  <c r="FC31" i="7"/>
  <c r="FC41" i="7"/>
  <c r="FC23" i="7"/>
  <c r="FC34" i="7"/>
  <c r="FC30" i="7"/>
  <c r="FC28" i="7"/>
  <c r="FC26" i="7"/>
  <c r="FC24" i="7"/>
  <c r="FC49" i="7"/>
  <c r="FC45" i="7"/>
  <c r="FC29" i="7"/>
  <c r="FC25" i="7"/>
  <c r="FC20" i="7"/>
  <c r="FC18" i="7"/>
  <c r="FC16" i="7"/>
  <c r="FC14" i="7"/>
  <c r="FC12" i="7"/>
  <c r="FC10" i="7"/>
  <c r="FC8" i="7"/>
  <c r="FC6" i="7"/>
  <c r="FC4" i="7"/>
  <c r="FD3" i="7"/>
  <c r="FC22" i="7"/>
  <c r="FC39" i="7"/>
  <c r="FC32" i="7"/>
  <c r="FC27" i="7"/>
  <c r="FC21" i="7"/>
  <c r="FC17" i="7"/>
  <c r="FC15" i="7"/>
  <c r="FC13" i="7"/>
  <c r="FC11" i="7"/>
  <c r="FC9" i="7"/>
  <c r="FC7" i="7"/>
  <c r="FC5" i="7"/>
  <c r="FC19" i="7"/>
  <c r="FH6" i="3"/>
  <c r="FI5" i="3"/>
  <c r="FN4" i="5"/>
  <c r="FO3" i="5"/>
  <c r="FH5" i="4"/>
  <c r="FI4" i="4"/>
  <c r="FM3" i="6"/>
  <c r="FL4" i="6"/>
  <c r="FM4" i="6" l="1"/>
  <c r="FN3" i="6"/>
  <c r="FM2" i="6"/>
  <c r="FI6" i="3"/>
  <c r="FJ5" i="3"/>
  <c r="FO4" i="5"/>
  <c r="FP3" i="5"/>
  <c r="FD74" i="7"/>
  <c r="FD71" i="7"/>
  <c r="FD73" i="7"/>
  <c r="FD72" i="7"/>
  <c r="FD70" i="7"/>
  <c r="FD68" i="7"/>
  <c r="FD66" i="7"/>
  <c r="FD64" i="7"/>
  <c r="FD69" i="7"/>
  <c r="FD67" i="7"/>
  <c r="FD65" i="7"/>
  <c r="FD59" i="7"/>
  <c r="FD60" i="7"/>
  <c r="FD57" i="7"/>
  <c r="FD62" i="7"/>
  <c r="FD61" i="7"/>
  <c r="FD58" i="7"/>
  <c r="FD63" i="7"/>
  <c r="FD53" i="7"/>
  <c r="FD51" i="7"/>
  <c r="FD48" i="7"/>
  <c r="FD55" i="7"/>
  <c r="FD52" i="7"/>
  <c r="FD49" i="7"/>
  <c r="FD46" i="7"/>
  <c r="FD54" i="7"/>
  <c r="FD56" i="7"/>
  <c r="FD50" i="7"/>
  <c r="FD47" i="7"/>
  <c r="FD40" i="7"/>
  <c r="FD35" i="7"/>
  <c r="FD43" i="7"/>
  <c r="FD38" i="7"/>
  <c r="FD36" i="7"/>
  <c r="FD31" i="7"/>
  <c r="FD45" i="7"/>
  <c r="FD41" i="7"/>
  <c r="FD39" i="7"/>
  <c r="FD34" i="7"/>
  <c r="FD42" i="7"/>
  <c r="FD30" i="7"/>
  <c r="FD28" i="7"/>
  <c r="FD26" i="7"/>
  <c r="FD24" i="7"/>
  <c r="FD44" i="7"/>
  <c r="FD22" i="7"/>
  <c r="FD20" i="7"/>
  <c r="FD37" i="7"/>
  <c r="FD32" i="7"/>
  <c r="FD29" i="7"/>
  <c r="FD33" i="7"/>
  <c r="FD27" i="7"/>
  <c r="FD21" i="7"/>
  <c r="FD17" i="7"/>
  <c r="FD15" i="7"/>
  <c r="FD13" i="7"/>
  <c r="FD11" i="7"/>
  <c r="FD9" i="7"/>
  <c r="FD7" i="7"/>
  <c r="FD5" i="7"/>
  <c r="FD23" i="7"/>
  <c r="FD19" i="7"/>
  <c r="FD25" i="7"/>
  <c r="FD18" i="7"/>
  <c r="FD16" i="7"/>
  <c r="FD14" i="7"/>
  <c r="FD12" i="7"/>
  <c r="FD10" i="7"/>
  <c r="FD8" i="7"/>
  <c r="FD6" i="7"/>
  <c r="FD4" i="7"/>
  <c r="FE3" i="7"/>
  <c r="FI3" i="4"/>
  <c r="FJ4" i="4"/>
  <c r="FI5" i="4"/>
  <c r="FJ5" i="4" l="1"/>
  <c r="FK4" i="4"/>
  <c r="FE74" i="7"/>
  <c r="FE72" i="7"/>
  <c r="FE73" i="7"/>
  <c r="FE70" i="7"/>
  <c r="FE71" i="7"/>
  <c r="FE68" i="7"/>
  <c r="FE66" i="7"/>
  <c r="FE69" i="7"/>
  <c r="FE65" i="7"/>
  <c r="FE64" i="7"/>
  <c r="FE62" i="7"/>
  <c r="FE60" i="7"/>
  <c r="FE59" i="7"/>
  <c r="FE61" i="7"/>
  <c r="FE58" i="7"/>
  <c r="FE56" i="7"/>
  <c r="FE54" i="7"/>
  <c r="FE49" i="7"/>
  <c r="FE67" i="7"/>
  <c r="FE55" i="7"/>
  <c r="FE52" i="7"/>
  <c r="FE63" i="7"/>
  <c r="FE57" i="7"/>
  <c r="FE51" i="7"/>
  <c r="FE46" i="7"/>
  <c r="FE53" i="7"/>
  <c r="FE50" i="7"/>
  <c r="FE47" i="7"/>
  <c r="FE48" i="7"/>
  <c r="FE43" i="7"/>
  <c r="FE38" i="7"/>
  <c r="FE36" i="7"/>
  <c r="FE45" i="7"/>
  <c r="FE41" i="7"/>
  <c r="FE39" i="7"/>
  <c r="FE34" i="7"/>
  <c r="FE44" i="7"/>
  <c r="FE42" i="7"/>
  <c r="FE37" i="7"/>
  <c r="FE32" i="7"/>
  <c r="FE30" i="7"/>
  <c r="FE22" i="7"/>
  <c r="FE35" i="7"/>
  <c r="FE31" i="7"/>
  <c r="FE29" i="7"/>
  <c r="FE27" i="7"/>
  <c r="FE25" i="7"/>
  <c r="FE33" i="7"/>
  <c r="FE26" i="7"/>
  <c r="FE21" i="7"/>
  <c r="FE17" i="7"/>
  <c r="FE15" i="7"/>
  <c r="FE13" i="7"/>
  <c r="FE11" i="7"/>
  <c r="FE9" i="7"/>
  <c r="FE7" i="7"/>
  <c r="FE5" i="7"/>
  <c r="FE40" i="7"/>
  <c r="FE23" i="7"/>
  <c r="FE19" i="7"/>
  <c r="FE28" i="7"/>
  <c r="FE24" i="7"/>
  <c r="FE18" i="7"/>
  <c r="FE16" i="7"/>
  <c r="FE14" i="7"/>
  <c r="FE12" i="7"/>
  <c r="FE10" i="7"/>
  <c r="FE8" i="7"/>
  <c r="FE6" i="7"/>
  <c r="FE4" i="7"/>
  <c r="FF3" i="7"/>
  <c r="FE2" i="7"/>
  <c r="FE20" i="7"/>
  <c r="FQ3" i="5"/>
  <c r="FP4" i="5"/>
  <c r="FN4" i="6"/>
  <c r="FO3" i="6"/>
  <c r="FK5" i="3"/>
  <c r="FJ6" i="3"/>
  <c r="FO4" i="6" l="1"/>
  <c r="FP3" i="6"/>
  <c r="FK6" i="3"/>
  <c r="FL5" i="3"/>
  <c r="FQ4" i="5"/>
  <c r="FR3" i="5"/>
  <c r="FK5" i="4"/>
  <c r="FL4" i="4"/>
  <c r="FF74" i="7"/>
  <c r="FF72" i="7"/>
  <c r="FF71" i="7"/>
  <c r="FF69" i="7"/>
  <c r="FF67" i="7"/>
  <c r="FF65" i="7"/>
  <c r="FF73" i="7"/>
  <c r="FF64" i="7"/>
  <c r="FF63" i="7"/>
  <c r="FF68" i="7"/>
  <c r="FF61" i="7"/>
  <c r="FF58" i="7"/>
  <c r="FF59" i="7"/>
  <c r="FF62" i="7"/>
  <c r="FF60" i="7"/>
  <c r="FF52" i="7"/>
  <c r="FF57" i="7"/>
  <c r="FF49" i="7"/>
  <c r="FF56" i="7"/>
  <c r="FF53" i="7"/>
  <c r="FF50" i="7"/>
  <c r="FF47" i="7"/>
  <c r="FF45" i="7"/>
  <c r="FF70" i="7"/>
  <c r="FF48" i="7"/>
  <c r="FF55" i="7"/>
  <c r="FF51" i="7"/>
  <c r="FF46" i="7"/>
  <c r="FF41" i="7"/>
  <c r="FF39" i="7"/>
  <c r="FF34" i="7"/>
  <c r="FF66" i="7"/>
  <c r="FF44" i="7"/>
  <c r="FF42" i="7"/>
  <c r="FF37" i="7"/>
  <c r="FF32" i="7"/>
  <c r="FF30" i="7"/>
  <c r="FF54" i="7"/>
  <c r="FF40" i="7"/>
  <c r="FF35" i="7"/>
  <c r="FF33" i="7"/>
  <c r="FF43" i="7"/>
  <c r="FF31" i="7"/>
  <c r="FF29" i="7"/>
  <c r="FF27" i="7"/>
  <c r="FF25" i="7"/>
  <c r="FF36" i="7"/>
  <c r="FF23" i="7"/>
  <c r="FF21" i="7"/>
  <c r="FF19" i="7"/>
  <c r="FF38" i="7"/>
  <c r="FF22" i="7"/>
  <c r="FF28" i="7"/>
  <c r="FF24" i="7"/>
  <c r="FF18" i="7"/>
  <c r="FF16" i="7"/>
  <c r="FF14" i="7"/>
  <c r="FF12" i="7"/>
  <c r="FF10" i="7"/>
  <c r="FF8" i="7"/>
  <c r="FF6" i="7"/>
  <c r="FF4" i="7"/>
  <c r="FG3" i="7"/>
  <c r="FF20" i="7"/>
  <c r="FF26" i="7"/>
  <c r="FF17" i="7"/>
  <c r="FF15" i="7"/>
  <c r="FF13" i="7"/>
  <c r="FF11" i="7"/>
  <c r="FF9" i="7"/>
  <c r="FF7" i="7"/>
  <c r="FF5" i="7"/>
  <c r="FL5" i="4" l="1"/>
  <c r="FM4" i="4"/>
  <c r="FL6" i="3"/>
  <c r="FM5" i="3"/>
  <c r="FL4" i="3"/>
  <c r="FG73" i="7"/>
  <c r="FG74" i="7"/>
  <c r="FG72" i="7"/>
  <c r="FG69" i="7"/>
  <c r="FG67" i="7"/>
  <c r="FG70" i="7"/>
  <c r="FG61" i="7"/>
  <c r="FG63" i="7"/>
  <c r="FG66" i="7"/>
  <c r="FG57" i="7"/>
  <c r="FG59" i="7"/>
  <c r="FG55" i="7"/>
  <c r="FG50" i="7"/>
  <c r="FG56" i="7"/>
  <c r="FG53" i="7"/>
  <c r="FG54" i="7"/>
  <c r="FG51" i="7"/>
  <c r="FG48" i="7"/>
  <c r="FG68" i="7"/>
  <c r="FG64" i="7"/>
  <c r="FG60" i="7"/>
  <c r="FG58" i="7"/>
  <c r="FG47" i="7"/>
  <c r="FG62" i="7"/>
  <c r="FG52" i="7"/>
  <c r="FG49" i="7"/>
  <c r="FG46" i="7"/>
  <c r="FG71" i="7"/>
  <c r="FG65" i="7"/>
  <c r="FG45" i="7"/>
  <c r="FG44" i="7"/>
  <c r="FG42" i="7"/>
  <c r="FG37" i="7"/>
  <c r="FG40" i="7"/>
  <c r="FG35" i="7"/>
  <c r="FG33" i="7"/>
  <c r="FG43" i="7"/>
  <c r="FG38" i="7"/>
  <c r="FG36" i="7"/>
  <c r="FG31" i="7"/>
  <c r="FG34" i="7"/>
  <c r="FG23" i="7"/>
  <c r="FG32" i="7"/>
  <c r="FG28" i="7"/>
  <c r="FG26" i="7"/>
  <c r="FG24" i="7"/>
  <c r="FG39" i="7"/>
  <c r="FG41" i="7"/>
  <c r="FG27" i="7"/>
  <c r="FG19" i="7"/>
  <c r="FG18" i="7"/>
  <c r="FG16" i="7"/>
  <c r="FG14" i="7"/>
  <c r="FG12" i="7"/>
  <c r="FG10" i="7"/>
  <c r="FG8" i="7"/>
  <c r="FG6" i="7"/>
  <c r="FG4" i="7"/>
  <c r="FH3" i="7"/>
  <c r="FG30" i="7"/>
  <c r="FG20" i="7"/>
  <c r="FG25" i="7"/>
  <c r="FG17" i="7"/>
  <c r="FG15" i="7"/>
  <c r="FG13" i="7"/>
  <c r="FG11" i="7"/>
  <c r="FG9" i="7"/>
  <c r="FG7" i="7"/>
  <c r="FG5" i="7"/>
  <c r="FG29" i="7"/>
  <c r="FG22" i="7"/>
  <c r="FG21" i="7"/>
  <c r="FR4" i="5"/>
  <c r="FS3" i="5"/>
  <c r="FR2" i="5"/>
  <c r="FP4" i="6"/>
  <c r="FQ3" i="6"/>
  <c r="FH73" i="7" l="1"/>
  <c r="FH71" i="7"/>
  <c r="FH72" i="7"/>
  <c r="FH70" i="7"/>
  <c r="FH69" i="7"/>
  <c r="FH74" i="7"/>
  <c r="FH68" i="7"/>
  <c r="FH66" i="7"/>
  <c r="FH64" i="7"/>
  <c r="FH67" i="7"/>
  <c r="FH65" i="7"/>
  <c r="FH63" i="7"/>
  <c r="FH59" i="7"/>
  <c r="FH62" i="7"/>
  <c r="FH57" i="7"/>
  <c r="FH53" i="7"/>
  <c r="FH51" i="7"/>
  <c r="FH54" i="7"/>
  <c r="FH50" i="7"/>
  <c r="FH48" i="7"/>
  <c r="FH61" i="7"/>
  <c r="FH46" i="7"/>
  <c r="FH56" i="7"/>
  <c r="FH55" i="7"/>
  <c r="FH52" i="7"/>
  <c r="FH49" i="7"/>
  <c r="FH40" i="7"/>
  <c r="FH35" i="7"/>
  <c r="FH60" i="7"/>
  <c r="FH47" i="7"/>
  <c r="FH43" i="7"/>
  <c r="FH38" i="7"/>
  <c r="FH36" i="7"/>
  <c r="FH31" i="7"/>
  <c r="FH58" i="7"/>
  <c r="FH41" i="7"/>
  <c r="FH39" i="7"/>
  <c r="FH34" i="7"/>
  <c r="FH44" i="7"/>
  <c r="FH32" i="7"/>
  <c r="FH28" i="7"/>
  <c r="FH26" i="7"/>
  <c r="FH24" i="7"/>
  <c r="FH45" i="7"/>
  <c r="FH37" i="7"/>
  <c r="FH33" i="7"/>
  <c r="FH22" i="7"/>
  <c r="FH20" i="7"/>
  <c r="FH30" i="7"/>
  <c r="FH29" i="7"/>
  <c r="FH23" i="7"/>
  <c r="FH25" i="7"/>
  <c r="FH17" i="7"/>
  <c r="FH15" i="7"/>
  <c r="FH13" i="7"/>
  <c r="FH11" i="7"/>
  <c r="FH9" i="7"/>
  <c r="FH7" i="7"/>
  <c r="FH5" i="7"/>
  <c r="FH21" i="7"/>
  <c r="FH42" i="7"/>
  <c r="FH27" i="7"/>
  <c r="FH19" i="7"/>
  <c r="FH18" i="7"/>
  <c r="FH16" i="7"/>
  <c r="FH14" i="7"/>
  <c r="FH12" i="7"/>
  <c r="FH10" i="7"/>
  <c r="FH8" i="7"/>
  <c r="FH6" i="7"/>
  <c r="FH4" i="7"/>
  <c r="FI3" i="7"/>
  <c r="FM6" i="3"/>
  <c r="FN5" i="3"/>
  <c r="FQ4" i="6"/>
  <c r="FR3" i="6"/>
  <c r="FM5" i="4"/>
  <c r="FN4" i="4"/>
  <c r="FS4" i="5"/>
  <c r="FT3" i="5"/>
  <c r="FI74" i="7" l="1"/>
  <c r="FI73" i="7"/>
  <c r="FI70" i="7"/>
  <c r="FI68" i="7"/>
  <c r="FI66" i="7"/>
  <c r="FI71" i="7"/>
  <c r="FI69" i="7"/>
  <c r="FI67" i="7"/>
  <c r="FI72" i="7"/>
  <c r="FI62" i="7"/>
  <c r="FI60" i="7"/>
  <c r="FI65" i="7"/>
  <c r="FI58" i="7"/>
  <c r="FI57" i="7"/>
  <c r="FI56" i="7"/>
  <c r="FI54" i="7"/>
  <c r="FI49" i="7"/>
  <c r="FI63" i="7"/>
  <c r="FI61" i="7"/>
  <c r="FI51" i="7"/>
  <c r="FI59" i="7"/>
  <c r="FI55" i="7"/>
  <c r="FI52" i="7"/>
  <c r="FI53" i="7"/>
  <c r="FI50" i="7"/>
  <c r="FI48" i="7"/>
  <c r="FI46" i="7"/>
  <c r="FI47" i="7"/>
  <c r="FI43" i="7"/>
  <c r="FI38" i="7"/>
  <c r="FI36" i="7"/>
  <c r="FI41" i="7"/>
  <c r="FI39" i="7"/>
  <c r="FI34" i="7"/>
  <c r="FI45" i="7"/>
  <c r="FI44" i="7"/>
  <c r="FI42" i="7"/>
  <c r="FI37" i="7"/>
  <c r="FI32" i="7"/>
  <c r="FI30" i="7"/>
  <c r="FI35" i="7"/>
  <c r="FI33" i="7"/>
  <c r="FI22" i="7"/>
  <c r="FI29" i="7"/>
  <c r="FI27" i="7"/>
  <c r="FI25" i="7"/>
  <c r="FI40" i="7"/>
  <c r="FI28" i="7"/>
  <c r="FI24" i="7"/>
  <c r="FI20" i="7"/>
  <c r="FI17" i="7"/>
  <c r="FI15" i="7"/>
  <c r="FI13" i="7"/>
  <c r="FI11" i="7"/>
  <c r="FI9" i="7"/>
  <c r="FI7" i="7"/>
  <c r="FI5" i="7"/>
  <c r="FI64" i="7"/>
  <c r="FI21" i="7"/>
  <c r="FI26" i="7"/>
  <c r="FI19" i="7"/>
  <c r="FI18" i="7"/>
  <c r="FI16" i="7"/>
  <c r="FI14" i="7"/>
  <c r="FI12" i="7"/>
  <c r="FI10" i="7"/>
  <c r="FI8" i="7"/>
  <c r="FI6" i="7"/>
  <c r="FI4" i="7"/>
  <c r="FJ3" i="7"/>
  <c r="FI31" i="7"/>
  <c r="FI23" i="7"/>
  <c r="FN3" i="4"/>
  <c r="FN5" i="4"/>
  <c r="FO4" i="4"/>
  <c r="FN6" i="3"/>
  <c r="FO5" i="3"/>
  <c r="FU3" i="5"/>
  <c r="FT4" i="5"/>
  <c r="FR4" i="6"/>
  <c r="FR2" i="6"/>
  <c r="FS3" i="6"/>
  <c r="FO5" i="4" l="1"/>
  <c r="FP4" i="4"/>
  <c r="FS4" i="6"/>
  <c r="FT3" i="6"/>
  <c r="FU4" i="5"/>
  <c r="FV3" i="5"/>
  <c r="FJ74" i="7"/>
  <c r="FJ72" i="7"/>
  <c r="FJ73" i="7"/>
  <c r="FJ71" i="7"/>
  <c r="FJ69" i="7"/>
  <c r="FJ70" i="7"/>
  <c r="FJ67" i="7"/>
  <c r="FJ65" i="7"/>
  <c r="FJ68" i="7"/>
  <c r="FJ66" i="7"/>
  <c r="FJ63" i="7"/>
  <c r="FJ64" i="7"/>
  <c r="FJ60" i="7"/>
  <c r="FJ59" i="7"/>
  <c r="FJ58" i="7"/>
  <c r="FJ61" i="7"/>
  <c r="FJ52" i="7"/>
  <c r="FJ55" i="7"/>
  <c r="FJ49" i="7"/>
  <c r="FJ47" i="7"/>
  <c r="FJ45" i="7"/>
  <c r="FJ46" i="7"/>
  <c r="FJ62" i="7"/>
  <c r="FJ57" i="7"/>
  <c r="FJ54" i="7"/>
  <c r="FJ51" i="7"/>
  <c r="FJ41" i="7"/>
  <c r="FJ39" i="7"/>
  <c r="FJ34" i="7"/>
  <c r="FJ53" i="7"/>
  <c r="FJ44" i="7"/>
  <c r="FJ42" i="7"/>
  <c r="FJ37" i="7"/>
  <c r="FJ32" i="7"/>
  <c r="FJ30" i="7"/>
  <c r="FJ48" i="7"/>
  <c r="FJ40" i="7"/>
  <c r="FJ35" i="7"/>
  <c r="FJ33" i="7"/>
  <c r="FJ56" i="7"/>
  <c r="FJ36" i="7"/>
  <c r="FJ29" i="7"/>
  <c r="FJ27" i="7"/>
  <c r="FJ25" i="7"/>
  <c r="FJ50" i="7"/>
  <c r="FJ38" i="7"/>
  <c r="FJ23" i="7"/>
  <c r="FJ21" i="7"/>
  <c r="FJ19" i="7"/>
  <c r="FJ31" i="7"/>
  <c r="FJ26" i="7"/>
  <c r="FJ18" i="7"/>
  <c r="FJ16" i="7"/>
  <c r="FJ14" i="7"/>
  <c r="FJ12" i="7"/>
  <c r="FJ10" i="7"/>
  <c r="FJ8" i="7"/>
  <c r="FJ6" i="7"/>
  <c r="FJ4" i="7"/>
  <c r="FK3" i="7"/>
  <c r="FJ2" i="7"/>
  <c r="FJ43" i="7"/>
  <c r="FJ22" i="7"/>
  <c r="FJ28" i="7"/>
  <c r="FJ24" i="7"/>
  <c r="FJ20" i="7"/>
  <c r="FJ17" i="7"/>
  <c r="FJ15" i="7"/>
  <c r="FJ13" i="7"/>
  <c r="FJ11" i="7"/>
  <c r="FJ9" i="7"/>
  <c r="FJ7" i="7"/>
  <c r="FJ5" i="7"/>
  <c r="FO6" i="3"/>
  <c r="FP5" i="3"/>
  <c r="FU3" i="6" l="1"/>
  <c r="FT4" i="6"/>
  <c r="FK73" i="7"/>
  <c r="FK74" i="7"/>
  <c r="FK72" i="7"/>
  <c r="FK71" i="7"/>
  <c r="FK69" i="7"/>
  <c r="FK67" i="7"/>
  <c r="FK70" i="7"/>
  <c r="FK68" i="7"/>
  <c r="FK64" i="7"/>
  <c r="FK66" i="7"/>
  <c r="FK61" i="7"/>
  <c r="FK65" i="7"/>
  <c r="FK63" i="7"/>
  <c r="FK62" i="7"/>
  <c r="FK60" i="7"/>
  <c r="FK58" i="7"/>
  <c r="FK55" i="7"/>
  <c r="FK50" i="7"/>
  <c r="FK59" i="7"/>
  <c r="FK52" i="7"/>
  <c r="FK49" i="7"/>
  <c r="FK56" i="7"/>
  <c r="FK53" i="7"/>
  <c r="FK48" i="7"/>
  <c r="FK57" i="7"/>
  <c r="FK54" i="7"/>
  <c r="FK51" i="7"/>
  <c r="FK47" i="7"/>
  <c r="FK44" i="7"/>
  <c r="FK42" i="7"/>
  <c r="FK37" i="7"/>
  <c r="FK45" i="7"/>
  <c r="FK40" i="7"/>
  <c r="FK35" i="7"/>
  <c r="FK33" i="7"/>
  <c r="FK43" i="7"/>
  <c r="FK38" i="7"/>
  <c r="FK36" i="7"/>
  <c r="FK31" i="7"/>
  <c r="FK46" i="7"/>
  <c r="FK23" i="7"/>
  <c r="FK39" i="7"/>
  <c r="FK30" i="7"/>
  <c r="FK28" i="7"/>
  <c r="FK26" i="7"/>
  <c r="FK24" i="7"/>
  <c r="FK41" i="7"/>
  <c r="FK25" i="7"/>
  <c r="FK21" i="7"/>
  <c r="FK18" i="7"/>
  <c r="FK16" i="7"/>
  <c r="FK14" i="7"/>
  <c r="FK12" i="7"/>
  <c r="FK10" i="7"/>
  <c r="FK8" i="7"/>
  <c r="FK6" i="7"/>
  <c r="FK4" i="7"/>
  <c r="FL3" i="7"/>
  <c r="FK32" i="7"/>
  <c r="FK22" i="7"/>
  <c r="FK19" i="7"/>
  <c r="FK34" i="7"/>
  <c r="FK29" i="7"/>
  <c r="FK27" i="7"/>
  <c r="FK20" i="7"/>
  <c r="FK17" i="7"/>
  <c r="FK15" i="7"/>
  <c r="FK13" i="7"/>
  <c r="FK11" i="7"/>
  <c r="FK9" i="7"/>
  <c r="FK7" i="7"/>
  <c r="FK5" i="7"/>
  <c r="FV4" i="5"/>
  <c r="FW3" i="5"/>
  <c r="FP5" i="4"/>
  <c r="FQ4" i="4"/>
  <c r="FP6" i="3"/>
  <c r="FQ5" i="3"/>
  <c r="FQ6" i="3" l="1"/>
  <c r="FR5" i="3"/>
  <c r="FQ4" i="3"/>
  <c r="FW4" i="5"/>
  <c r="FX3" i="5"/>
  <c r="FW2" i="5"/>
  <c r="FL71" i="7"/>
  <c r="FL72" i="7"/>
  <c r="FL74" i="7"/>
  <c r="FL70" i="7"/>
  <c r="FL73" i="7"/>
  <c r="FL68" i="7"/>
  <c r="FL66" i="7"/>
  <c r="FL64" i="7"/>
  <c r="FL65" i="7"/>
  <c r="FL67" i="7"/>
  <c r="FL59" i="7"/>
  <c r="FL61" i="7"/>
  <c r="FL57" i="7"/>
  <c r="FL63" i="7"/>
  <c r="FL62" i="7"/>
  <c r="FL60" i="7"/>
  <c r="FL53" i="7"/>
  <c r="FL51" i="7"/>
  <c r="FL56" i="7"/>
  <c r="FL48" i="7"/>
  <c r="FL58" i="7"/>
  <c r="FL54" i="7"/>
  <c r="FL50" i="7"/>
  <c r="FL46" i="7"/>
  <c r="FL69" i="7"/>
  <c r="FL55" i="7"/>
  <c r="FL52" i="7"/>
  <c r="FL49" i="7"/>
  <c r="FL47" i="7"/>
  <c r="FL45" i="7"/>
  <c r="FL40" i="7"/>
  <c r="FL35" i="7"/>
  <c r="FL43" i="7"/>
  <c r="FL38" i="7"/>
  <c r="FL36" i="7"/>
  <c r="FL31" i="7"/>
  <c r="FL41" i="7"/>
  <c r="FL39" i="7"/>
  <c r="FL34" i="7"/>
  <c r="FL37" i="7"/>
  <c r="FL30" i="7"/>
  <c r="FL28" i="7"/>
  <c r="FL26" i="7"/>
  <c r="FL24" i="7"/>
  <c r="FL22" i="7"/>
  <c r="FL20" i="7"/>
  <c r="FL42" i="7"/>
  <c r="FL32" i="7"/>
  <c r="FL29" i="7"/>
  <c r="FL19" i="7"/>
  <c r="FL44" i="7"/>
  <c r="FL27" i="7"/>
  <c r="FL17" i="7"/>
  <c r="FL15" i="7"/>
  <c r="FL13" i="7"/>
  <c r="FL11" i="7"/>
  <c r="FL9" i="7"/>
  <c r="FL7" i="7"/>
  <c r="FL5" i="7"/>
  <c r="FL23" i="7"/>
  <c r="FL33" i="7"/>
  <c r="FL25" i="7"/>
  <c r="FL21" i="7"/>
  <c r="FL18" i="7"/>
  <c r="FL16" i="7"/>
  <c r="FL14" i="7"/>
  <c r="FL12" i="7"/>
  <c r="FL10" i="7"/>
  <c r="FL8" i="7"/>
  <c r="FL6" i="7"/>
  <c r="FL4" i="7"/>
  <c r="FM3" i="7"/>
  <c r="FQ5" i="4"/>
  <c r="FR4" i="4"/>
  <c r="FU4" i="6"/>
  <c r="FV3" i="6"/>
  <c r="FV4" i="6" l="1"/>
  <c r="FW3" i="6"/>
  <c r="FM74" i="7"/>
  <c r="FM73" i="7"/>
  <c r="FM70" i="7"/>
  <c r="FM71" i="7"/>
  <c r="FM68" i="7"/>
  <c r="FM66" i="7"/>
  <c r="FM72" i="7"/>
  <c r="FM69" i="7"/>
  <c r="FM67" i="7"/>
  <c r="FM65" i="7"/>
  <c r="FM64" i="7"/>
  <c r="FM63" i="7"/>
  <c r="FM62" i="7"/>
  <c r="FM60" i="7"/>
  <c r="FM59" i="7"/>
  <c r="FM57" i="7"/>
  <c r="FM61" i="7"/>
  <c r="FM56" i="7"/>
  <c r="FM54" i="7"/>
  <c r="FM49" i="7"/>
  <c r="FM58" i="7"/>
  <c r="FM53" i="7"/>
  <c r="FM50" i="7"/>
  <c r="FM51" i="7"/>
  <c r="FM44" i="7"/>
  <c r="FM45" i="7"/>
  <c r="FM48" i="7"/>
  <c r="FM46" i="7"/>
  <c r="FM52" i="7"/>
  <c r="FM47" i="7"/>
  <c r="FM43" i="7"/>
  <c r="FM38" i="7"/>
  <c r="FM36" i="7"/>
  <c r="FM41" i="7"/>
  <c r="FM39" i="7"/>
  <c r="FM34" i="7"/>
  <c r="FM55" i="7"/>
  <c r="FM42" i="7"/>
  <c r="FM37" i="7"/>
  <c r="FM32" i="7"/>
  <c r="FM30" i="7"/>
  <c r="FM22" i="7"/>
  <c r="FM40" i="7"/>
  <c r="FM31" i="7"/>
  <c r="FM29" i="7"/>
  <c r="FM27" i="7"/>
  <c r="FM25" i="7"/>
  <c r="FM33" i="7"/>
  <c r="FM26" i="7"/>
  <c r="FM17" i="7"/>
  <c r="FM15" i="7"/>
  <c r="FM13" i="7"/>
  <c r="FM11" i="7"/>
  <c r="FM9" i="7"/>
  <c r="FM7" i="7"/>
  <c r="FM5" i="7"/>
  <c r="FM35" i="7"/>
  <c r="FM23" i="7"/>
  <c r="FM20" i="7"/>
  <c r="FM28" i="7"/>
  <c r="FM24" i="7"/>
  <c r="FM21" i="7"/>
  <c r="FM18" i="7"/>
  <c r="FM16" i="7"/>
  <c r="FM14" i="7"/>
  <c r="FM12" i="7"/>
  <c r="FM10" i="7"/>
  <c r="FM8" i="7"/>
  <c r="FM6" i="7"/>
  <c r="FM4" i="7"/>
  <c r="FN3" i="7"/>
  <c r="FM19" i="7"/>
  <c r="FR6" i="3"/>
  <c r="FS5" i="3"/>
  <c r="FR5" i="4"/>
  <c r="FS4" i="4"/>
  <c r="FY3" i="5"/>
  <c r="FX4" i="5"/>
  <c r="FY4" i="5" l="1"/>
  <c r="FZ3" i="5"/>
  <c r="FS5" i="4"/>
  <c r="FT4" i="4"/>
  <c r="FS3" i="4"/>
  <c r="FW2" i="6"/>
  <c r="FW4" i="6"/>
  <c r="FX3" i="6"/>
  <c r="FS6" i="3"/>
  <c r="FT5" i="3"/>
  <c r="FN72" i="7"/>
  <c r="FN74" i="7"/>
  <c r="FN73" i="7"/>
  <c r="FN69" i="7"/>
  <c r="FN67" i="7"/>
  <c r="FN65" i="7"/>
  <c r="FN71" i="7"/>
  <c r="FN70" i="7"/>
  <c r="FN68" i="7"/>
  <c r="FN63" i="7"/>
  <c r="FN66" i="7"/>
  <c r="FN62" i="7"/>
  <c r="FN58" i="7"/>
  <c r="FN64" i="7"/>
  <c r="FN59" i="7"/>
  <c r="FN57" i="7"/>
  <c r="FN52" i="7"/>
  <c r="FN54" i="7"/>
  <c r="FN51" i="7"/>
  <c r="FN60" i="7"/>
  <c r="FN55" i="7"/>
  <c r="FN47" i="7"/>
  <c r="FN45" i="7"/>
  <c r="FN48" i="7"/>
  <c r="FN46" i="7"/>
  <c r="FN61" i="7"/>
  <c r="FN56" i="7"/>
  <c r="FN53" i="7"/>
  <c r="FN50" i="7"/>
  <c r="FN41" i="7"/>
  <c r="FN39" i="7"/>
  <c r="FN34" i="7"/>
  <c r="FN42" i="7"/>
  <c r="FN37" i="7"/>
  <c r="FN32" i="7"/>
  <c r="FN30" i="7"/>
  <c r="FN49" i="7"/>
  <c r="FN44" i="7"/>
  <c r="FN40" i="7"/>
  <c r="FN35" i="7"/>
  <c r="FN33" i="7"/>
  <c r="FN38" i="7"/>
  <c r="FN31" i="7"/>
  <c r="FN29" i="7"/>
  <c r="FN27" i="7"/>
  <c r="FN25" i="7"/>
  <c r="FN23" i="7"/>
  <c r="FN21" i="7"/>
  <c r="FN19" i="7"/>
  <c r="FN43" i="7"/>
  <c r="FN36" i="7"/>
  <c r="FN22" i="7"/>
  <c r="FN20" i="7"/>
  <c r="FN28" i="7"/>
  <c r="FN24" i="7"/>
  <c r="FN18" i="7"/>
  <c r="FN16" i="7"/>
  <c r="FN14" i="7"/>
  <c r="FN12" i="7"/>
  <c r="FN10" i="7"/>
  <c r="FN8" i="7"/>
  <c r="FN6" i="7"/>
  <c r="FN4" i="7"/>
  <c r="FO3" i="7"/>
  <c r="FN26" i="7"/>
  <c r="FN17" i="7"/>
  <c r="FN15" i="7"/>
  <c r="FN13" i="7"/>
  <c r="FN11" i="7"/>
  <c r="FN9" i="7"/>
  <c r="FN7" i="7"/>
  <c r="FN5" i="7"/>
  <c r="FX4" i="6" l="1"/>
  <c r="FY3" i="6"/>
  <c r="FT5" i="4"/>
  <c r="FU4" i="4"/>
  <c r="FO73" i="7"/>
  <c r="FO74" i="7"/>
  <c r="FO69" i="7"/>
  <c r="FO72" i="7"/>
  <c r="FO71" i="7"/>
  <c r="FO67" i="7"/>
  <c r="FO70" i="7"/>
  <c r="FO65" i="7"/>
  <c r="FO61" i="7"/>
  <c r="FO66" i="7"/>
  <c r="FO64" i="7"/>
  <c r="FO63" i="7"/>
  <c r="FO60" i="7"/>
  <c r="FO59" i="7"/>
  <c r="FO58" i="7"/>
  <c r="FO55" i="7"/>
  <c r="FO50" i="7"/>
  <c r="FO62" i="7"/>
  <c r="FO57" i="7"/>
  <c r="FO52" i="7"/>
  <c r="FO49" i="7"/>
  <c r="FO48" i="7"/>
  <c r="FO54" i="7"/>
  <c r="FO51" i="7"/>
  <c r="FO46" i="7"/>
  <c r="FO56" i="7"/>
  <c r="FO53" i="7"/>
  <c r="FO47" i="7"/>
  <c r="FO42" i="7"/>
  <c r="FO37" i="7"/>
  <c r="FO44" i="7"/>
  <c r="FO40" i="7"/>
  <c r="FO35" i="7"/>
  <c r="FO33" i="7"/>
  <c r="FO68" i="7"/>
  <c r="FO43" i="7"/>
  <c r="FO38" i="7"/>
  <c r="FO36" i="7"/>
  <c r="FO31" i="7"/>
  <c r="FO45" i="7"/>
  <c r="FO39" i="7"/>
  <c r="FO23" i="7"/>
  <c r="FO41" i="7"/>
  <c r="FO32" i="7"/>
  <c r="FO28" i="7"/>
  <c r="FO26" i="7"/>
  <c r="FO24" i="7"/>
  <c r="FO34" i="7"/>
  <c r="FO30" i="7"/>
  <c r="FO27" i="7"/>
  <c r="FO18" i="7"/>
  <c r="FO16" i="7"/>
  <c r="FO14" i="7"/>
  <c r="FO12" i="7"/>
  <c r="FO10" i="7"/>
  <c r="FO8" i="7"/>
  <c r="FO6" i="7"/>
  <c r="FO4" i="7"/>
  <c r="FP3" i="7"/>
  <c r="FO2" i="7"/>
  <c r="FO29" i="7"/>
  <c r="FO21" i="7"/>
  <c r="FO25" i="7"/>
  <c r="FO19" i="7"/>
  <c r="FO17" i="7"/>
  <c r="FO15" i="7"/>
  <c r="FO13" i="7"/>
  <c r="FO11" i="7"/>
  <c r="FO9" i="7"/>
  <c r="FO7" i="7"/>
  <c r="FO5" i="7"/>
  <c r="FO22" i="7"/>
  <c r="FO20" i="7"/>
  <c r="FT6" i="3"/>
  <c r="FU5" i="3"/>
  <c r="FZ4" i="5"/>
  <c r="GA3" i="5"/>
  <c r="FV4" i="4" l="1"/>
  <c r="FU5" i="4"/>
  <c r="FU6" i="3"/>
  <c r="FV5" i="3"/>
  <c r="FP74" i="7"/>
  <c r="FP71" i="7"/>
  <c r="FP73" i="7"/>
  <c r="FP72" i="7"/>
  <c r="FP70" i="7"/>
  <c r="FP69" i="7"/>
  <c r="FP68" i="7"/>
  <c r="FP66" i="7"/>
  <c r="FP64" i="7"/>
  <c r="FP67" i="7"/>
  <c r="FP59" i="7"/>
  <c r="FP57" i="7"/>
  <c r="FP65" i="7"/>
  <c r="FP58" i="7"/>
  <c r="FP53" i="7"/>
  <c r="FP51" i="7"/>
  <c r="FP62" i="7"/>
  <c r="FP60" i="7"/>
  <c r="FP55" i="7"/>
  <c r="FP52" i="7"/>
  <c r="FP49" i="7"/>
  <c r="FP48" i="7"/>
  <c r="FP56" i="7"/>
  <c r="FP46" i="7"/>
  <c r="FP61" i="7"/>
  <c r="FP50" i="7"/>
  <c r="FP47" i="7"/>
  <c r="FP63" i="7"/>
  <c r="FP44" i="7"/>
  <c r="FP40" i="7"/>
  <c r="FP35" i="7"/>
  <c r="FP54" i="7"/>
  <c r="FP43" i="7"/>
  <c r="FP38" i="7"/>
  <c r="FP36" i="7"/>
  <c r="FP31" i="7"/>
  <c r="FP45" i="7"/>
  <c r="FP41" i="7"/>
  <c r="FP39" i="7"/>
  <c r="FP34" i="7"/>
  <c r="FP32" i="7"/>
  <c r="FP28" i="7"/>
  <c r="FP26" i="7"/>
  <c r="FP24" i="7"/>
  <c r="FP42" i="7"/>
  <c r="FP33" i="7"/>
  <c r="FP22" i="7"/>
  <c r="FP20" i="7"/>
  <c r="FP30" i="7"/>
  <c r="FP29" i="7"/>
  <c r="FP23" i="7"/>
  <c r="FP21" i="7"/>
  <c r="FP25" i="7"/>
  <c r="FP19" i="7"/>
  <c r="FP17" i="7"/>
  <c r="FP15" i="7"/>
  <c r="FP13" i="7"/>
  <c r="FP11" i="7"/>
  <c r="FP9" i="7"/>
  <c r="FP7" i="7"/>
  <c r="FP5" i="7"/>
  <c r="FP37" i="7"/>
  <c r="FP27" i="7"/>
  <c r="FP18" i="7"/>
  <c r="FP16" i="7"/>
  <c r="FP14" i="7"/>
  <c r="FP12" i="7"/>
  <c r="FP10" i="7"/>
  <c r="FP8" i="7"/>
  <c r="FP6" i="7"/>
  <c r="FP4" i="7"/>
  <c r="FQ3" i="7"/>
  <c r="FY4" i="6"/>
  <c r="FZ3" i="6"/>
  <c r="GA4" i="5"/>
  <c r="GB3" i="5"/>
  <c r="FQ74" i="7" l="1"/>
  <c r="FQ73" i="7"/>
  <c r="FQ72" i="7"/>
  <c r="FQ71" i="7"/>
  <c r="FQ70" i="7"/>
  <c r="FQ68" i="7"/>
  <c r="FQ66" i="7"/>
  <c r="FQ64" i="7"/>
  <c r="FQ69" i="7"/>
  <c r="FQ62" i="7"/>
  <c r="FQ60" i="7"/>
  <c r="FQ67" i="7"/>
  <c r="FQ61" i="7"/>
  <c r="FQ56" i="7"/>
  <c r="FQ54" i="7"/>
  <c r="FQ49" i="7"/>
  <c r="FQ57" i="7"/>
  <c r="FQ65" i="7"/>
  <c r="FQ53" i="7"/>
  <c r="FQ50" i="7"/>
  <c r="FQ44" i="7"/>
  <c r="FQ59" i="7"/>
  <c r="FQ48" i="7"/>
  <c r="FQ47" i="7"/>
  <c r="FQ63" i="7"/>
  <c r="FQ58" i="7"/>
  <c r="FQ55" i="7"/>
  <c r="FQ52" i="7"/>
  <c r="FQ43" i="7"/>
  <c r="FQ38" i="7"/>
  <c r="FQ36" i="7"/>
  <c r="FQ45" i="7"/>
  <c r="FQ41" i="7"/>
  <c r="FQ39" i="7"/>
  <c r="FQ34" i="7"/>
  <c r="FQ46" i="7"/>
  <c r="FQ42" i="7"/>
  <c r="FQ37" i="7"/>
  <c r="FQ32" i="7"/>
  <c r="FQ30" i="7"/>
  <c r="FQ51" i="7"/>
  <c r="FQ40" i="7"/>
  <c r="FQ33" i="7"/>
  <c r="FQ22" i="7"/>
  <c r="FQ29" i="7"/>
  <c r="FQ27" i="7"/>
  <c r="FQ25" i="7"/>
  <c r="FQ35" i="7"/>
  <c r="FQ28" i="7"/>
  <c r="FQ24" i="7"/>
  <c r="FQ19" i="7"/>
  <c r="FQ17" i="7"/>
  <c r="FQ15" i="7"/>
  <c r="FQ13" i="7"/>
  <c r="FQ11" i="7"/>
  <c r="FQ9" i="7"/>
  <c r="FQ7" i="7"/>
  <c r="FQ5" i="7"/>
  <c r="FQ31" i="7"/>
  <c r="FQ26" i="7"/>
  <c r="FQ20" i="7"/>
  <c r="FQ18" i="7"/>
  <c r="FQ16" i="7"/>
  <c r="FQ14" i="7"/>
  <c r="FQ12" i="7"/>
  <c r="FQ10" i="7"/>
  <c r="FQ8" i="7"/>
  <c r="FQ6" i="7"/>
  <c r="FQ4" i="7"/>
  <c r="FR3" i="7"/>
  <c r="FQ23" i="7"/>
  <c r="FQ21" i="7"/>
  <c r="FV4" i="3"/>
  <c r="FW5" i="3"/>
  <c r="FV6" i="3"/>
  <c r="FZ4" i="6"/>
  <c r="GA3" i="6"/>
  <c r="GB2" i="5"/>
  <c r="GC3" i="5"/>
  <c r="GB4" i="5"/>
  <c r="FV5" i="4"/>
  <c r="FW4" i="4"/>
  <c r="GC4" i="5" l="1"/>
  <c r="GD3" i="5"/>
  <c r="FW5" i="4"/>
  <c r="FX4" i="4"/>
  <c r="FW6" i="3"/>
  <c r="FX5" i="3"/>
  <c r="FR73" i="7"/>
  <c r="FR72" i="7"/>
  <c r="FR74" i="7"/>
  <c r="FR69" i="7"/>
  <c r="FR70" i="7"/>
  <c r="FR67" i="7"/>
  <c r="FR65" i="7"/>
  <c r="FR68" i="7"/>
  <c r="FR71" i="7"/>
  <c r="FR66" i="7"/>
  <c r="FR63" i="7"/>
  <c r="FR58" i="7"/>
  <c r="FR62" i="7"/>
  <c r="FR61" i="7"/>
  <c r="FR60" i="7"/>
  <c r="FR57" i="7"/>
  <c r="FR64" i="7"/>
  <c r="FR52" i="7"/>
  <c r="FR56" i="7"/>
  <c r="FR53" i="7"/>
  <c r="FR50" i="7"/>
  <c r="FR54" i="7"/>
  <c r="FR51" i="7"/>
  <c r="FR47" i="7"/>
  <c r="FR45" i="7"/>
  <c r="FR55" i="7"/>
  <c r="FR49" i="7"/>
  <c r="FR46" i="7"/>
  <c r="FR41" i="7"/>
  <c r="FR39" i="7"/>
  <c r="FR34" i="7"/>
  <c r="FR59" i="7"/>
  <c r="FR48" i="7"/>
  <c r="FR42" i="7"/>
  <c r="FR37" i="7"/>
  <c r="FR32" i="7"/>
  <c r="FR30" i="7"/>
  <c r="FR40" i="7"/>
  <c r="FR35" i="7"/>
  <c r="FR33" i="7"/>
  <c r="FR29" i="7"/>
  <c r="FR27" i="7"/>
  <c r="FR25" i="7"/>
  <c r="FR43" i="7"/>
  <c r="FR23" i="7"/>
  <c r="FR21" i="7"/>
  <c r="FR19" i="7"/>
  <c r="FR44" i="7"/>
  <c r="FR36" i="7"/>
  <c r="FR31" i="7"/>
  <c r="FR26" i="7"/>
  <c r="FR20" i="7"/>
  <c r="FR18" i="7"/>
  <c r="FR16" i="7"/>
  <c r="FR14" i="7"/>
  <c r="FR12" i="7"/>
  <c r="FR10" i="7"/>
  <c r="FR8" i="7"/>
  <c r="FR6" i="7"/>
  <c r="FR4" i="7"/>
  <c r="FS3" i="7"/>
  <c r="FR38" i="7"/>
  <c r="FR22" i="7"/>
  <c r="FR28" i="7"/>
  <c r="FR24" i="7"/>
  <c r="FR17" i="7"/>
  <c r="FR15" i="7"/>
  <c r="FR13" i="7"/>
  <c r="FR11" i="7"/>
  <c r="FR9" i="7"/>
  <c r="FR7" i="7"/>
  <c r="FR5" i="7"/>
  <c r="GA4" i="6"/>
  <c r="GB3" i="6"/>
  <c r="FS73" i="7" l="1"/>
  <c r="FS74" i="7"/>
  <c r="FS72" i="7"/>
  <c r="FS69" i="7"/>
  <c r="FS67" i="7"/>
  <c r="FS71" i="7"/>
  <c r="FS65" i="7"/>
  <c r="FS68" i="7"/>
  <c r="FS64" i="7"/>
  <c r="FS63" i="7"/>
  <c r="FS61" i="7"/>
  <c r="FS62" i="7"/>
  <c r="FS70" i="7"/>
  <c r="FS59" i="7"/>
  <c r="FS66" i="7"/>
  <c r="FS60" i="7"/>
  <c r="FS57" i="7"/>
  <c r="FS55" i="7"/>
  <c r="FS50" i="7"/>
  <c r="FS54" i="7"/>
  <c r="FS51" i="7"/>
  <c r="FS48" i="7"/>
  <c r="FS56" i="7"/>
  <c r="FS53" i="7"/>
  <c r="FS45" i="7"/>
  <c r="FS58" i="7"/>
  <c r="FS52" i="7"/>
  <c r="FS49" i="7"/>
  <c r="FS46" i="7"/>
  <c r="FS42" i="7"/>
  <c r="FS37" i="7"/>
  <c r="FS40" i="7"/>
  <c r="FS35" i="7"/>
  <c r="FS33" i="7"/>
  <c r="FS44" i="7"/>
  <c r="FS43" i="7"/>
  <c r="FS38" i="7"/>
  <c r="FS36" i="7"/>
  <c r="FS31" i="7"/>
  <c r="FS41" i="7"/>
  <c r="FS23" i="7"/>
  <c r="FS34" i="7"/>
  <c r="FS30" i="7"/>
  <c r="FS28" i="7"/>
  <c r="FS26" i="7"/>
  <c r="FS24" i="7"/>
  <c r="FS47" i="7"/>
  <c r="FS32" i="7"/>
  <c r="FS29" i="7"/>
  <c r="FS25" i="7"/>
  <c r="FS20" i="7"/>
  <c r="FS18" i="7"/>
  <c r="FS16" i="7"/>
  <c r="FS14" i="7"/>
  <c r="FS12" i="7"/>
  <c r="FS10" i="7"/>
  <c r="FS8" i="7"/>
  <c r="FS6" i="7"/>
  <c r="FS4" i="7"/>
  <c r="FT3" i="7"/>
  <c r="FS39" i="7"/>
  <c r="FS22" i="7"/>
  <c r="FS27" i="7"/>
  <c r="FS21" i="7"/>
  <c r="FS17" i="7"/>
  <c r="FS15" i="7"/>
  <c r="FS13" i="7"/>
  <c r="FS11" i="7"/>
  <c r="FS9" i="7"/>
  <c r="FS7" i="7"/>
  <c r="FS5" i="7"/>
  <c r="FS19" i="7"/>
  <c r="FX5" i="4"/>
  <c r="FY4" i="4"/>
  <c r="FX3" i="4"/>
  <c r="FX6" i="3"/>
  <c r="FY5" i="3"/>
  <c r="GD4" i="5"/>
  <c r="GE3" i="5"/>
  <c r="GC3" i="6"/>
  <c r="GB4" i="6"/>
  <c r="GB2" i="6"/>
  <c r="GC4" i="6" l="1"/>
  <c r="GD3" i="6"/>
  <c r="GE4" i="5"/>
  <c r="GF3" i="5"/>
  <c r="FY5" i="4"/>
  <c r="FZ4" i="4"/>
  <c r="FT74" i="7"/>
  <c r="FT71" i="7"/>
  <c r="FT73" i="7"/>
  <c r="FT70" i="7"/>
  <c r="FT72" i="7"/>
  <c r="FT68" i="7"/>
  <c r="FT66" i="7"/>
  <c r="FT64" i="7"/>
  <c r="FT65" i="7"/>
  <c r="FT59" i="7"/>
  <c r="FT60" i="7"/>
  <c r="FT57" i="7"/>
  <c r="FT67" i="7"/>
  <c r="FT63" i="7"/>
  <c r="FT58" i="7"/>
  <c r="FT62" i="7"/>
  <c r="FT61" i="7"/>
  <c r="FT53" i="7"/>
  <c r="FT51" i="7"/>
  <c r="FT48" i="7"/>
  <c r="FT55" i="7"/>
  <c r="FT52" i="7"/>
  <c r="FT49" i="7"/>
  <c r="FT46" i="7"/>
  <c r="FT50" i="7"/>
  <c r="FT54" i="7"/>
  <c r="FT47" i="7"/>
  <c r="FT45" i="7"/>
  <c r="FT40" i="7"/>
  <c r="FT35" i="7"/>
  <c r="FT69" i="7"/>
  <c r="FT44" i="7"/>
  <c r="FT43" i="7"/>
  <c r="FT38" i="7"/>
  <c r="FT36" i="7"/>
  <c r="FT31" i="7"/>
  <c r="FT56" i="7"/>
  <c r="FT41" i="7"/>
  <c r="FT39" i="7"/>
  <c r="FT34" i="7"/>
  <c r="FT42" i="7"/>
  <c r="FT30" i="7"/>
  <c r="FT28" i="7"/>
  <c r="FT26" i="7"/>
  <c r="FT24" i="7"/>
  <c r="FT22" i="7"/>
  <c r="FT20" i="7"/>
  <c r="FT37" i="7"/>
  <c r="FT32" i="7"/>
  <c r="FT29" i="7"/>
  <c r="FT27" i="7"/>
  <c r="FT21" i="7"/>
  <c r="FT17" i="7"/>
  <c r="FT15" i="7"/>
  <c r="FT13" i="7"/>
  <c r="FT11" i="7"/>
  <c r="FT9" i="7"/>
  <c r="FT7" i="7"/>
  <c r="FT5" i="7"/>
  <c r="FT33" i="7"/>
  <c r="FT23" i="7"/>
  <c r="FT19" i="7"/>
  <c r="FT25" i="7"/>
  <c r="FT18" i="7"/>
  <c r="FT16" i="7"/>
  <c r="FT14" i="7"/>
  <c r="FT12" i="7"/>
  <c r="FT10" i="7"/>
  <c r="FT8" i="7"/>
  <c r="FT6" i="7"/>
  <c r="FT4" i="7"/>
  <c r="FU3" i="7"/>
  <c r="FT2" i="7"/>
  <c r="FY6" i="3"/>
  <c r="FZ5" i="3"/>
  <c r="GG3" i="5" l="1"/>
  <c r="GF4" i="5"/>
  <c r="FU74" i="7"/>
  <c r="FU72" i="7"/>
  <c r="FU70" i="7"/>
  <c r="FU71" i="7"/>
  <c r="FU73" i="7"/>
  <c r="FU68" i="7"/>
  <c r="FU66" i="7"/>
  <c r="FU69" i="7"/>
  <c r="FU67" i="7"/>
  <c r="FU64" i="7"/>
  <c r="FU62" i="7"/>
  <c r="FU60" i="7"/>
  <c r="FU63" i="7"/>
  <c r="FU59" i="7"/>
  <c r="FU58" i="7"/>
  <c r="FU56" i="7"/>
  <c r="FU54" i="7"/>
  <c r="FU49" i="7"/>
  <c r="FU65" i="7"/>
  <c r="FU55" i="7"/>
  <c r="FU52" i="7"/>
  <c r="FU61" i="7"/>
  <c r="FU44" i="7"/>
  <c r="FU57" i="7"/>
  <c r="FU46" i="7"/>
  <c r="FU47" i="7"/>
  <c r="FU51" i="7"/>
  <c r="FU48" i="7"/>
  <c r="FU53" i="7"/>
  <c r="FU43" i="7"/>
  <c r="FU38" i="7"/>
  <c r="FU36" i="7"/>
  <c r="FU41" i="7"/>
  <c r="FU39" i="7"/>
  <c r="FU34" i="7"/>
  <c r="FU50" i="7"/>
  <c r="FU42" i="7"/>
  <c r="FU37" i="7"/>
  <c r="FU32" i="7"/>
  <c r="FU30" i="7"/>
  <c r="FU22" i="7"/>
  <c r="FU35" i="7"/>
  <c r="FU31" i="7"/>
  <c r="FU29" i="7"/>
  <c r="FU27" i="7"/>
  <c r="FU25" i="7"/>
  <c r="FU33" i="7"/>
  <c r="FU40" i="7"/>
  <c r="FU26" i="7"/>
  <c r="FU21" i="7"/>
  <c r="FU17" i="7"/>
  <c r="FU15" i="7"/>
  <c r="FU13" i="7"/>
  <c r="FU11" i="7"/>
  <c r="FU9" i="7"/>
  <c r="FU7" i="7"/>
  <c r="FU5" i="7"/>
  <c r="FU23" i="7"/>
  <c r="FU19" i="7"/>
  <c r="FU28" i="7"/>
  <c r="FU24" i="7"/>
  <c r="FU18" i="7"/>
  <c r="FU16" i="7"/>
  <c r="FU14" i="7"/>
  <c r="FU12" i="7"/>
  <c r="FU10" i="7"/>
  <c r="FU8" i="7"/>
  <c r="FU6" i="7"/>
  <c r="FU4" i="7"/>
  <c r="FV3" i="7"/>
  <c r="FU45" i="7"/>
  <c r="FU20" i="7"/>
  <c r="FZ5" i="4"/>
  <c r="GA4" i="4"/>
  <c r="GD4" i="6"/>
  <c r="GE3" i="6"/>
  <c r="FZ6" i="3"/>
  <c r="GA5" i="3"/>
  <c r="GA5" i="4" l="1"/>
  <c r="GB4" i="4"/>
  <c r="GA4" i="3"/>
  <c r="GA6" i="3"/>
  <c r="GB5" i="3"/>
  <c r="FV74" i="7"/>
  <c r="FV72" i="7"/>
  <c r="FV73" i="7"/>
  <c r="FV71" i="7"/>
  <c r="FV69" i="7"/>
  <c r="FV67" i="7"/>
  <c r="FV65" i="7"/>
  <c r="FV70" i="7"/>
  <c r="FV64" i="7"/>
  <c r="FV66" i="7"/>
  <c r="FV63" i="7"/>
  <c r="FV68" i="7"/>
  <c r="FV61" i="7"/>
  <c r="FV58" i="7"/>
  <c r="FV59" i="7"/>
  <c r="FV52" i="7"/>
  <c r="FV49" i="7"/>
  <c r="FV56" i="7"/>
  <c r="FV53" i="7"/>
  <c r="FV50" i="7"/>
  <c r="FV47" i="7"/>
  <c r="FV45" i="7"/>
  <c r="FV62" i="7"/>
  <c r="FV55" i="7"/>
  <c r="FV54" i="7"/>
  <c r="FV51" i="7"/>
  <c r="FV48" i="7"/>
  <c r="FV60" i="7"/>
  <c r="FV44" i="7"/>
  <c r="FV41" i="7"/>
  <c r="FV39" i="7"/>
  <c r="FV34" i="7"/>
  <c r="FV46" i="7"/>
  <c r="FV42" i="7"/>
  <c r="FV37" i="7"/>
  <c r="FV32" i="7"/>
  <c r="FV30" i="7"/>
  <c r="FV40" i="7"/>
  <c r="FV35" i="7"/>
  <c r="FV33" i="7"/>
  <c r="FV57" i="7"/>
  <c r="FV43" i="7"/>
  <c r="FV31" i="7"/>
  <c r="FV29" i="7"/>
  <c r="FV27" i="7"/>
  <c r="FV25" i="7"/>
  <c r="FV36" i="7"/>
  <c r="FV23" i="7"/>
  <c r="FV21" i="7"/>
  <c r="FV19" i="7"/>
  <c r="FV38" i="7"/>
  <c r="FV22" i="7"/>
  <c r="FV28" i="7"/>
  <c r="FV24" i="7"/>
  <c r="FV18" i="7"/>
  <c r="FV16" i="7"/>
  <c r="FV14" i="7"/>
  <c r="FV12" i="7"/>
  <c r="FV10" i="7"/>
  <c r="FV8" i="7"/>
  <c r="FV6" i="7"/>
  <c r="FV4" i="7"/>
  <c r="FW3" i="7"/>
  <c r="FV20" i="7"/>
  <c r="FV26" i="7"/>
  <c r="FV17" i="7"/>
  <c r="FV15" i="7"/>
  <c r="FV13" i="7"/>
  <c r="FV11" i="7"/>
  <c r="FV9" i="7"/>
  <c r="FV7" i="7"/>
  <c r="FV5" i="7"/>
  <c r="GE4" i="6"/>
  <c r="GF3" i="6"/>
  <c r="GG2" i="5"/>
  <c r="GG4" i="5"/>
  <c r="GH3" i="5"/>
  <c r="FW73" i="7" l="1"/>
  <c r="FW72" i="7"/>
  <c r="FW69" i="7"/>
  <c r="FW74" i="7"/>
  <c r="FW71" i="7"/>
  <c r="FW67" i="7"/>
  <c r="FW70" i="7"/>
  <c r="FW68" i="7"/>
  <c r="FW65" i="7"/>
  <c r="FW61" i="7"/>
  <c r="FW57" i="7"/>
  <c r="FW63" i="7"/>
  <c r="FW55" i="7"/>
  <c r="FW50" i="7"/>
  <c r="FW56" i="7"/>
  <c r="FW53" i="7"/>
  <c r="FW47" i="7"/>
  <c r="FW66" i="7"/>
  <c r="FW64" i="7"/>
  <c r="FW59" i="7"/>
  <c r="FW58" i="7"/>
  <c r="FW54" i="7"/>
  <c r="FW51" i="7"/>
  <c r="FW48" i="7"/>
  <c r="FW52" i="7"/>
  <c r="FW49" i="7"/>
  <c r="FW60" i="7"/>
  <c r="FW46" i="7"/>
  <c r="FW42" i="7"/>
  <c r="FW37" i="7"/>
  <c r="FW40" i="7"/>
  <c r="FW35" i="7"/>
  <c r="FW33" i="7"/>
  <c r="FW62" i="7"/>
  <c r="FW45" i="7"/>
  <c r="FW43" i="7"/>
  <c r="FW38" i="7"/>
  <c r="FW36" i="7"/>
  <c r="FW31" i="7"/>
  <c r="FW34" i="7"/>
  <c r="FW23" i="7"/>
  <c r="FW44" i="7"/>
  <c r="FW32" i="7"/>
  <c r="FW28" i="7"/>
  <c r="FW26" i="7"/>
  <c r="FW24" i="7"/>
  <c r="FW39" i="7"/>
  <c r="FW27" i="7"/>
  <c r="FW19" i="7"/>
  <c r="FW18" i="7"/>
  <c r="FW16" i="7"/>
  <c r="FW14" i="7"/>
  <c r="FW12" i="7"/>
  <c r="FW10" i="7"/>
  <c r="FW8" i="7"/>
  <c r="FW6" i="7"/>
  <c r="FW4" i="7"/>
  <c r="FX3" i="7"/>
  <c r="FW20" i="7"/>
  <c r="FW25" i="7"/>
  <c r="FW17" i="7"/>
  <c r="FW15" i="7"/>
  <c r="FW13" i="7"/>
  <c r="FW11" i="7"/>
  <c r="FW9" i="7"/>
  <c r="FW7" i="7"/>
  <c r="FW5" i="7"/>
  <c r="FW41" i="7"/>
  <c r="FW30" i="7"/>
  <c r="FW29" i="7"/>
  <c r="FW22" i="7"/>
  <c r="FW21" i="7"/>
  <c r="GF4" i="6"/>
  <c r="GG3" i="6"/>
  <c r="GH4" i="5"/>
  <c r="GI3" i="5"/>
  <c r="GB5" i="4"/>
  <c r="GC4" i="4"/>
  <c r="GB6" i="3"/>
  <c r="GC5" i="3"/>
  <c r="GI4" i="5" l="1"/>
  <c r="GJ3" i="5"/>
  <c r="GC3" i="4"/>
  <c r="GD4" i="4"/>
  <c r="GC5" i="4"/>
  <c r="GG4" i="6"/>
  <c r="GH3" i="6"/>
  <c r="GG2" i="6"/>
  <c r="FX73" i="7"/>
  <c r="FX71" i="7"/>
  <c r="FX74" i="7"/>
  <c r="FX70" i="7"/>
  <c r="FX69" i="7"/>
  <c r="FX68" i="7"/>
  <c r="FX66" i="7"/>
  <c r="FX64" i="7"/>
  <c r="FX72" i="7"/>
  <c r="FX67" i="7"/>
  <c r="FX65" i="7"/>
  <c r="FX63" i="7"/>
  <c r="FX59" i="7"/>
  <c r="FX62" i="7"/>
  <c r="FX57" i="7"/>
  <c r="FX60" i="7"/>
  <c r="FX53" i="7"/>
  <c r="FX51" i="7"/>
  <c r="FX61" i="7"/>
  <c r="FX58" i="7"/>
  <c r="FX54" i="7"/>
  <c r="FX50" i="7"/>
  <c r="FX48" i="7"/>
  <c r="FX46" i="7"/>
  <c r="FX47" i="7"/>
  <c r="FX45" i="7"/>
  <c r="FX56" i="7"/>
  <c r="FX40" i="7"/>
  <c r="FX35" i="7"/>
  <c r="FX55" i="7"/>
  <c r="FX49" i="7"/>
  <c r="FX43" i="7"/>
  <c r="FX38" i="7"/>
  <c r="FX36" i="7"/>
  <c r="FX31" i="7"/>
  <c r="FX44" i="7"/>
  <c r="FX41" i="7"/>
  <c r="FX39" i="7"/>
  <c r="FX34" i="7"/>
  <c r="FX32" i="7"/>
  <c r="FX28" i="7"/>
  <c r="FX26" i="7"/>
  <c r="FX24" i="7"/>
  <c r="FX37" i="7"/>
  <c r="FX33" i="7"/>
  <c r="FX22" i="7"/>
  <c r="FX20" i="7"/>
  <c r="FX30" i="7"/>
  <c r="FX29" i="7"/>
  <c r="FX23" i="7"/>
  <c r="FX25" i="7"/>
  <c r="FX17" i="7"/>
  <c r="FX15" i="7"/>
  <c r="FX13" i="7"/>
  <c r="FX11" i="7"/>
  <c r="FX9" i="7"/>
  <c r="FX7" i="7"/>
  <c r="FX5" i="7"/>
  <c r="FX52" i="7"/>
  <c r="FX42" i="7"/>
  <c r="FX21" i="7"/>
  <c r="FX27" i="7"/>
  <c r="FX19" i="7"/>
  <c r="FX18" i="7"/>
  <c r="FX16" i="7"/>
  <c r="FX14" i="7"/>
  <c r="FX12" i="7"/>
  <c r="FX10" i="7"/>
  <c r="FX8" i="7"/>
  <c r="FX6" i="7"/>
  <c r="FX4" i="7"/>
  <c r="FY3" i="7"/>
  <c r="GC6" i="3"/>
  <c r="GD5" i="3"/>
  <c r="FY74" i="7" l="1"/>
  <c r="FY73" i="7"/>
  <c r="FY70" i="7"/>
  <c r="FY72" i="7"/>
  <c r="FY68" i="7"/>
  <c r="FY66" i="7"/>
  <c r="FY69" i="7"/>
  <c r="FY67" i="7"/>
  <c r="FY62" i="7"/>
  <c r="FY60" i="7"/>
  <c r="FY65" i="7"/>
  <c r="FY71" i="7"/>
  <c r="FY61" i="7"/>
  <c r="FY58" i="7"/>
  <c r="FY57" i="7"/>
  <c r="FY56" i="7"/>
  <c r="FY54" i="7"/>
  <c r="FY49" i="7"/>
  <c r="FY64" i="7"/>
  <c r="FY59" i="7"/>
  <c r="FY51" i="7"/>
  <c r="FY63" i="7"/>
  <c r="FY55" i="7"/>
  <c r="FY52" i="7"/>
  <c r="FY44" i="7"/>
  <c r="FY48" i="7"/>
  <c r="FY46" i="7"/>
  <c r="FY53" i="7"/>
  <c r="FY50" i="7"/>
  <c r="FY43" i="7"/>
  <c r="FY38" i="7"/>
  <c r="FY36" i="7"/>
  <c r="FY45" i="7"/>
  <c r="FY41" i="7"/>
  <c r="FY39" i="7"/>
  <c r="FY34" i="7"/>
  <c r="FY47" i="7"/>
  <c r="FY42" i="7"/>
  <c r="FY37" i="7"/>
  <c r="FY32" i="7"/>
  <c r="FY30" i="7"/>
  <c r="FY35" i="7"/>
  <c r="FY33" i="7"/>
  <c r="FY22" i="7"/>
  <c r="FY29" i="7"/>
  <c r="FY27" i="7"/>
  <c r="FY25" i="7"/>
  <c r="FY40" i="7"/>
  <c r="FY28" i="7"/>
  <c r="FY24" i="7"/>
  <c r="FY20" i="7"/>
  <c r="FY17" i="7"/>
  <c r="FY15" i="7"/>
  <c r="FY13" i="7"/>
  <c r="FY11" i="7"/>
  <c r="FY9" i="7"/>
  <c r="FY7" i="7"/>
  <c r="FY5" i="7"/>
  <c r="FY31" i="7"/>
  <c r="FY21" i="7"/>
  <c r="FY26" i="7"/>
  <c r="FY19" i="7"/>
  <c r="FY18" i="7"/>
  <c r="FY16" i="7"/>
  <c r="FY14" i="7"/>
  <c r="FY12" i="7"/>
  <c r="FY10" i="7"/>
  <c r="FY8" i="7"/>
  <c r="FY6" i="7"/>
  <c r="FY4" i="7"/>
  <c r="FZ3" i="7"/>
  <c r="FY2" i="7"/>
  <c r="FY23" i="7"/>
  <c r="GD5" i="4"/>
  <c r="GE4" i="4"/>
  <c r="GH4" i="6"/>
  <c r="GI3" i="6"/>
  <c r="GK3" i="5"/>
  <c r="GJ4" i="5"/>
  <c r="GD6" i="3"/>
  <c r="GE5" i="3"/>
  <c r="GE5" i="4" l="1"/>
  <c r="GF4" i="4"/>
  <c r="FZ74" i="7"/>
  <c r="FZ72" i="7"/>
  <c r="FZ71" i="7"/>
  <c r="FZ69" i="7"/>
  <c r="FZ70" i="7"/>
  <c r="FZ67" i="7"/>
  <c r="FZ65" i="7"/>
  <c r="FZ68" i="7"/>
  <c r="FZ66" i="7"/>
  <c r="FZ64" i="7"/>
  <c r="FZ63" i="7"/>
  <c r="FZ60" i="7"/>
  <c r="FZ59" i="7"/>
  <c r="FZ58" i="7"/>
  <c r="FZ73" i="7"/>
  <c r="FZ62" i="7"/>
  <c r="FZ61" i="7"/>
  <c r="FZ52" i="7"/>
  <c r="FZ55" i="7"/>
  <c r="FZ57" i="7"/>
  <c r="FZ49" i="7"/>
  <c r="FZ47" i="7"/>
  <c r="FZ45" i="7"/>
  <c r="FZ54" i="7"/>
  <c r="FZ51" i="7"/>
  <c r="FZ46" i="7"/>
  <c r="FZ56" i="7"/>
  <c r="FZ53" i="7"/>
  <c r="FZ50" i="7"/>
  <c r="FZ48" i="7"/>
  <c r="FZ41" i="7"/>
  <c r="FZ39" i="7"/>
  <c r="FZ34" i="7"/>
  <c r="FZ44" i="7"/>
  <c r="FZ42" i="7"/>
  <c r="FZ37" i="7"/>
  <c r="FZ32" i="7"/>
  <c r="FZ30" i="7"/>
  <c r="FZ40" i="7"/>
  <c r="FZ35" i="7"/>
  <c r="FZ33" i="7"/>
  <c r="FZ36" i="7"/>
  <c r="FZ29" i="7"/>
  <c r="FZ27" i="7"/>
  <c r="FZ25" i="7"/>
  <c r="FZ38" i="7"/>
  <c r="FZ23" i="7"/>
  <c r="FZ21" i="7"/>
  <c r="FZ19" i="7"/>
  <c r="FZ31" i="7"/>
  <c r="FZ43" i="7"/>
  <c r="FZ26" i="7"/>
  <c r="FZ18" i="7"/>
  <c r="FZ16" i="7"/>
  <c r="FZ14" i="7"/>
  <c r="FZ12" i="7"/>
  <c r="FZ10" i="7"/>
  <c r="FZ8" i="7"/>
  <c r="FZ6" i="7"/>
  <c r="FZ4" i="7"/>
  <c r="GA3" i="7"/>
  <c r="FZ22" i="7"/>
  <c r="FZ28" i="7"/>
  <c r="FZ24" i="7"/>
  <c r="FZ20" i="7"/>
  <c r="FZ17" i="7"/>
  <c r="FZ15" i="7"/>
  <c r="FZ13" i="7"/>
  <c r="FZ11" i="7"/>
  <c r="FZ9" i="7"/>
  <c r="FZ7" i="7"/>
  <c r="FZ5" i="7"/>
  <c r="GK4" i="5"/>
  <c r="GL3" i="5"/>
  <c r="GE6" i="3"/>
  <c r="GF5" i="3"/>
  <c r="GI4" i="6"/>
  <c r="GJ3" i="6"/>
  <c r="GK3" i="6" l="1"/>
  <c r="GJ4" i="6"/>
  <c r="GL4" i="5"/>
  <c r="GM3" i="5"/>
  <c r="GL2" i="5"/>
  <c r="GA73" i="7"/>
  <c r="GA74" i="7"/>
  <c r="GA72" i="7"/>
  <c r="GA71" i="7"/>
  <c r="GA69" i="7"/>
  <c r="GA67" i="7"/>
  <c r="GA70" i="7"/>
  <c r="GA68" i="7"/>
  <c r="GA64" i="7"/>
  <c r="GA65" i="7"/>
  <c r="GA66" i="7"/>
  <c r="GA61" i="7"/>
  <c r="GA59" i="7"/>
  <c r="GA62" i="7"/>
  <c r="GA60" i="7"/>
  <c r="GA58" i="7"/>
  <c r="GA55" i="7"/>
  <c r="GA50" i="7"/>
  <c r="GA63" i="7"/>
  <c r="GA57" i="7"/>
  <c r="GA52" i="7"/>
  <c r="GA49" i="7"/>
  <c r="GA47" i="7"/>
  <c r="GA56" i="7"/>
  <c r="GA53" i="7"/>
  <c r="GA48" i="7"/>
  <c r="GA54" i="7"/>
  <c r="GA46" i="7"/>
  <c r="GA45" i="7"/>
  <c r="GA44" i="7"/>
  <c r="GA42" i="7"/>
  <c r="GA37" i="7"/>
  <c r="GA40" i="7"/>
  <c r="GA35" i="7"/>
  <c r="GA33" i="7"/>
  <c r="GA51" i="7"/>
  <c r="GA43" i="7"/>
  <c r="GA38" i="7"/>
  <c r="GA36" i="7"/>
  <c r="GA31" i="7"/>
  <c r="GA23" i="7"/>
  <c r="GA39" i="7"/>
  <c r="GA30" i="7"/>
  <c r="GA28" i="7"/>
  <c r="GA26" i="7"/>
  <c r="GA24" i="7"/>
  <c r="GA41" i="7"/>
  <c r="GA25" i="7"/>
  <c r="GA21" i="7"/>
  <c r="GA18" i="7"/>
  <c r="GA16" i="7"/>
  <c r="GA14" i="7"/>
  <c r="GA12" i="7"/>
  <c r="GA10" i="7"/>
  <c r="GA8" i="7"/>
  <c r="GA6" i="7"/>
  <c r="GA4" i="7"/>
  <c r="GB3" i="7"/>
  <c r="GA34" i="7"/>
  <c r="GA22" i="7"/>
  <c r="GA19" i="7"/>
  <c r="GA29" i="7"/>
  <c r="GA27" i="7"/>
  <c r="GA20" i="7"/>
  <c r="GA17" i="7"/>
  <c r="GA15" i="7"/>
  <c r="GA13" i="7"/>
  <c r="GA11" i="7"/>
  <c r="GA9" i="7"/>
  <c r="GA7" i="7"/>
  <c r="GA5" i="7"/>
  <c r="GA32" i="7"/>
  <c r="GF5" i="4"/>
  <c r="GG4" i="4"/>
  <c r="GF6" i="3"/>
  <c r="GG5" i="3"/>
  <c r="GF4" i="3"/>
  <c r="GM4" i="5" l="1"/>
  <c r="GN3" i="5"/>
  <c r="GB71" i="7"/>
  <c r="GB74" i="7"/>
  <c r="GB72" i="7"/>
  <c r="GB73" i="7"/>
  <c r="GB70" i="7"/>
  <c r="GB68" i="7"/>
  <c r="GB66" i="7"/>
  <c r="GB64" i="7"/>
  <c r="GB69" i="7"/>
  <c r="GB59" i="7"/>
  <c r="GB63" i="7"/>
  <c r="GB61" i="7"/>
  <c r="GB57" i="7"/>
  <c r="GB65" i="7"/>
  <c r="GB67" i="7"/>
  <c r="GB53" i="7"/>
  <c r="GB51" i="7"/>
  <c r="GB56" i="7"/>
  <c r="GB48" i="7"/>
  <c r="GB62" i="7"/>
  <c r="GB60" i="7"/>
  <c r="GB54" i="7"/>
  <c r="GB50" i="7"/>
  <c r="GB46" i="7"/>
  <c r="GB58" i="7"/>
  <c r="GB55" i="7"/>
  <c r="GB52" i="7"/>
  <c r="GB49" i="7"/>
  <c r="GB47" i="7"/>
  <c r="GB40" i="7"/>
  <c r="GB35" i="7"/>
  <c r="GB43" i="7"/>
  <c r="GB38" i="7"/>
  <c r="GB36" i="7"/>
  <c r="GB31" i="7"/>
  <c r="GB41" i="7"/>
  <c r="GB39" i="7"/>
  <c r="GB34" i="7"/>
  <c r="GB44" i="7"/>
  <c r="GB37" i="7"/>
  <c r="GB30" i="7"/>
  <c r="GB28" i="7"/>
  <c r="GB26" i="7"/>
  <c r="GB24" i="7"/>
  <c r="GB22" i="7"/>
  <c r="GB20" i="7"/>
  <c r="GB45" i="7"/>
  <c r="GB42" i="7"/>
  <c r="GB32" i="7"/>
  <c r="GB29" i="7"/>
  <c r="GB19" i="7"/>
  <c r="GB33" i="7"/>
  <c r="GB27" i="7"/>
  <c r="GB17" i="7"/>
  <c r="GB15" i="7"/>
  <c r="GB13" i="7"/>
  <c r="GB11" i="7"/>
  <c r="GB9" i="7"/>
  <c r="GB7" i="7"/>
  <c r="GB5" i="7"/>
  <c r="GB23" i="7"/>
  <c r="GB25" i="7"/>
  <c r="GB21" i="7"/>
  <c r="GB18" i="7"/>
  <c r="GB16" i="7"/>
  <c r="GB14" i="7"/>
  <c r="GB12" i="7"/>
  <c r="GB10" i="7"/>
  <c r="GB8" i="7"/>
  <c r="GB6" i="7"/>
  <c r="GB4" i="7"/>
  <c r="GC3" i="7"/>
  <c r="GG5" i="4"/>
  <c r="GH4" i="4"/>
  <c r="GG6" i="3"/>
  <c r="GH5" i="3"/>
  <c r="GK4" i="6"/>
  <c r="GL3" i="6"/>
  <c r="GL4" i="6" l="1"/>
  <c r="GM3" i="6"/>
  <c r="GL2" i="6"/>
  <c r="GH3" i="4"/>
  <c r="GH5" i="4"/>
  <c r="GI4" i="4"/>
  <c r="GI5" i="3"/>
  <c r="GH6" i="3"/>
  <c r="GC74" i="7"/>
  <c r="GC73" i="7"/>
  <c r="GC72" i="7"/>
  <c r="GC70" i="7"/>
  <c r="GC68" i="7"/>
  <c r="GC66" i="7"/>
  <c r="GC69" i="7"/>
  <c r="GC65" i="7"/>
  <c r="GC67" i="7"/>
  <c r="GC63" i="7"/>
  <c r="GC62" i="7"/>
  <c r="GC60" i="7"/>
  <c r="GC64" i="7"/>
  <c r="GC57" i="7"/>
  <c r="GC71" i="7"/>
  <c r="GC59" i="7"/>
  <c r="GC56" i="7"/>
  <c r="GC54" i="7"/>
  <c r="GC49" i="7"/>
  <c r="GC53" i="7"/>
  <c r="GC50" i="7"/>
  <c r="GC51" i="7"/>
  <c r="GC44" i="7"/>
  <c r="GC61" i="7"/>
  <c r="GC45" i="7"/>
  <c r="GC55" i="7"/>
  <c r="GC52" i="7"/>
  <c r="GC47" i="7"/>
  <c r="GC48" i="7"/>
  <c r="GC46" i="7"/>
  <c r="GC43" i="7"/>
  <c r="GC38" i="7"/>
  <c r="GC36" i="7"/>
  <c r="GC58" i="7"/>
  <c r="GC41" i="7"/>
  <c r="GC39" i="7"/>
  <c r="GC34" i="7"/>
  <c r="GC42" i="7"/>
  <c r="GC37" i="7"/>
  <c r="GC32" i="7"/>
  <c r="GC30" i="7"/>
  <c r="GC22" i="7"/>
  <c r="GC40" i="7"/>
  <c r="GC31" i="7"/>
  <c r="GC29" i="7"/>
  <c r="GC27" i="7"/>
  <c r="GC25" i="7"/>
  <c r="GC33" i="7"/>
  <c r="GC35" i="7"/>
  <c r="GC26" i="7"/>
  <c r="GC17" i="7"/>
  <c r="GC15" i="7"/>
  <c r="GC13" i="7"/>
  <c r="GC11" i="7"/>
  <c r="GC9" i="7"/>
  <c r="GC7" i="7"/>
  <c r="GC5" i="7"/>
  <c r="GC23" i="7"/>
  <c r="GC20" i="7"/>
  <c r="GC28" i="7"/>
  <c r="GC24" i="7"/>
  <c r="GC21" i="7"/>
  <c r="GC18" i="7"/>
  <c r="GC16" i="7"/>
  <c r="GC14" i="7"/>
  <c r="GC12" i="7"/>
  <c r="GC10" i="7"/>
  <c r="GC8" i="7"/>
  <c r="GC6" i="7"/>
  <c r="GC4" i="7"/>
  <c r="GD3" i="7"/>
  <c r="GC19" i="7"/>
  <c r="GO3" i="5"/>
  <c r="GN4" i="5"/>
  <c r="GD72" i="7" l="1"/>
  <c r="GD73" i="7"/>
  <c r="GD69" i="7"/>
  <c r="GD71" i="7"/>
  <c r="GD67" i="7"/>
  <c r="GD65" i="7"/>
  <c r="GD74" i="7"/>
  <c r="GD63" i="7"/>
  <c r="GD70" i="7"/>
  <c r="GD64" i="7"/>
  <c r="GD62" i="7"/>
  <c r="GD58" i="7"/>
  <c r="GD68" i="7"/>
  <c r="GD57" i="7"/>
  <c r="GD52" i="7"/>
  <c r="GD66" i="7"/>
  <c r="GD60" i="7"/>
  <c r="GD54" i="7"/>
  <c r="GD51" i="7"/>
  <c r="GD55" i="7"/>
  <c r="GD47" i="7"/>
  <c r="GD45" i="7"/>
  <c r="GD56" i="7"/>
  <c r="GD53" i="7"/>
  <c r="GD50" i="7"/>
  <c r="GD49" i="7"/>
  <c r="GD48" i="7"/>
  <c r="GD46" i="7"/>
  <c r="GD59" i="7"/>
  <c r="GD41" i="7"/>
  <c r="GD39" i="7"/>
  <c r="GD34" i="7"/>
  <c r="GD61" i="7"/>
  <c r="GD42" i="7"/>
  <c r="GD37" i="7"/>
  <c r="GD32" i="7"/>
  <c r="GD30" i="7"/>
  <c r="GD44" i="7"/>
  <c r="GD40" i="7"/>
  <c r="GD35" i="7"/>
  <c r="GD33" i="7"/>
  <c r="GD38" i="7"/>
  <c r="GD31" i="7"/>
  <c r="GD29" i="7"/>
  <c r="GD27" i="7"/>
  <c r="GD25" i="7"/>
  <c r="GD23" i="7"/>
  <c r="GD21" i="7"/>
  <c r="GD19" i="7"/>
  <c r="GD43" i="7"/>
  <c r="GD22" i="7"/>
  <c r="GD20" i="7"/>
  <c r="GD28" i="7"/>
  <c r="GD24" i="7"/>
  <c r="GD18" i="7"/>
  <c r="GD16" i="7"/>
  <c r="GD14" i="7"/>
  <c r="GD12" i="7"/>
  <c r="GD10" i="7"/>
  <c r="GD8" i="7"/>
  <c r="GD6" i="7"/>
  <c r="GD4" i="7"/>
  <c r="GE3" i="7"/>
  <c r="GD2" i="7"/>
  <c r="GD36" i="7"/>
  <c r="GD26" i="7"/>
  <c r="GD17" i="7"/>
  <c r="GD15" i="7"/>
  <c r="GD13" i="7"/>
  <c r="GD11" i="7"/>
  <c r="GD9" i="7"/>
  <c r="GD7" i="7"/>
  <c r="GD5" i="7"/>
  <c r="GI6" i="3"/>
  <c r="GJ5" i="3"/>
  <c r="GI5" i="4"/>
  <c r="GJ4" i="4"/>
  <c r="GM4" i="6"/>
  <c r="GN3" i="6"/>
  <c r="GO4" i="5"/>
  <c r="GP3" i="5"/>
  <c r="GN4" i="6" l="1"/>
  <c r="GO3" i="6"/>
  <c r="GJ6" i="3"/>
  <c r="GK5" i="3"/>
  <c r="GE73" i="7"/>
  <c r="GE74" i="7"/>
  <c r="GE69" i="7"/>
  <c r="GE71" i="7"/>
  <c r="GE67" i="7"/>
  <c r="GE70" i="7"/>
  <c r="GE72" i="7"/>
  <c r="GE66" i="7"/>
  <c r="GE61" i="7"/>
  <c r="GE68" i="7"/>
  <c r="GE60" i="7"/>
  <c r="GE59" i="7"/>
  <c r="GE64" i="7"/>
  <c r="GE63" i="7"/>
  <c r="GE58" i="7"/>
  <c r="GE65" i="7"/>
  <c r="GE55" i="7"/>
  <c r="GE50" i="7"/>
  <c r="GE62" i="7"/>
  <c r="GE47" i="7"/>
  <c r="GE52" i="7"/>
  <c r="GE49" i="7"/>
  <c r="GE48" i="7"/>
  <c r="GE46" i="7"/>
  <c r="GE57" i="7"/>
  <c r="GE54" i="7"/>
  <c r="GE51" i="7"/>
  <c r="GE42" i="7"/>
  <c r="GE37" i="7"/>
  <c r="GE56" i="7"/>
  <c r="GE44" i="7"/>
  <c r="GE40" i="7"/>
  <c r="GE35" i="7"/>
  <c r="GE33" i="7"/>
  <c r="GE45" i="7"/>
  <c r="GE43" i="7"/>
  <c r="GE38" i="7"/>
  <c r="GE36" i="7"/>
  <c r="GE31" i="7"/>
  <c r="GE39" i="7"/>
  <c r="GE23" i="7"/>
  <c r="GE41" i="7"/>
  <c r="GE32" i="7"/>
  <c r="GE28" i="7"/>
  <c r="GE26" i="7"/>
  <c r="GE24" i="7"/>
  <c r="GE53" i="7"/>
  <c r="GE34" i="7"/>
  <c r="GE27" i="7"/>
  <c r="GE18" i="7"/>
  <c r="GE16" i="7"/>
  <c r="GE14" i="7"/>
  <c r="GE12" i="7"/>
  <c r="GE10" i="7"/>
  <c r="GE8" i="7"/>
  <c r="GE6" i="7"/>
  <c r="GE4" i="7"/>
  <c r="GF3" i="7"/>
  <c r="GE29" i="7"/>
  <c r="GE21" i="7"/>
  <c r="GE30" i="7"/>
  <c r="GE25" i="7"/>
  <c r="GE19" i="7"/>
  <c r="GE17" i="7"/>
  <c r="GE15" i="7"/>
  <c r="GE13" i="7"/>
  <c r="GE11" i="7"/>
  <c r="GE9" i="7"/>
  <c r="GE7" i="7"/>
  <c r="GE5" i="7"/>
  <c r="GE22" i="7"/>
  <c r="GE20" i="7"/>
  <c r="GP4" i="5"/>
  <c r="GQ3" i="5"/>
  <c r="GJ5" i="4"/>
  <c r="GK4" i="4"/>
  <c r="GK5" i="4" l="1"/>
  <c r="GL4" i="4"/>
  <c r="GK6" i="3"/>
  <c r="GL5" i="3"/>
  <c r="GK4" i="3"/>
  <c r="GQ4" i="5"/>
  <c r="GR3" i="5"/>
  <c r="GQ2" i="5"/>
  <c r="GF74" i="7"/>
  <c r="GF71" i="7"/>
  <c r="GF73" i="7"/>
  <c r="GF72" i="7"/>
  <c r="GF70" i="7"/>
  <c r="GF69" i="7"/>
  <c r="GF68" i="7"/>
  <c r="GF66" i="7"/>
  <c r="GF64" i="7"/>
  <c r="GF67" i="7"/>
  <c r="GF65" i="7"/>
  <c r="GF59" i="7"/>
  <c r="GF57" i="7"/>
  <c r="GF62" i="7"/>
  <c r="GF61" i="7"/>
  <c r="GF60" i="7"/>
  <c r="GF63" i="7"/>
  <c r="GF58" i="7"/>
  <c r="GF53" i="7"/>
  <c r="GF51" i="7"/>
  <c r="GF55" i="7"/>
  <c r="GF52" i="7"/>
  <c r="GF49" i="7"/>
  <c r="GF48" i="7"/>
  <c r="GF56" i="7"/>
  <c r="GF46" i="7"/>
  <c r="GF47" i="7"/>
  <c r="GF54" i="7"/>
  <c r="GF44" i="7"/>
  <c r="GF40" i="7"/>
  <c r="GF35" i="7"/>
  <c r="GF50" i="7"/>
  <c r="GF45" i="7"/>
  <c r="GF43" i="7"/>
  <c r="GF38" i="7"/>
  <c r="GF36" i="7"/>
  <c r="GF31" i="7"/>
  <c r="GF41" i="7"/>
  <c r="GF39" i="7"/>
  <c r="GF34" i="7"/>
  <c r="GF32" i="7"/>
  <c r="GF28" i="7"/>
  <c r="GF26" i="7"/>
  <c r="GF24" i="7"/>
  <c r="GF42" i="7"/>
  <c r="GF33" i="7"/>
  <c r="GF22" i="7"/>
  <c r="GF20" i="7"/>
  <c r="GF30" i="7"/>
  <c r="GF29" i="7"/>
  <c r="GF23" i="7"/>
  <c r="GF21" i="7"/>
  <c r="GF25" i="7"/>
  <c r="GF19" i="7"/>
  <c r="GF17" i="7"/>
  <c r="GF15" i="7"/>
  <c r="GF13" i="7"/>
  <c r="GF11" i="7"/>
  <c r="GF9" i="7"/>
  <c r="GF7" i="7"/>
  <c r="GF5" i="7"/>
  <c r="GF37" i="7"/>
  <c r="GF27" i="7"/>
  <c r="GF18" i="7"/>
  <c r="GF16" i="7"/>
  <c r="GF14" i="7"/>
  <c r="GF12" i="7"/>
  <c r="GF10" i="7"/>
  <c r="GF8" i="7"/>
  <c r="GF6" i="7"/>
  <c r="GF4" i="7"/>
  <c r="GG3" i="7"/>
  <c r="GO4" i="6"/>
  <c r="GP3" i="6"/>
  <c r="GG74" i="7" l="1"/>
  <c r="GG72" i="7"/>
  <c r="GG73" i="7"/>
  <c r="GG71" i="7"/>
  <c r="GG70" i="7"/>
  <c r="GG68" i="7"/>
  <c r="GG66" i="7"/>
  <c r="GG69" i="7"/>
  <c r="GG64" i="7"/>
  <c r="GG65" i="7"/>
  <c r="GG62" i="7"/>
  <c r="GG60" i="7"/>
  <c r="GG61" i="7"/>
  <c r="GG56" i="7"/>
  <c r="GG54" i="7"/>
  <c r="GG49" i="7"/>
  <c r="GG58" i="7"/>
  <c r="GG53" i="7"/>
  <c r="GG50" i="7"/>
  <c r="GG44" i="7"/>
  <c r="GG67" i="7"/>
  <c r="GG63" i="7"/>
  <c r="GG55" i="7"/>
  <c r="GG52" i="7"/>
  <c r="GG48" i="7"/>
  <c r="GG59" i="7"/>
  <c r="GG57" i="7"/>
  <c r="GG51" i="7"/>
  <c r="GG45" i="7"/>
  <c r="GG43" i="7"/>
  <c r="GG38" i="7"/>
  <c r="GG36" i="7"/>
  <c r="GG47" i="7"/>
  <c r="GG41" i="7"/>
  <c r="GG39" i="7"/>
  <c r="GG34" i="7"/>
  <c r="GG42" i="7"/>
  <c r="GG37" i="7"/>
  <c r="GG32" i="7"/>
  <c r="GG30" i="7"/>
  <c r="GG40" i="7"/>
  <c r="GG33" i="7"/>
  <c r="GG22" i="7"/>
  <c r="GG29" i="7"/>
  <c r="GG27" i="7"/>
  <c r="GG25" i="7"/>
  <c r="GG35" i="7"/>
  <c r="GG31" i="7"/>
  <c r="GG28" i="7"/>
  <c r="GG24" i="7"/>
  <c r="GG19" i="7"/>
  <c r="GG17" i="7"/>
  <c r="GG15" i="7"/>
  <c r="GG13" i="7"/>
  <c r="GG11" i="7"/>
  <c r="GG9" i="7"/>
  <c r="GG7" i="7"/>
  <c r="GG5" i="7"/>
  <c r="GG26" i="7"/>
  <c r="GG20" i="7"/>
  <c r="GG18" i="7"/>
  <c r="GG16" i="7"/>
  <c r="GG14" i="7"/>
  <c r="GG12" i="7"/>
  <c r="GG10" i="7"/>
  <c r="GG8" i="7"/>
  <c r="GG6" i="7"/>
  <c r="GG4" i="7"/>
  <c r="GH3" i="7"/>
  <c r="GG46" i="7"/>
  <c r="GG23" i="7"/>
  <c r="GG21" i="7"/>
  <c r="GL6" i="3"/>
  <c r="GM5" i="3"/>
  <c r="GS3" i="5"/>
  <c r="GR4" i="5"/>
  <c r="GP4" i="6"/>
  <c r="GQ3" i="6"/>
  <c r="GL5" i="4"/>
  <c r="GM4" i="4"/>
  <c r="GS4" i="5" l="1"/>
  <c r="GT3" i="5"/>
  <c r="GM5" i="4"/>
  <c r="GN4" i="4"/>
  <c r="GM3" i="4"/>
  <c r="GM6" i="3"/>
  <c r="GN5" i="3"/>
  <c r="GQ4" i="6"/>
  <c r="GR3" i="6"/>
  <c r="GQ2" i="6"/>
  <c r="GH73" i="7"/>
  <c r="GH72" i="7"/>
  <c r="GH74" i="7"/>
  <c r="GH69" i="7"/>
  <c r="GH71" i="7"/>
  <c r="GH70" i="7"/>
  <c r="GH67" i="7"/>
  <c r="GH65" i="7"/>
  <c r="GH68" i="7"/>
  <c r="GH66" i="7"/>
  <c r="GH64" i="7"/>
  <c r="GH63" i="7"/>
  <c r="GH58" i="7"/>
  <c r="GH59" i="7"/>
  <c r="GH57" i="7"/>
  <c r="GH62" i="7"/>
  <c r="GH61" i="7"/>
  <c r="GH60" i="7"/>
  <c r="GH52" i="7"/>
  <c r="GH56" i="7"/>
  <c r="GH53" i="7"/>
  <c r="GH50" i="7"/>
  <c r="GH54" i="7"/>
  <c r="GH51" i="7"/>
  <c r="GH47" i="7"/>
  <c r="GH45" i="7"/>
  <c r="GH49" i="7"/>
  <c r="GH46" i="7"/>
  <c r="GH55" i="7"/>
  <c r="GH41" i="7"/>
  <c r="GH39" i="7"/>
  <c r="GH34" i="7"/>
  <c r="GH42" i="7"/>
  <c r="GH37" i="7"/>
  <c r="GH32" i="7"/>
  <c r="GH30" i="7"/>
  <c r="GH40" i="7"/>
  <c r="GH35" i="7"/>
  <c r="GH33" i="7"/>
  <c r="GH29" i="7"/>
  <c r="GH27" i="7"/>
  <c r="GH25" i="7"/>
  <c r="GH43" i="7"/>
  <c r="GH23" i="7"/>
  <c r="GH21" i="7"/>
  <c r="GH19" i="7"/>
  <c r="GH36" i="7"/>
  <c r="GH31" i="7"/>
  <c r="GH44" i="7"/>
  <c r="GH38" i="7"/>
  <c r="GH26" i="7"/>
  <c r="GH20" i="7"/>
  <c r="GH18" i="7"/>
  <c r="GH16" i="7"/>
  <c r="GH14" i="7"/>
  <c r="GH12" i="7"/>
  <c r="GH10" i="7"/>
  <c r="GH8" i="7"/>
  <c r="GH6" i="7"/>
  <c r="GH4" i="7"/>
  <c r="GI3" i="7"/>
  <c r="GH22" i="7"/>
  <c r="GH48" i="7"/>
  <c r="GH28" i="7"/>
  <c r="GH24" i="7"/>
  <c r="GH17" i="7"/>
  <c r="GH15" i="7"/>
  <c r="GH13" i="7"/>
  <c r="GH11" i="7"/>
  <c r="GH9" i="7"/>
  <c r="GH7" i="7"/>
  <c r="GH5" i="7"/>
  <c r="GN5" i="4" l="1"/>
  <c r="GO4" i="4"/>
  <c r="GI73" i="7"/>
  <c r="GI74" i="7"/>
  <c r="GI69" i="7"/>
  <c r="GI67" i="7"/>
  <c r="GI72" i="7"/>
  <c r="GI71" i="7"/>
  <c r="GI70" i="7"/>
  <c r="GI68" i="7"/>
  <c r="GI65" i="7"/>
  <c r="GI63" i="7"/>
  <c r="GI61" i="7"/>
  <c r="GI66" i="7"/>
  <c r="GI62" i="7"/>
  <c r="GI64" i="7"/>
  <c r="GI59" i="7"/>
  <c r="GI57" i="7"/>
  <c r="GI55" i="7"/>
  <c r="GI50" i="7"/>
  <c r="GI58" i="7"/>
  <c r="GI54" i="7"/>
  <c r="GI51" i="7"/>
  <c r="GI47" i="7"/>
  <c r="GI48" i="7"/>
  <c r="GI60" i="7"/>
  <c r="GI45" i="7"/>
  <c r="GI46" i="7"/>
  <c r="GI56" i="7"/>
  <c r="GI53" i="7"/>
  <c r="GI49" i="7"/>
  <c r="GI42" i="7"/>
  <c r="GI37" i="7"/>
  <c r="GI40" i="7"/>
  <c r="GI35" i="7"/>
  <c r="GI33" i="7"/>
  <c r="GI52" i="7"/>
  <c r="GI44" i="7"/>
  <c r="GI43" i="7"/>
  <c r="GI38" i="7"/>
  <c r="GI36" i="7"/>
  <c r="GI31" i="7"/>
  <c r="GI41" i="7"/>
  <c r="GI23" i="7"/>
  <c r="GI34" i="7"/>
  <c r="GI30" i="7"/>
  <c r="GI28" i="7"/>
  <c r="GI26" i="7"/>
  <c r="GI24" i="7"/>
  <c r="GI39" i="7"/>
  <c r="GI29" i="7"/>
  <c r="GI25" i="7"/>
  <c r="GI20" i="7"/>
  <c r="GI18" i="7"/>
  <c r="GI16" i="7"/>
  <c r="GI14" i="7"/>
  <c r="GI12" i="7"/>
  <c r="GI10" i="7"/>
  <c r="GI8" i="7"/>
  <c r="GI6" i="7"/>
  <c r="GI4" i="7"/>
  <c r="GJ3" i="7"/>
  <c r="GI2" i="7"/>
  <c r="GI22" i="7"/>
  <c r="GI32" i="7"/>
  <c r="GI27" i="7"/>
  <c r="GI21" i="7"/>
  <c r="GI17" i="7"/>
  <c r="GI15" i="7"/>
  <c r="GI13" i="7"/>
  <c r="GI11" i="7"/>
  <c r="GI9" i="7"/>
  <c r="GI7" i="7"/>
  <c r="GI5" i="7"/>
  <c r="GI19" i="7"/>
  <c r="GN6" i="3"/>
  <c r="GO5" i="3"/>
  <c r="GT4" i="5"/>
  <c r="GU3" i="5"/>
  <c r="GR4" i="6"/>
  <c r="GS3" i="6"/>
  <c r="GS4" i="6" l="1"/>
  <c r="GT3" i="6"/>
  <c r="GU4" i="5"/>
  <c r="GV3" i="5"/>
  <c r="GJ74" i="7"/>
  <c r="GJ71" i="7"/>
  <c r="GJ72" i="7"/>
  <c r="GJ70" i="7"/>
  <c r="GJ68" i="7"/>
  <c r="GJ66" i="7"/>
  <c r="GJ64" i="7"/>
  <c r="GJ67" i="7"/>
  <c r="GJ69" i="7"/>
  <c r="GJ59" i="7"/>
  <c r="GJ63" i="7"/>
  <c r="GJ60" i="7"/>
  <c r="GJ57" i="7"/>
  <c r="GJ58" i="7"/>
  <c r="GJ73" i="7"/>
  <c r="GJ53" i="7"/>
  <c r="GJ51" i="7"/>
  <c r="GJ48" i="7"/>
  <c r="GJ61" i="7"/>
  <c r="GJ55" i="7"/>
  <c r="GJ52" i="7"/>
  <c r="GJ49" i="7"/>
  <c r="GJ46" i="7"/>
  <c r="GJ54" i="7"/>
  <c r="GJ56" i="7"/>
  <c r="GJ65" i="7"/>
  <c r="GJ62" i="7"/>
  <c r="GJ50" i="7"/>
  <c r="GJ47" i="7"/>
  <c r="GJ40" i="7"/>
  <c r="GJ35" i="7"/>
  <c r="GJ44" i="7"/>
  <c r="GJ43" i="7"/>
  <c r="GJ38" i="7"/>
  <c r="GJ36" i="7"/>
  <c r="GJ31" i="7"/>
  <c r="GJ41" i="7"/>
  <c r="GJ39" i="7"/>
  <c r="GJ34" i="7"/>
  <c r="GJ42" i="7"/>
  <c r="GJ30" i="7"/>
  <c r="GJ28" i="7"/>
  <c r="GJ26" i="7"/>
  <c r="GJ24" i="7"/>
  <c r="GJ45" i="7"/>
  <c r="GJ22" i="7"/>
  <c r="GJ20" i="7"/>
  <c r="GJ37" i="7"/>
  <c r="GJ32" i="7"/>
  <c r="GJ29" i="7"/>
  <c r="GJ33" i="7"/>
  <c r="GJ27" i="7"/>
  <c r="GJ21" i="7"/>
  <c r="GJ17" i="7"/>
  <c r="GJ15" i="7"/>
  <c r="GJ13" i="7"/>
  <c r="GJ11" i="7"/>
  <c r="GJ9" i="7"/>
  <c r="GJ7" i="7"/>
  <c r="GJ5" i="7"/>
  <c r="GJ23" i="7"/>
  <c r="GJ19" i="7"/>
  <c r="GJ25" i="7"/>
  <c r="GJ18" i="7"/>
  <c r="GJ16" i="7"/>
  <c r="GJ14" i="7"/>
  <c r="GJ12" i="7"/>
  <c r="GJ10" i="7"/>
  <c r="GJ8" i="7"/>
  <c r="GJ6" i="7"/>
  <c r="GJ4" i="7"/>
  <c r="GK3" i="7"/>
  <c r="GO5" i="4"/>
  <c r="GP4" i="4"/>
  <c r="GO6" i="3"/>
  <c r="GP5" i="3"/>
  <c r="GP5" i="4" l="1"/>
  <c r="GQ4" i="4"/>
  <c r="GP4" i="3"/>
  <c r="GP6" i="3"/>
  <c r="GQ5" i="3"/>
  <c r="GK74" i="7"/>
  <c r="GK73" i="7"/>
  <c r="GK72" i="7"/>
  <c r="GK70" i="7"/>
  <c r="GK71" i="7"/>
  <c r="GK68" i="7"/>
  <c r="GK66" i="7"/>
  <c r="GK69" i="7"/>
  <c r="GK67" i="7"/>
  <c r="GK62" i="7"/>
  <c r="GK60" i="7"/>
  <c r="GK65" i="7"/>
  <c r="GK59" i="7"/>
  <c r="GK58" i="7"/>
  <c r="GK56" i="7"/>
  <c r="GK54" i="7"/>
  <c r="GK49" i="7"/>
  <c r="GK61" i="7"/>
  <c r="GK55" i="7"/>
  <c r="GK52" i="7"/>
  <c r="GK57" i="7"/>
  <c r="GK44" i="7"/>
  <c r="GK51" i="7"/>
  <c r="GK46" i="7"/>
  <c r="GK53" i="7"/>
  <c r="GK50" i="7"/>
  <c r="GK47" i="7"/>
  <c r="GK64" i="7"/>
  <c r="GK48" i="7"/>
  <c r="GK43" i="7"/>
  <c r="GK38" i="7"/>
  <c r="GK36" i="7"/>
  <c r="GK41" i="7"/>
  <c r="GK39" i="7"/>
  <c r="GK34" i="7"/>
  <c r="GK45" i="7"/>
  <c r="GK42" i="7"/>
  <c r="GK37" i="7"/>
  <c r="GK32" i="7"/>
  <c r="GK30" i="7"/>
  <c r="GK63" i="7"/>
  <c r="GK22" i="7"/>
  <c r="GK35" i="7"/>
  <c r="GK31" i="7"/>
  <c r="GK29" i="7"/>
  <c r="GK27" i="7"/>
  <c r="GK25" i="7"/>
  <c r="GK33" i="7"/>
  <c r="GK26" i="7"/>
  <c r="GK21" i="7"/>
  <c r="GK17" i="7"/>
  <c r="GK15" i="7"/>
  <c r="GK13" i="7"/>
  <c r="GK11" i="7"/>
  <c r="GK9" i="7"/>
  <c r="GK7" i="7"/>
  <c r="GK5" i="7"/>
  <c r="GK23" i="7"/>
  <c r="GK19" i="7"/>
  <c r="GK28" i="7"/>
  <c r="GK24" i="7"/>
  <c r="GK18" i="7"/>
  <c r="GK16" i="7"/>
  <c r="GK14" i="7"/>
  <c r="GK12" i="7"/>
  <c r="GK10" i="7"/>
  <c r="GK8" i="7"/>
  <c r="GK6" i="7"/>
  <c r="GK4" i="7"/>
  <c r="GL3" i="7"/>
  <c r="GK40" i="7"/>
  <c r="GK20" i="7"/>
  <c r="GV2" i="5"/>
  <c r="GW3" i="5"/>
  <c r="GV4" i="5"/>
  <c r="GT4" i="6"/>
  <c r="GU3" i="6"/>
  <c r="GV3" i="6" l="1"/>
  <c r="GU4" i="6"/>
  <c r="GW4" i="5"/>
  <c r="GX3" i="5"/>
  <c r="GL74" i="7"/>
  <c r="GL72" i="7"/>
  <c r="GL73" i="7"/>
  <c r="GL71" i="7"/>
  <c r="GL69" i="7"/>
  <c r="GL67" i="7"/>
  <c r="GL65" i="7"/>
  <c r="GL64" i="7"/>
  <c r="GL70" i="7"/>
  <c r="GL68" i="7"/>
  <c r="GL63" i="7"/>
  <c r="GL61" i="7"/>
  <c r="GL58" i="7"/>
  <c r="GL66" i="7"/>
  <c r="GL52" i="7"/>
  <c r="GL57" i="7"/>
  <c r="GL49" i="7"/>
  <c r="GL59" i="7"/>
  <c r="GL56" i="7"/>
  <c r="GL53" i="7"/>
  <c r="GL50" i="7"/>
  <c r="GL47" i="7"/>
  <c r="GL45" i="7"/>
  <c r="GL62" i="7"/>
  <c r="GL48" i="7"/>
  <c r="GL55" i="7"/>
  <c r="GL60" i="7"/>
  <c r="GL44" i="7"/>
  <c r="GL41" i="7"/>
  <c r="GL39" i="7"/>
  <c r="GL34" i="7"/>
  <c r="GL51" i="7"/>
  <c r="GL42" i="7"/>
  <c r="GL37" i="7"/>
  <c r="GL32" i="7"/>
  <c r="GL30" i="7"/>
  <c r="GL46" i="7"/>
  <c r="GL40" i="7"/>
  <c r="GL35" i="7"/>
  <c r="GL33" i="7"/>
  <c r="GL43" i="7"/>
  <c r="GL31" i="7"/>
  <c r="GL29" i="7"/>
  <c r="GL27" i="7"/>
  <c r="GL25" i="7"/>
  <c r="GL54" i="7"/>
  <c r="GL36" i="7"/>
  <c r="GL23" i="7"/>
  <c r="GL21" i="7"/>
  <c r="GL19" i="7"/>
  <c r="GL38" i="7"/>
  <c r="GL22" i="7"/>
  <c r="GL28" i="7"/>
  <c r="GL24" i="7"/>
  <c r="GL18" i="7"/>
  <c r="GL16" i="7"/>
  <c r="GL14" i="7"/>
  <c r="GL12" i="7"/>
  <c r="GL10" i="7"/>
  <c r="GL8" i="7"/>
  <c r="GL6" i="7"/>
  <c r="GL4" i="7"/>
  <c r="GM3" i="7"/>
  <c r="GL20" i="7"/>
  <c r="GL26" i="7"/>
  <c r="GL17" i="7"/>
  <c r="GL15" i="7"/>
  <c r="GL13" i="7"/>
  <c r="GL11" i="7"/>
  <c r="GL9" i="7"/>
  <c r="GL7" i="7"/>
  <c r="GL5" i="7"/>
  <c r="GQ5" i="4"/>
  <c r="GR4" i="4"/>
  <c r="GQ6" i="3"/>
  <c r="GR5" i="3"/>
  <c r="GR5" i="4" l="1"/>
  <c r="GS4" i="4"/>
  <c r="GR3" i="4"/>
  <c r="GR6" i="3"/>
  <c r="GS5" i="3"/>
  <c r="GX4" i="5"/>
  <c r="GY3" i="5"/>
  <c r="GM73" i="7"/>
  <c r="GM74" i="7"/>
  <c r="GM72" i="7"/>
  <c r="GM69" i="7"/>
  <c r="GM67" i="7"/>
  <c r="GM70" i="7"/>
  <c r="GM71" i="7"/>
  <c r="GM68" i="7"/>
  <c r="GM66" i="7"/>
  <c r="GM64" i="7"/>
  <c r="GM61" i="7"/>
  <c r="GM63" i="7"/>
  <c r="GM62" i="7"/>
  <c r="GM60" i="7"/>
  <c r="GM57" i="7"/>
  <c r="GM55" i="7"/>
  <c r="GM50" i="7"/>
  <c r="GM59" i="7"/>
  <c r="GM56" i="7"/>
  <c r="GM53" i="7"/>
  <c r="GM47" i="7"/>
  <c r="GM54" i="7"/>
  <c r="GM51" i="7"/>
  <c r="GM48" i="7"/>
  <c r="GM65" i="7"/>
  <c r="GM58" i="7"/>
  <c r="GM52" i="7"/>
  <c r="GM49" i="7"/>
  <c r="GM46" i="7"/>
  <c r="GM42" i="7"/>
  <c r="GM37" i="7"/>
  <c r="GM45" i="7"/>
  <c r="GM40" i="7"/>
  <c r="GM35" i="7"/>
  <c r="GM33" i="7"/>
  <c r="GM43" i="7"/>
  <c r="GM38" i="7"/>
  <c r="GM36" i="7"/>
  <c r="GM31" i="7"/>
  <c r="GM34" i="7"/>
  <c r="GM23" i="7"/>
  <c r="GM32" i="7"/>
  <c r="GM28" i="7"/>
  <c r="GM26" i="7"/>
  <c r="GM24" i="7"/>
  <c r="GM44" i="7"/>
  <c r="GM39" i="7"/>
  <c r="GM27" i="7"/>
  <c r="GM19" i="7"/>
  <c r="GM18" i="7"/>
  <c r="GM16" i="7"/>
  <c r="GM14" i="7"/>
  <c r="GM12" i="7"/>
  <c r="GM10" i="7"/>
  <c r="GM8" i="7"/>
  <c r="GM6" i="7"/>
  <c r="GM4" i="7"/>
  <c r="GN3" i="7"/>
  <c r="GM30" i="7"/>
  <c r="GM20" i="7"/>
  <c r="GM41" i="7"/>
  <c r="GM25" i="7"/>
  <c r="GM17" i="7"/>
  <c r="GM15" i="7"/>
  <c r="GM13" i="7"/>
  <c r="GM11" i="7"/>
  <c r="GM9" i="7"/>
  <c r="GM7" i="7"/>
  <c r="GM5" i="7"/>
  <c r="GM29" i="7"/>
  <c r="GM22" i="7"/>
  <c r="GM21" i="7"/>
  <c r="GW3" i="6"/>
  <c r="GV4" i="6"/>
  <c r="GV2" i="6"/>
  <c r="GW4" i="6" l="1"/>
  <c r="GX3" i="6"/>
  <c r="GY4" i="5"/>
  <c r="GZ3" i="5"/>
  <c r="GS5" i="4"/>
  <c r="GT4" i="4"/>
  <c r="GN73" i="7"/>
  <c r="GN71" i="7"/>
  <c r="GN74" i="7"/>
  <c r="GN72" i="7"/>
  <c r="GN70" i="7"/>
  <c r="GN69" i="7"/>
  <c r="GN68" i="7"/>
  <c r="GN66" i="7"/>
  <c r="GN64" i="7"/>
  <c r="GN67" i="7"/>
  <c r="GN65" i="7"/>
  <c r="GN63" i="7"/>
  <c r="GN59" i="7"/>
  <c r="GN62" i="7"/>
  <c r="GN57" i="7"/>
  <c r="GN61" i="7"/>
  <c r="GN60" i="7"/>
  <c r="GN53" i="7"/>
  <c r="GN51" i="7"/>
  <c r="GN54" i="7"/>
  <c r="GN50" i="7"/>
  <c r="GN48" i="7"/>
  <c r="GN46" i="7"/>
  <c r="GN56" i="7"/>
  <c r="GN47" i="7"/>
  <c r="GN45" i="7"/>
  <c r="GN58" i="7"/>
  <c r="GN55" i="7"/>
  <c r="GN52" i="7"/>
  <c r="GN49" i="7"/>
  <c r="GN40" i="7"/>
  <c r="GN35" i="7"/>
  <c r="GN43" i="7"/>
  <c r="GN38" i="7"/>
  <c r="GN36" i="7"/>
  <c r="GN31" i="7"/>
  <c r="GN44" i="7"/>
  <c r="GN41" i="7"/>
  <c r="GN39" i="7"/>
  <c r="GN34" i="7"/>
  <c r="GN32" i="7"/>
  <c r="GN28" i="7"/>
  <c r="GN26" i="7"/>
  <c r="GN24" i="7"/>
  <c r="GN37" i="7"/>
  <c r="GN33" i="7"/>
  <c r="GN22" i="7"/>
  <c r="GN20" i="7"/>
  <c r="GN30" i="7"/>
  <c r="GN29" i="7"/>
  <c r="GN23" i="7"/>
  <c r="GN42" i="7"/>
  <c r="GN25" i="7"/>
  <c r="GN17" i="7"/>
  <c r="GN15" i="7"/>
  <c r="GN13" i="7"/>
  <c r="GN11" i="7"/>
  <c r="GN9" i="7"/>
  <c r="GN7" i="7"/>
  <c r="GN5" i="7"/>
  <c r="GN21" i="7"/>
  <c r="GN27" i="7"/>
  <c r="GN19" i="7"/>
  <c r="GN18" i="7"/>
  <c r="GN16" i="7"/>
  <c r="GN14" i="7"/>
  <c r="GN12" i="7"/>
  <c r="GN10" i="7"/>
  <c r="GN8" i="7"/>
  <c r="GN6" i="7"/>
  <c r="GN4" i="7"/>
  <c r="GO3" i="7"/>
  <c r="GN2" i="7"/>
  <c r="GS6" i="3"/>
  <c r="GT5" i="3"/>
  <c r="GO74" i="7" l="1"/>
  <c r="GO70" i="7"/>
  <c r="GO72" i="7"/>
  <c r="GO68" i="7"/>
  <c r="GO66" i="7"/>
  <c r="GO73" i="7"/>
  <c r="GO71" i="7"/>
  <c r="GO69" i="7"/>
  <c r="GO65" i="7"/>
  <c r="GO64" i="7"/>
  <c r="GO62" i="7"/>
  <c r="GO60" i="7"/>
  <c r="GO67" i="7"/>
  <c r="GO59" i="7"/>
  <c r="GO58" i="7"/>
  <c r="GO63" i="7"/>
  <c r="GO61" i="7"/>
  <c r="GO57" i="7"/>
  <c r="GO56" i="7"/>
  <c r="GO54" i="7"/>
  <c r="GO49" i="7"/>
  <c r="GO51" i="7"/>
  <c r="GO55" i="7"/>
  <c r="GO52" i="7"/>
  <c r="GO44" i="7"/>
  <c r="GO53" i="7"/>
  <c r="GO50" i="7"/>
  <c r="GO48" i="7"/>
  <c r="GO46" i="7"/>
  <c r="GO47" i="7"/>
  <c r="GO45" i="7"/>
  <c r="GO43" i="7"/>
  <c r="GO38" i="7"/>
  <c r="GO36" i="7"/>
  <c r="GO41" i="7"/>
  <c r="GO39" i="7"/>
  <c r="GO34" i="7"/>
  <c r="GO42" i="7"/>
  <c r="GO37" i="7"/>
  <c r="GO32" i="7"/>
  <c r="GO30" i="7"/>
  <c r="GO35" i="7"/>
  <c r="GO33" i="7"/>
  <c r="GO22" i="7"/>
  <c r="GO29" i="7"/>
  <c r="GO27" i="7"/>
  <c r="GO25" i="7"/>
  <c r="GO40" i="7"/>
  <c r="GO28" i="7"/>
  <c r="GO24" i="7"/>
  <c r="GO20" i="7"/>
  <c r="GO17" i="7"/>
  <c r="GO15" i="7"/>
  <c r="GO13" i="7"/>
  <c r="GO11" i="7"/>
  <c r="GO9" i="7"/>
  <c r="GO7" i="7"/>
  <c r="GO5" i="7"/>
  <c r="GO21" i="7"/>
  <c r="GO26" i="7"/>
  <c r="GO19" i="7"/>
  <c r="GO18" i="7"/>
  <c r="GO16" i="7"/>
  <c r="GO14" i="7"/>
  <c r="GO12" i="7"/>
  <c r="GO10" i="7"/>
  <c r="GO8" i="7"/>
  <c r="GO6" i="7"/>
  <c r="GO4" i="7"/>
  <c r="GP3" i="7"/>
  <c r="GO31" i="7"/>
  <c r="GO23" i="7"/>
  <c r="GU5" i="3"/>
  <c r="GT6" i="3"/>
  <c r="HA3" i="5"/>
  <c r="GZ4" i="5"/>
  <c r="GT5" i="4"/>
  <c r="GU4" i="4"/>
  <c r="GX4" i="6"/>
  <c r="GY3" i="6"/>
  <c r="GY4" i="6" l="1"/>
  <c r="GZ3" i="6"/>
  <c r="HA2" i="5"/>
  <c r="HA4" i="5"/>
  <c r="HB3" i="5"/>
  <c r="GP74" i="7"/>
  <c r="GP72" i="7"/>
  <c r="GP73" i="7"/>
  <c r="GP71" i="7"/>
  <c r="GP69" i="7"/>
  <c r="GP70" i="7"/>
  <c r="GP67" i="7"/>
  <c r="GP65" i="7"/>
  <c r="GP68" i="7"/>
  <c r="GP66" i="7"/>
  <c r="GP63" i="7"/>
  <c r="GP64" i="7"/>
  <c r="GP60" i="7"/>
  <c r="GP59" i="7"/>
  <c r="GP58" i="7"/>
  <c r="GP62" i="7"/>
  <c r="GP52" i="7"/>
  <c r="GP55" i="7"/>
  <c r="GP49" i="7"/>
  <c r="GP47" i="7"/>
  <c r="GP45" i="7"/>
  <c r="GP57" i="7"/>
  <c r="GP46" i="7"/>
  <c r="GP61" i="7"/>
  <c r="GP54" i="7"/>
  <c r="GP51" i="7"/>
  <c r="GP56" i="7"/>
  <c r="GP50" i="7"/>
  <c r="GP41" i="7"/>
  <c r="GP39" i="7"/>
  <c r="GP34" i="7"/>
  <c r="GP44" i="7"/>
  <c r="GP42" i="7"/>
  <c r="GP37" i="7"/>
  <c r="GP32" i="7"/>
  <c r="GP30" i="7"/>
  <c r="GP53" i="7"/>
  <c r="GP48" i="7"/>
  <c r="GP40" i="7"/>
  <c r="GP35" i="7"/>
  <c r="GP33" i="7"/>
  <c r="GP36" i="7"/>
  <c r="GP29" i="7"/>
  <c r="GP27" i="7"/>
  <c r="GP25" i="7"/>
  <c r="GP38" i="7"/>
  <c r="GP23" i="7"/>
  <c r="GP21" i="7"/>
  <c r="GP19" i="7"/>
  <c r="GP31" i="7"/>
  <c r="GP43" i="7"/>
  <c r="GP26" i="7"/>
  <c r="GP18" i="7"/>
  <c r="GP16" i="7"/>
  <c r="GP14" i="7"/>
  <c r="GP12" i="7"/>
  <c r="GP10" i="7"/>
  <c r="GP8" i="7"/>
  <c r="GP6" i="7"/>
  <c r="GP4" i="7"/>
  <c r="GQ3" i="7"/>
  <c r="GP22" i="7"/>
  <c r="GP28" i="7"/>
  <c r="GP24" i="7"/>
  <c r="GP20" i="7"/>
  <c r="GP17" i="7"/>
  <c r="GP15" i="7"/>
  <c r="GP13" i="7"/>
  <c r="GP11" i="7"/>
  <c r="GP9" i="7"/>
  <c r="GP7" i="7"/>
  <c r="GP5" i="7"/>
  <c r="GU5" i="4"/>
  <c r="GV4" i="4"/>
  <c r="GU4" i="3"/>
  <c r="GU6" i="3"/>
  <c r="GV5" i="3"/>
  <c r="GV5" i="4" l="1"/>
  <c r="GW4" i="4"/>
  <c r="GQ73" i="7"/>
  <c r="GQ74" i="7"/>
  <c r="GQ72" i="7"/>
  <c r="GQ71" i="7"/>
  <c r="GQ69" i="7"/>
  <c r="GQ67" i="7"/>
  <c r="GQ70" i="7"/>
  <c r="GQ64" i="7"/>
  <c r="GQ66" i="7"/>
  <c r="GQ65" i="7"/>
  <c r="GQ61" i="7"/>
  <c r="GQ63" i="7"/>
  <c r="GQ68" i="7"/>
  <c r="GQ59" i="7"/>
  <c r="GQ58" i="7"/>
  <c r="GQ55" i="7"/>
  <c r="GQ50" i="7"/>
  <c r="GQ52" i="7"/>
  <c r="GQ49" i="7"/>
  <c r="GQ47" i="7"/>
  <c r="GQ62" i="7"/>
  <c r="GQ60" i="7"/>
  <c r="GQ56" i="7"/>
  <c r="GQ53" i="7"/>
  <c r="GQ48" i="7"/>
  <c r="GQ54" i="7"/>
  <c r="GQ51" i="7"/>
  <c r="GQ44" i="7"/>
  <c r="GQ42" i="7"/>
  <c r="GQ37" i="7"/>
  <c r="GQ46" i="7"/>
  <c r="GQ40" i="7"/>
  <c r="GQ35" i="7"/>
  <c r="GQ33" i="7"/>
  <c r="GQ57" i="7"/>
  <c r="GQ43" i="7"/>
  <c r="GQ38" i="7"/>
  <c r="GQ36" i="7"/>
  <c r="GQ31" i="7"/>
  <c r="GQ45" i="7"/>
  <c r="GQ23" i="7"/>
  <c r="GQ39" i="7"/>
  <c r="GQ30" i="7"/>
  <c r="GQ28" i="7"/>
  <c r="GQ26" i="7"/>
  <c r="GQ24" i="7"/>
  <c r="GQ41" i="7"/>
  <c r="GQ34" i="7"/>
  <c r="GQ25" i="7"/>
  <c r="GQ21" i="7"/>
  <c r="GQ18" i="7"/>
  <c r="GQ16" i="7"/>
  <c r="GQ14" i="7"/>
  <c r="GQ12" i="7"/>
  <c r="GQ10" i="7"/>
  <c r="GQ8" i="7"/>
  <c r="GQ6" i="7"/>
  <c r="GQ4" i="7"/>
  <c r="GR3" i="7"/>
  <c r="GQ32" i="7"/>
  <c r="GQ22" i="7"/>
  <c r="GQ19" i="7"/>
  <c r="GQ29" i="7"/>
  <c r="GQ27" i="7"/>
  <c r="GQ20" i="7"/>
  <c r="GQ17" i="7"/>
  <c r="GQ15" i="7"/>
  <c r="GQ13" i="7"/>
  <c r="GQ11" i="7"/>
  <c r="GQ9" i="7"/>
  <c r="GQ7" i="7"/>
  <c r="GQ5" i="7"/>
  <c r="HA3" i="6"/>
  <c r="GZ4" i="6"/>
  <c r="GV6" i="3"/>
  <c r="GW5" i="3"/>
  <c r="HB4" i="5"/>
  <c r="HC3" i="5"/>
  <c r="HC4" i="5" l="1"/>
  <c r="HD3" i="5"/>
  <c r="HA4" i="6"/>
  <c r="HB3" i="6"/>
  <c r="HA2" i="6"/>
  <c r="GW6" i="3"/>
  <c r="GX5" i="3"/>
  <c r="GW3" i="4"/>
  <c r="GW5" i="4"/>
  <c r="GX4" i="4"/>
  <c r="GR71" i="7"/>
  <c r="GR72" i="7"/>
  <c r="GR73" i="7"/>
  <c r="GR70" i="7"/>
  <c r="GR68" i="7"/>
  <c r="GR66" i="7"/>
  <c r="GR64" i="7"/>
  <c r="GR74" i="7"/>
  <c r="GR59" i="7"/>
  <c r="GR69" i="7"/>
  <c r="GR61" i="7"/>
  <c r="GR57" i="7"/>
  <c r="GR65" i="7"/>
  <c r="GR53" i="7"/>
  <c r="GR51" i="7"/>
  <c r="GR62" i="7"/>
  <c r="GR60" i="7"/>
  <c r="GR56" i="7"/>
  <c r="GR48" i="7"/>
  <c r="GR63" i="7"/>
  <c r="GR58" i="7"/>
  <c r="GR54" i="7"/>
  <c r="GR50" i="7"/>
  <c r="GR46" i="7"/>
  <c r="GR55" i="7"/>
  <c r="GR52" i="7"/>
  <c r="GR49" i="7"/>
  <c r="GR47" i="7"/>
  <c r="GR40" i="7"/>
  <c r="GR35" i="7"/>
  <c r="GR43" i="7"/>
  <c r="GR38" i="7"/>
  <c r="GR36" i="7"/>
  <c r="GR31" i="7"/>
  <c r="GR45" i="7"/>
  <c r="GR41" i="7"/>
  <c r="GR39" i="7"/>
  <c r="GR34" i="7"/>
  <c r="GR37" i="7"/>
  <c r="GR30" i="7"/>
  <c r="GR28" i="7"/>
  <c r="GR26" i="7"/>
  <c r="GR24" i="7"/>
  <c r="GR67" i="7"/>
  <c r="GR44" i="7"/>
  <c r="GR22" i="7"/>
  <c r="GR20" i="7"/>
  <c r="GR42" i="7"/>
  <c r="GR32" i="7"/>
  <c r="GR29" i="7"/>
  <c r="GR19" i="7"/>
  <c r="GR27" i="7"/>
  <c r="GR17" i="7"/>
  <c r="GR15" i="7"/>
  <c r="GR13" i="7"/>
  <c r="GR11" i="7"/>
  <c r="GR9" i="7"/>
  <c r="GR7" i="7"/>
  <c r="GR5" i="7"/>
  <c r="GR23" i="7"/>
  <c r="GR33" i="7"/>
  <c r="GR25" i="7"/>
  <c r="GR21" i="7"/>
  <c r="GR18" i="7"/>
  <c r="GR16" i="7"/>
  <c r="GR14" i="7"/>
  <c r="GR12" i="7"/>
  <c r="GR10" i="7"/>
  <c r="GR8" i="7"/>
  <c r="GR6" i="7"/>
  <c r="GR4" i="7"/>
  <c r="GS3" i="7"/>
  <c r="GS74" i="7" l="1"/>
  <c r="GS73" i="7"/>
  <c r="GS70" i="7"/>
  <c r="GS71" i="7"/>
  <c r="GS68" i="7"/>
  <c r="GS66" i="7"/>
  <c r="GS69" i="7"/>
  <c r="GS72" i="7"/>
  <c r="GS67" i="7"/>
  <c r="GS65" i="7"/>
  <c r="GS63" i="7"/>
  <c r="GS62" i="7"/>
  <c r="GS60" i="7"/>
  <c r="GS57" i="7"/>
  <c r="GS56" i="7"/>
  <c r="GS54" i="7"/>
  <c r="GS49" i="7"/>
  <c r="GS58" i="7"/>
  <c r="GS53" i="7"/>
  <c r="GS50" i="7"/>
  <c r="GS51" i="7"/>
  <c r="GS44" i="7"/>
  <c r="GS59" i="7"/>
  <c r="GS45" i="7"/>
  <c r="GS64" i="7"/>
  <c r="GS61" i="7"/>
  <c r="GS47" i="7"/>
  <c r="GS48" i="7"/>
  <c r="GS46" i="7"/>
  <c r="GS43" i="7"/>
  <c r="GS38" i="7"/>
  <c r="GS36" i="7"/>
  <c r="GS52" i="7"/>
  <c r="GS41" i="7"/>
  <c r="GS39" i="7"/>
  <c r="GS34" i="7"/>
  <c r="GS42" i="7"/>
  <c r="GS37" i="7"/>
  <c r="GS32" i="7"/>
  <c r="GS30" i="7"/>
  <c r="GS55" i="7"/>
  <c r="GS22" i="7"/>
  <c r="GS40" i="7"/>
  <c r="GS31" i="7"/>
  <c r="GS29" i="7"/>
  <c r="GS27" i="7"/>
  <c r="GS25" i="7"/>
  <c r="GS33" i="7"/>
  <c r="GS26" i="7"/>
  <c r="GS17" i="7"/>
  <c r="GS15" i="7"/>
  <c r="GS13" i="7"/>
  <c r="GS11" i="7"/>
  <c r="GS9" i="7"/>
  <c r="GS7" i="7"/>
  <c r="GS5" i="7"/>
  <c r="GS23" i="7"/>
  <c r="GS20" i="7"/>
  <c r="GS28" i="7"/>
  <c r="GS24" i="7"/>
  <c r="GS21" i="7"/>
  <c r="GS18" i="7"/>
  <c r="GS16" i="7"/>
  <c r="GS14" i="7"/>
  <c r="GS12" i="7"/>
  <c r="GS10" i="7"/>
  <c r="GS8" i="7"/>
  <c r="GS6" i="7"/>
  <c r="GS4" i="7"/>
  <c r="GT3" i="7"/>
  <c r="GS2" i="7"/>
  <c r="GS35" i="7"/>
  <c r="GS19" i="7"/>
  <c r="HB4" i="6"/>
  <c r="HC3" i="6"/>
  <c r="GX6" i="3"/>
  <c r="GY5" i="3"/>
  <c r="GX5" i="4"/>
  <c r="GY4" i="4"/>
  <c r="HE3" i="5"/>
  <c r="HD4" i="5"/>
  <c r="HE4" i="5" l="1"/>
  <c r="HF3" i="5"/>
  <c r="GY5" i="4"/>
  <c r="GZ4" i="4"/>
  <c r="HC4" i="6"/>
  <c r="HD3" i="6"/>
  <c r="GT72" i="7"/>
  <c r="GT73" i="7"/>
  <c r="GT74" i="7"/>
  <c r="GT69" i="7"/>
  <c r="GT67" i="7"/>
  <c r="GT65" i="7"/>
  <c r="GT71" i="7"/>
  <c r="GT68" i="7"/>
  <c r="GT63" i="7"/>
  <c r="GT70" i="7"/>
  <c r="GT62" i="7"/>
  <c r="GT58" i="7"/>
  <c r="GT64" i="7"/>
  <c r="GT61" i="7"/>
  <c r="GT60" i="7"/>
  <c r="GT66" i="7"/>
  <c r="GT57" i="7"/>
  <c r="GT52" i="7"/>
  <c r="GT54" i="7"/>
  <c r="GT51" i="7"/>
  <c r="GT55" i="7"/>
  <c r="GT47" i="7"/>
  <c r="GT45" i="7"/>
  <c r="GT48" i="7"/>
  <c r="GT46" i="7"/>
  <c r="GT56" i="7"/>
  <c r="GT53" i="7"/>
  <c r="GT50" i="7"/>
  <c r="GT59" i="7"/>
  <c r="GT41" i="7"/>
  <c r="GT39" i="7"/>
  <c r="GT34" i="7"/>
  <c r="GT42" i="7"/>
  <c r="GT37" i="7"/>
  <c r="GT32" i="7"/>
  <c r="GT30" i="7"/>
  <c r="GT44" i="7"/>
  <c r="GT40" i="7"/>
  <c r="GT35" i="7"/>
  <c r="GT33" i="7"/>
  <c r="GT38" i="7"/>
  <c r="GT31" i="7"/>
  <c r="GT29" i="7"/>
  <c r="GT27" i="7"/>
  <c r="GT25" i="7"/>
  <c r="GT49" i="7"/>
  <c r="GT23" i="7"/>
  <c r="GT21" i="7"/>
  <c r="GT19" i="7"/>
  <c r="GT43" i="7"/>
  <c r="GT22" i="7"/>
  <c r="GT20" i="7"/>
  <c r="GT28" i="7"/>
  <c r="GT24" i="7"/>
  <c r="GT18" i="7"/>
  <c r="GT16" i="7"/>
  <c r="GT14" i="7"/>
  <c r="GT12" i="7"/>
  <c r="GT10" i="7"/>
  <c r="GT8" i="7"/>
  <c r="GT6" i="7"/>
  <c r="GT4" i="7"/>
  <c r="GU3" i="7"/>
  <c r="GT36" i="7"/>
  <c r="GT26" i="7"/>
  <c r="GT17" i="7"/>
  <c r="GT15" i="7"/>
  <c r="GT13" i="7"/>
  <c r="GT11" i="7"/>
  <c r="GT9" i="7"/>
  <c r="GT7" i="7"/>
  <c r="GT5" i="7"/>
  <c r="GY6" i="3"/>
  <c r="GZ5" i="3"/>
  <c r="GZ6" i="3" l="1"/>
  <c r="HA5" i="3"/>
  <c r="GZ4" i="3"/>
  <c r="GZ5" i="4"/>
  <c r="HA4" i="4"/>
  <c r="HD4" i="6"/>
  <c r="HE3" i="6"/>
  <c r="HF4" i="5"/>
  <c r="HG3" i="5"/>
  <c r="HF2" i="5"/>
  <c r="GU73" i="7"/>
  <c r="GU74" i="7"/>
  <c r="GU69" i="7"/>
  <c r="GU72" i="7"/>
  <c r="GU71" i="7"/>
  <c r="GU67" i="7"/>
  <c r="GU70" i="7"/>
  <c r="GU64" i="7"/>
  <c r="GU68" i="7"/>
  <c r="GU61" i="7"/>
  <c r="GU60" i="7"/>
  <c r="GU59" i="7"/>
  <c r="GU62" i="7"/>
  <c r="GU58" i="7"/>
  <c r="GU65" i="7"/>
  <c r="GU55" i="7"/>
  <c r="GU50" i="7"/>
  <c r="GU63" i="7"/>
  <c r="GU47" i="7"/>
  <c r="GU57" i="7"/>
  <c r="GU52" i="7"/>
  <c r="GU49" i="7"/>
  <c r="GU48" i="7"/>
  <c r="GU54" i="7"/>
  <c r="GU51" i="7"/>
  <c r="GU46" i="7"/>
  <c r="GU56" i="7"/>
  <c r="GU53" i="7"/>
  <c r="GU66" i="7"/>
  <c r="GU42" i="7"/>
  <c r="GU37" i="7"/>
  <c r="GU45" i="7"/>
  <c r="GU44" i="7"/>
  <c r="GU40" i="7"/>
  <c r="GU35" i="7"/>
  <c r="GU33" i="7"/>
  <c r="GU43" i="7"/>
  <c r="GU38" i="7"/>
  <c r="GU36" i="7"/>
  <c r="GU31" i="7"/>
  <c r="GU39" i="7"/>
  <c r="GU23" i="7"/>
  <c r="GU41" i="7"/>
  <c r="GU32" i="7"/>
  <c r="GU28" i="7"/>
  <c r="GU26" i="7"/>
  <c r="GU24" i="7"/>
  <c r="GU34" i="7"/>
  <c r="GU30" i="7"/>
  <c r="GU27" i="7"/>
  <c r="GU18" i="7"/>
  <c r="GU16" i="7"/>
  <c r="GU14" i="7"/>
  <c r="GU12" i="7"/>
  <c r="GU10" i="7"/>
  <c r="GU8" i="7"/>
  <c r="GU6" i="7"/>
  <c r="GU4" i="7"/>
  <c r="GV3" i="7"/>
  <c r="GU29" i="7"/>
  <c r="GU21" i="7"/>
  <c r="GU25" i="7"/>
  <c r="GU19" i="7"/>
  <c r="GU17" i="7"/>
  <c r="GU15" i="7"/>
  <c r="GU13" i="7"/>
  <c r="GU11" i="7"/>
  <c r="GU9" i="7"/>
  <c r="GU7" i="7"/>
  <c r="GU5" i="7"/>
  <c r="GU22" i="7"/>
  <c r="GU20" i="7"/>
  <c r="HE4" i="6" l="1"/>
  <c r="HF3" i="6"/>
  <c r="HA6" i="3"/>
  <c r="HB5" i="3"/>
  <c r="GV74" i="7"/>
  <c r="GV71" i="7"/>
  <c r="GV72" i="7"/>
  <c r="GV73" i="7"/>
  <c r="GV70" i="7"/>
  <c r="GV69" i="7"/>
  <c r="GV68" i="7"/>
  <c r="GV66" i="7"/>
  <c r="GV64" i="7"/>
  <c r="GV67" i="7"/>
  <c r="GV65" i="7"/>
  <c r="GV59" i="7"/>
  <c r="GV57" i="7"/>
  <c r="GV63" i="7"/>
  <c r="GV62" i="7"/>
  <c r="GV61" i="7"/>
  <c r="GV60" i="7"/>
  <c r="GV58" i="7"/>
  <c r="GV53" i="7"/>
  <c r="GV51" i="7"/>
  <c r="GV55" i="7"/>
  <c r="GV52" i="7"/>
  <c r="GV49" i="7"/>
  <c r="GV48" i="7"/>
  <c r="GV56" i="7"/>
  <c r="GV46" i="7"/>
  <c r="GV47" i="7"/>
  <c r="GV50" i="7"/>
  <c r="GV45" i="7"/>
  <c r="GV44" i="7"/>
  <c r="GV40" i="7"/>
  <c r="GV35" i="7"/>
  <c r="GV43" i="7"/>
  <c r="GV38" i="7"/>
  <c r="GV36" i="7"/>
  <c r="GV31" i="7"/>
  <c r="GV54" i="7"/>
  <c r="GV41" i="7"/>
  <c r="GV39" i="7"/>
  <c r="GV34" i="7"/>
  <c r="GV32" i="7"/>
  <c r="GV28" i="7"/>
  <c r="GV26" i="7"/>
  <c r="GV24" i="7"/>
  <c r="GV42" i="7"/>
  <c r="GV33" i="7"/>
  <c r="GV22" i="7"/>
  <c r="GV20" i="7"/>
  <c r="GV30" i="7"/>
  <c r="GV29" i="7"/>
  <c r="GV23" i="7"/>
  <c r="GV21" i="7"/>
  <c r="GV37" i="7"/>
  <c r="GV25" i="7"/>
  <c r="GV19" i="7"/>
  <c r="GV17" i="7"/>
  <c r="GV15" i="7"/>
  <c r="GV13" i="7"/>
  <c r="GV11" i="7"/>
  <c r="GV9" i="7"/>
  <c r="GV7" i="7"/>
  <c r="GV5" i="7"/>
  <c r="GV27" i="7"/>
  <c r="GV18" i="7"/>
  <c r="GV16" i="7"/>
  <c r="GV14" i="7"/>
  <c r="GV12" i="7"/>
  <c r="GV10" i="7"/>
  <c r="GV8" i="7"/>
  <c r="GV6" i="7"/>
  <c r="GV4" i="7"/>
  <c r="GW3" i="7"/>
  <c r="HG4" i="5"/>
  <c r="HH3" i="5"/>
  <c r="HA5" i="4"/>
  <c r="HB4" i="4"/>
  <c r="HB3" i="4" l="1"/>
  <c r="HB5" i="4"/>
  <c r="HC4" i="4"/>
  <c r="GW74" i="7"/>
  <c r="GW72" i="7"/>
  <c r="GW71" i="7"/>
  <c r="GW70" i="7"/>
  <c r="GW73" i="7"/>
  <c r="GW68" i="7"/>
  <c r="GW66" i="7"/>
  <c r="GW69" i="7"/>
  <c r="GW67" i="7"/>
  <c r="GW64" i="7"/>
  <c r="GW62" i="7"/>
  <c r="GW60" i="7"/>
  <c r="GW65" i="7"/>
  <c r="GW63" i="7"/>
  <c r="GW61" i="7"/>
  <c r="GW59" i="7"/>
  <c r="GW56" i="7"/>
  <c r="GW54" i="7"/>
  <c r="GW49" i="7"/>
  <c r="GW57" i="7"/>
  <c r="GW53" i="7"/>
  <c r="GW50" i="7"/>
  <c r="GW44" i="7"/>
  <c r="GW58" i="7"/>
  <c r="GW48" i="7"/>
  <c r="GW55" i="7"/>
  <c r="GW52" i="7"/>
  <c r="GW51" i="7"/>
  <c r="GW46" i="7"/>
  <c r="GW43" i="7"/>
  <c r="GW38" i="7"/>
  <c r="GW36" i="7"/>
  <c r="GW41" i="7"/>
  <c r="GW39" i="7"/>
  <c r="GW34" i="7"/>
  <c r="GW42" i="7"/>
  <c r="GW37" i="7"/>
  <c r="GW32" i="7"/>
  <c r="GW30" i="7"/>
  <c r="GW40" i="7"/>
  <c r="GW33" i="7"/>
  <c r="GW22" i="7"/>
  <c r="GW47" i="7"/>
  <c r="GW29" i="7"/>
  <c r="GW27" i="7"/>
  <c r="GW25" i="7"/>
  <c r="GW35" i="7"/>
  <c r="GW28" i="7"/>
  <c r="GW24" i="7"/>
  <c r="GW19" i="7"/>
  <c r="GW17" i="7"/>
  <c r="GW15" i="7"/>
  <c r="GW13" i="7"/>
  <c r="GW11" i="7"/>
  <c r="GW9" i="7"/>
  <c r="GW7" i="7"/>
  <c r="GW5" i="7"/>
  <c r="GW45" i="7"/>
  <c r="GW31" i="7"/>
  <c r="GW26" i="7"/>
  <c r="GW20" i="7"/>
  <c r="GW18" i="7"/>
  <c r="GW16" i="7"/>
  <c r="GW14" i="7"/>
  <c r="GW12" i="7"/>
  <c r="GW10" i="7"/>
  <c r="GW8" i="7"/>
  <c r="GW6" i="7"/>
  <c r="GW4" i="7"/>
  <c r="GX3" i="7"/>
  <c r="GW23" i="7"/>
  <c r="GW21" i="7"/>
  <c r="HB6" i="3"/>
  <c r="HC5" i="3"/>
  <c r="HF4" i="6"/>
  <c r="HG3" i="6"/>
  <c r="HF2" i="6"/>
  <c r="HI3" i="5"/>
  <c r="HH4" i="5"/>
  <c r="HG4" i="6" l="1"/>
  <c r="HH3" i="6"/>
  <c r="HC5" i="4"/>
  <c r="HD4" i="4"/>
  <c r="HI4" i="5"/>
  <c r="HJ3" i="5"/>
  <c r="HC6" i="3"/>
  <c r="HD5" i="3"/>
  <c r="GX73" i="7"/>
  <c r="GX72" i="7"/>
  <c r="GX74" i="7"/>
  <c r="GX69" i="7"/>
  <c r="GX70" i="7"/>
  <c r="GX67" i="7"/>
  <c r="GX65" i="7"/>
  <c r="GX68" i="7"/>
  <c r="GX66" i="7"/>
  <c r="GX71" i="7"/>
  <c r="GX63" i="7"/>
  <c r="GX64" i="7"/>
  <c r="GX58" i="7"/>
  <c r="GX57" i="7"/>
  <c r="GX59" i="7"/>
  <c r="GX52" i="7"/>
  <c r="GX56" i="7"/>
  <c r="GX53" i="7"/>
  <c r="GX50" i="7"/>
  <c r="GX61" i="7"/>
  <c r="GX54" i="7"/>
  <c r="GX51" i="7"/>
  <c r="GX47" i="7"/>
  <c r="GX45" i="7"/>
  <c r="GX62" i="7"/>
  <c r="GX55" i="7"/>
  <c r="GX60" i="7"/>
  <c r="GX49" i="7"/>
  <c r="GX46" i="7"/>
  <c r="GX41" i="7"/>
  <c r="GX39" i="7"/>
  <c r="GX34" i="7"/>
  <c r="GX48" i="7"/>
  <c r="GX42" i="7"/>
  <c r="GX37" i="7"/>
  <c r="GX32" i="7"/>
  <c r="GX30" i="7"/>
  <c r="GX40" i="7"/>
  <c r="GX35" i="7"/>
  <c r="GX33" i="7"/>
  <c r="GX44" i="7"/>
  <c r="GX29" i="7"/>
  <c r="GX27" i="7"/>
  <c r="GX25" i="7"/>
  <c r="GX43" i="7"/>
  <c r="GX23" i="7"/>
  <c r="GX21" i="7"/>
  <c r="GX19" i="7"/>
  <c r="GX36" i="7"/>
  <c r="GX31" i="7"/>
  <c r="GX38" i="7"/>
  <c r="GX26" i="7"/>
  <c r="GX20" i="7"/>
  <c r="GX18" i="7"/>
  <c r="GX16" i="7"/>
  <c r="GX14" i="7"/>
  <c r="GX12" i="7"/>
  <c r="GX10" i="7"/>
  <c r="GX8" i="7"/>
  <c r="GX6" i="7"/>
  <c r="GX4" i="7"/>
  <c r="GY3" i="7"/>
  <c r="GX2" i="7"/>
  <c r="GX22" i="7"/>
  <c r="GX28" i="7"/>
  <c r="GX24" i="7"/>
  <c r="GX17" i="7"/>
  <c r="GX15" i="7"/>
  <c r="GX13" i="7"/>
  <c r="GX11" i="7"/>
  <c r="GX9" i="7"/>
  <c r="GX7" i="7"/>
  <c r="GX5" i="7"/>
  <c r="HD6" i="3" l="1"/>
  <c r="HE5" i="3"/>
  <c r="HD5" i="4"/>
  <c r="HE4" i="4"/>
  <c r="GY73" i="7"/>
  <c r="GY72" i="7"/>
  <c r="GY69" i="7"/>
  <c r="GY67" i="7"/>
  <c r="GY74" i="7"/>
  <c r="GY71" i="7"/>
  <c r="GY70" i="7"/>
  <c r="GY65" i="7"/>
  <c r="GY63" i="7"/>
  <c r="GY61" i="7"/>
  <c r="GY66" i="7"/>
  <c r="GY62" i="7"/>
  <c r="GY64" i="7"/>
  <c r="GY57" i="7"/>
  <c r="GY55" i="7"/>
  <c r="GY50" i="7"/>
  <c r="GY54" i="7"/>
  <c r="GY51" i="7"/>
  <c r="GY47" i="7"/>
  <c r="GY68" i="7"/>
  <c r="GY59" i="7"/>
  <c r="GY48" i="7"/>
  <c r="GY56" i="7"/>
  <c r="GY53" i="7"/>
  <c r="GY45" i="7"/>
  <c r="GY60" i="7"/>
  <c r="GY52" i="7"/>
  <c r="GY49" i="7"/>
  <c r="GY46" i="7"/>
  <c r="GY58" i="7"/>
  <c r="GY42" i="7"/>
  <c r="GY37" i="7"/>
  <c r="GY40" i="7"/>
  <c r="GY35" i="7"/>
  <c r="GY33" i="7"/>
  <c r="GY44" i="7"/>
  <c r="GY43" i="7"/>
  <c r="GY38" i="7"/>
  <c r="GY36" i="7"/>
  <c r="GY31" i="7"/>
  <c r="GY41" i="7"/>
  <c r="GY23" i="7"/>
  <c r="GY34" i="7"/>
  <c r="GY30" i="7"/>
  <c r="GY28" i="7"/>
  <c r="GY26" i="7"/>
  <c r="GY24" i="7"/>
  <c r="GY32" i="7"/>
  <c r="GY29" i="7"/>
  <c r="GY25" i="7"/>
  <c r="GY20" i="7"/>
  <c r="GY18" i="7"/>
  <c r="GY16" i="7"/>
  <c r="GY14" i="7"/>
  <c r="GY12" i="7"/>
  <c r="GY10" i="7"/>
  <c r="GY8" i="7"/>
  <c r="GY6" i="7"/>
  <c r="GY4" i="7"/>
  <c r="GZ3" i="7"/>
  <c r="GY22" i="7"/>
  <c r="GY27" i="7"/>
  <c r="GY21" i="7"/>
  <c r="GY17" i="7"/>
  <c r="GY15" i="7"/>
  <c r="GY13" i="7"/>
  <c r="GY11" i="7"/>
  <c r="GY9" i="7"/>
  <c r="GY7" i="7"/>
  <c r="GY5" i="7"/>
  <c r="GY39" i="7"/>
  <c r="GY19" i="7"/>
  <c r="HJ4" i="5"/>
  <c r="HK3" i="5"/>
  <c r="HH4" i="6"/>
  <c r="HI3" i="6"/>
  <c r="HI4" i="6" l="1"/>
  <c r="HJ3" i="6"/>
  <c r="GZ74" i="7"/>
  <c r="GZ71" i="7"/>
  <c r="GZ73" i="7"/>
  <c r="GZ70" i="7"/>
  <c r="GZ68" i="7"/>
  <c r="GZ66" i="7"/>
  <c r="GZ64" i="7"/>
  <c r="GZ72" i="7"/>
  <c r="GZ69" i="7"/>
  <c r="GZ67" i="7"/>
  <c r="GZ65" i="7"/>
  <c r="GZ59" i="7"/>
  <c r="GZ60" i="7"/>
  <c r="GZ57" i="7"/>
  <c r="GZ58" i="7"/>
  <c r="GZ63" i="7"/>
  <c r="GZ53" i="7"/>
  <c r="GZ51" i="7"/>
  <c r="GZ61" i="7"/>
  <c r="GZ48" i="7"/>
  <c r="GZ55" i="7"/>
  <c r="GZ52" i="7"/>
  <c r="GZ49" i="7"/>
  <c r="GZ46" i="7"/>
  <c r="GZ50" i="7"/>
  <c r="GZ54" i="7"/>
  <c r="GZ47" i="7"/>
  <c r="GZ40" i="7"/>
  <c r="GZ35" i="7"/>
  <c r="GZ62" i="7"/>
  <c r="GZ44" i="7"/>
  <c r="GZ43" i="7"/>
  <c r="GZ38" i="7"/>
  <c r="GZ36" i="7"/>
  <c r="GZ31" i="7"/>
  <c r="GZ45" i="7"/>
  <c r="GZ41" i="7"/>
  <c r="GZ39" i="7"/>
  <c r="GZ34" i="7"/>
  <c r="GZ42" i="7"/>
  <c r="GZ30" i="7"/>
  <c r="GZ28" i="7"/>
  <c r="GZ26" i="7"/>
  <c r="GZ24" i="7"/>
  <c r="GZ22" i="7"/>
  <c r="GZ20" i="7"/>
  <c r="GZ37" i="7"/>
  <c r="GZ32" i="7"/>
  <c r="GZ29" i="7"/>
  <c r="GZ56" i="7"/>
  <c r="GZ27" i="7"/>
  <c r="GZ21" i="7"/>
  <c r="GZ17" i="7"/>
  <c r="GZ15" i="7"/>
  <c r="GZ13" i="7"/>
  <c r="GZ11" i="7"/>
  <c r="GZ9" i="7"/>
  <c r="GZ7" i="7"/>
  <c r="GZ5" i="7"/>
  <c r="GZ33" i="7"/>
  <c r="GZ23" i="7"/>
  <c r="GZ19" i="7"/>
  <c r="GZ25" i="7"/>
  <c r="GZ18" i="7"/>
  <c r="GZ16" i="7"/>
  <c r="GZ14" i="7"/>
  <c r="GZ12" i="7"/>
  <c r="GZ10" i="7"/>
  <c r="GZ8" i="7"/>
  <c r="GZ6" i="7"/>
  <c r="GZ4" i="7"/>
  <c r="HA3" i="7"/>
  <c r="HE5" i="4"/>
  <c r="HF4" i="4"/>
  <c r="HK4" i="5"/>
  <c r="HL3" i="5"/>
  <c r="HK2" i="5"/>
  <c r="HE6" i="3"/>
  <c r="HF5" i="3"/>
  <c r="HE4" i="3"/>
  <c r="HF5" i="4" l="1"/>
  <c r="HG4" i="4"/>
  <c r="HM3" i="5"/>
  <c r="HL4" i="5"/>
  <c r="HA74" i="7"/>
  <c r="HA73" i="7"/>
  <c r="HA72" i="7"/>
  <c r="HA70" i="7"/>
  <c r="HA71" i="7"/>
  <c r="HA68" i="7"/>
  <c r="HA66" i="7"/>
  <c r="HA69" i="7"/>
  <c r="HA67" i="7"/>
  <c r="HA62" i="7"/>
  <c r="HA60" i="7"/>
  <c r="HA64" i="7"/>
  <c r="HA59" i="7"/>
  <c r="HA61" i="7"/>
  <c r="HA58" i="7"/>
  <c r="HA56" i="7"/>
  <c r="HA54" i="7"/>
  <c r="HA49" i="7"/>
  <c r="HA55" i="7"/>
  <c r="HA52" i="7"/>
  <c r="HA65" i="7"/>
  <c r="HA44" i="7"/>
  <c r="HA46" i="7"/>
  <c r="HA47" i="7"/>
  <c r="HA63" i="7"/>
  <c r="HA57" i="7"/>
  <c r="HA51" i="7"/>
  <c r="HA48" i="7"/>
  <c r="HA43" i="7"/>
  <c r="HA38" i="7"/>
  <c r="HA36" i="7"/>
  <c r="HA53" i="7"/>
  <c r="HA45" i="7"/>
  <c r="HA41" i="7"/>
  <c r="HA39" i="7"/>
  <c r="HA34" i="7"/>
  <c r="HA42" i="7"/>
  <c r="HA37" i="7"/>
  <c r="HA32" i="7"/>
  <c r="HA30" i="7"/>
  <c r="HA50" i="7"/>
  <c r="HA22" i="7"/>
  <c r="HA35" i="7"/>
  <c r="HA31" i="7"/>
  <c r="HA29" i="7"/>
  <c r="HA27" i="7"/>
  <c r="HA25" i="7"/>
  <c r="HA33" i="7"/>
  <c r="HA26" i="7"/>
  <c r="HA21" i="7"/>
  <c r="HA17" i="7"/>
  <c r="HA15" i="7"/>
  <c r="HA13" i="7"/>
  <c r="HA11" i="7"/>
  <c r="HA9" i="7"/>
  <c r="HA7" i="7"/>
  <c r="HA5" i="7"/>
  <c r="HA23" i="7"/>
  <c r="HA19" i="7"/>
  <c r="HA40" i="7"/>
  <c r="HA28" i="7"/>
  <c r="HA24" i="7"/>
  <c r="HA18" i="7"/>
  <c r="HA16" i="7"/>
  <c r="HA14" i="7"/>
  <c r="HA12" i="7"/>
  <c r="HA10" i="7"/>
  <c r="HA8" i="7"/>
  <c r="HA6" i="7"/>
  <c r="HA4" i="7"/>
  <c r="HB3" i="7"/>
  <c r="HA20" i="7"/>
  <c r="HJ4" i="6"/>
  <c r="HK3" i="6"/>
  <c r="HG5" i="3"/>
  <c r="HF6" i="3"/>
  <c r="HK2" i="6" l="1"/>
  <c r="HL3" i="6"/>
  <c r="HK4" i="6"/>
  <c r="HM4" i="5"/>
  <c r="HN3" i="5"/>
  <c r="HG6" i="3"/>
  <c r="HH5" i="3"/>
  <c r="HG5" i="4"/>
  <c r="HH4" i="4"/>
  <c r="HG3" i="4"/>
  <c r="HB74" i="7"/>
  <c r="HB72" i="7"/>
  <c r="HB71" i="7"/>
  <c r="HB69" i="7"/>
  <c r="HB67" i="7"/>
  <c r="HB65" i="7"/>
  <c r="HB73" i="7"/>
  <c r="HB70" i="7"/>
  <c r="HB68" i="7"/>
  <c r="HB64" i="7"/>
  <c r="HB66" i="7"/>
  <c r="HB63" i="7"/>
  <c r="HB61" i="7"/>
  <c r="HB58" i="7"/>
  <c r="HB62" i="7"/>
  <c r="HB60" i="7"/>
  <c r="HB52" i="7"/>
  <c r="HB59" i="7"/>
  <c r="HB49" i="7"/>
  <c r="HB56" i="7"/>
  <c r="HB53" i="7"/>
  <c r="HB50" i="7"/>
  <c r="HB47" i="7"/>
  <c r="HB45" i="7"/>
  <c r="HB55" i="7"/>
  <c r="HB57" i="7"/>
  <c r="HB54" i="7"/>
  <c r="HB51" i="7"/>
  <c r="HB48" i="7"/>
  <c r="HB44" i="7"/>
  <c r="HB41" i="7"/>
  <c r="HB39" i="7"/>
  <c r="HB34" i="7"/>
  <c r="HB42" i="7"/>
  <c r="HB37" i="7"/>
  <c r="HB32" i="7"/>
  <c r="HB30" i="7"/>
  <c r="HB40" i="7"/>
  <c r="HB35" i="7"/>
  <c r="HB33" i="7"/>
  <c r="HB43" i="7"/>
  <c r="HB31" i="7"/>
  <c r="HB29" i="7"/>
  <c r="HB27" i="7"/>
  <c r="HB25" i="7"/>
  <c r="HB36" i="7"/>
  <c r="HB23" i="7"/>
  <c r="HB21" i="7"/>
  <c r="HB19" i="7"/>
  <c r="HB46" i="7"/>
  <c r="HB38" i="7"/>
  <c r="HB22" i="7"/>
  <c r="HB28" i="7"/>
  <c r="HB24" i="7"/>
  <c r="HB18" i="7"/>
  <c r="HB16" i="7"/>
  <c r="HB14" i="7"/>
  <c r="HB12" i="7"/>
  <c r="HB10" i="7"/>
  <c r="HB8" i="7"/>
  <c r="HB6" i="7"/>
  <c r="HB4" i="7"/>
  <c r="HC3" i="7"/>
  <c r="HB20" i="7"/>
  <c r="HB26" i="7"/>
  <c r="HB17" i="7"/>
  <c r="HB15" i="7"/>
  <c r="HB13" i="7"/>
  <c r="HB11" i="7"/>
  <c r="HB9" i="7"/>
  <c r="HB7" i="7"/>
  <c r="HB5" i="7"/>
  <c r="HH6" i="3" l="1"/>
  <c r="HI5" i="3"/>
  <c r="HI6" i="3" s="1"/>
  <c r="HM3" i="6"/>
  <c r="HL4" i="6"/>
  <c r="HC73" i="7"/>
  <c r="HC72" i="7"/>
  <c r="HC69" i="7"/>
  <c r="HC74" i="7"/>
  <c r="HC71" i="7"/>
  <c r="HC67" i="7"/>
  <c r="HC70" i="7"/>
  <c r="HC68" i="7"/>
  <c r="HC65" i="7"/>
  <c r="HC64" i="7"/>
  <c r="HC66" i="7"/>
  <c r="HC61" i="7"/>
  <c r="HC59" i="7"/>
  <c r="HC57" i="7"/>
  <c r="HC62" i="7"/>
  <c r="HC60" i="7"/>
  <c r="HC55" i="7"/>
  <c r="HC50" i="7"/>
  <c r="HC56" i="7"/>
  <c r="HC53" i="7"/>
  <c r="HC47" i="7"/>
  <c r="HC58" i="7"/>
  <c r="HC54" i="7"/>
  <c r="HC51" i="7"/>
  <c r="HC48" i="7"/>
  <c r="HC52" i="7"/>
  <c r="HC49" i="7"/>
  <c r="HC63" i="7"/>
  <c r="HC46" i="7"/>
  <c r="HC45" i="7"/>
  <c r="HC42" i="7"/>
  <c r="HC37" i="7"/>
  <c r="HC40" i="7"/>
  <c r="HC35" i="7"/>
  <c r="HC33" i="7"/>
  <c r="HC43" i="7"/>
  <c r="HC38" i="7"/>
  <c r="HC36" i="7"/>
  <c r="HC31" i="7"/>
  <c r="HC34" i="7"/>
  <c r="HC23" i="7"/>
  <c r="HC32" i="7"/>
  <c r="HC28" i="7"/>
  <c r="HC26" i="7"/>
  <c r="HC24" i="7"/>
  <c r="HC39" i="7"/>
  <c r="HC27" i="7"/>
  <c r="HC19" i="7"/>
  <c r="HC18" i="7"/>
  <c r="HC16" i="7"/>
  <c r="HC14" i="7"/>
  <c r="HC12" i="7"/>
  <c r="HC10" i="7"/>
  <c r="HC8" i="7"/>
  <c r="HC6" i="7"/>
  <c r="HC4" i="7"/>
  <c r="HD3" i="7"/>
  <c r="HC2" i="7"/>
  <c r="HC41" i="7"/>
  <c r="HC20" i="7"/>
  <c r="HC25" i="7"/>
  <c r="HC17" i="7"/>
  <c r="HC15" i="7"/>
  <c r="HC13" i="7"/>
  <c r="HC11" i="7"/>
  <c r="HC9" i="7"/>
  <c r="HC7" i="7"/>
  <c r="HC5" i="7"/>
  <c r="HC44" i="7"/>
  <c r="HC30" i="7"/>
  <c r="HC29" i="7"/>
  <c r="HC22" i="7"/>
  <c r="HC21" i="7"/>
  <c r="HH5" i="4"/>
  <c r="HI4" i="4"/>
  <c r="HN4" i="5"/>
  <c r="HO3" i="5"/>
  <c r="HO4" i="5" s="1"/>
  <c r="HI5" i="4" l="1"/>
  <c r="HJ4" i="4"/>
  <c r="HM4" i="6"/>
  <c r="HN3" i="6"/>
  <c r="HD73" i="7"/>
  <c r="HD71" i="7"/>
  <c r="HD74" i="7"/>
  <c r="HD70" i="7"/>
  <c r="HD69" i="7"/>
  <c r="HD72" i="7"/>
  <c r="HD68" i="7"/>
  <c r="HD66" i="7"/>
  <c r="HD64" i="7"/>
  <c r="HD67" i="7"/>
  <c r="HD65" i="7"/>
  <c r="HD63" i="7"/>
  <c r="HD59" i="7"/>
  <c r="HD62" i="7"/>
  <c r="HD57" i="7"/>
  <c r="HD61" i="7"/>
  <c r="HD53" i="7"/>
  <c r="HD51" i="7"/>
  <c r="HD58" i="7"/>
  <c r="HD54" i="7"/>
  <c r="HD50" i="7"/>
  <c r="HD48" i="7"/>
  <c r="HD60" i="7"/>
  <c r="HD46" i="7"/>
  <c r="HD47" i="7"/>
  <c r="HD45" i="7"/>
  <c r="HD56" i="7"/>
  <c r="HD52" i="7"/>
  <c r="HD40" i="7"/>
  <c r="HD35" i="7"/>
  <c r="HD43" i="7"/>
  <c r="HD38" i="7"/>
  <c r="HD36" i="7"/>
  <c r="HD31" i="7"/>
  <c r="HD55" i="7"/>
  <c r="HD49" i="7"/>
  <c r="HD44" i="7"/>
  <c r="HD41" i="7"/>
  <c r="HD39" i="7"/>
  <c r="HD34" i="7"/>
  <c r="HD32" i="7"/>
  <c r="HD28" i="7"/>
  <c r="HD26" i="7"/>
  <c r="HD24" i="7"/>
  <c r="HD37" i="7"/>
  <c r="HD33" i="7"/>
  <c r="HD22" i="7"/>
  <c r="HD20" i="7"/>
  <c r="HD30" i="7"/>
  <c r="HD29" i="7"/>
  <c r="HD42" i="7"/>
  <c r="HD23" i="7"/>
  <c r="HD25" i="7"/>
  <c r="HD17" i="7"/>
  <c r="HD15" i="7"/>
  <c r="HD13" i="7"/>
  <c r="HD11" i="7"/>
  <c r="HD9" i="7"/>
  <c r="HD7" i="7"/>
  <c r="HD5" i="7"/>
  <c r="HD21" i="7"/>
  <c r="HD27" i="7"/>
  <c r="HD19" i="7"/>
  <c r="HD18" i="7"/>
  <c r="HD16" i="7"/>
  <c r="HD14" i="7"/>
  <c r="HD12" i="7"/>
  <c r="HD10" i="7"/>
  <c r="HD8" i="7"/>
  <c r="HD6" i="7"/>
  <c r="HD4" i="7"/>
  <c r="HE3" i="7"/>
  <c r="HE74" i="7" l="1"/>
  <c r="HE70" i="7"/>
  <c r="HE73" i="7"/>
  <c r="HE72" i="7"/>
  <c r="HE68" i="7"/>
  <c r="HE66" i="7"/>
  <c r="HE71" i="7"/>
  <c r="HE69" i="7"/>
  <c r="HE62" i="7"/>
  <c r="HE60" i="7"/>
  <c r="HE63" i="7"/>
  <c r="HE67" i="7"/>
  <c r="HE58" i="7"/>
  <c r="HE59" i="7"/>
  <c r="HE57" i="7"/>
  <c r="HE56" i="7"/>
  <c r="HE54" i="7"/>
  <c r="HE49" i="7"/>
  <c r="HE65" i="7"/>
  <c r="HE51" i="7"/>
  <c r="HE64" i="7"/>
  <c r="HE55" i="7"/>
  <c r="HE52" i="7"/>
  <c r="HE44" i="7"/>
  <c r="HE61" i="7"/>
  <c r="HE48" i="7"/>
  <c r="HE46" i="7"/>
  <c r="HE53" i="7"/>
  <c r="HE50" i="7"/>
  <c r="HE43" i="7"/>
  <c r="HE38" i="7"/>
  <c r="HE36" i="7"/>
  <c r="HE41" i="7"/>
  <c r="HE39" i="7"/>
  <c r="HE34" i="7"/>
  <c r="HE47" i="7"/>
  <c r="HE42" i="7"/>
  <c r="HE37" i="7"/>
  <c r="HE32" i="7"/>
  <c r="HE30" i="7"/>
  <c r="HE35" i="7"/>
  <c r="HE33" i="7"/>
  <c r="HE22" i="7"/>
  <c r="HE29" i="7"/>
  <c r="HE27" i="7"/>
  <c r="HE25" i="7"/>
  <c r="HE45" i="7"/>
  <c r="HE40" i="7"/>
  <c r="HE28" i="7"/>
  <c r="HE24" i="7"/>
  <c r="HE20" i="7"/>
  <c r="HE17" i="7"/>
  <c r="HE15" i="7"/>
  <c r="HE13" i="7"/>
  <c r="HE11" i="7"/>
  <c r="HE9" i="7"/>
  <c r="HE7" i="7"/>
  <c r="HE5" i="7"/>
  <c r="HE31" i="7"/>
  <c r="HE21" i="7"/>
  <c r="HE26" i="7"/>
  <c r="HE19" i="7"/>
  <c r="HE18" i="7"/>
  <c r="HE16" i="7"/>
  <c r="HE14" i="7"/>
  <c r="HE12" i="7"/>
  <c r="HE10" i="7"/>
  <c r="HE8" i="7"/>
  <c r="HE6" i="7"/>
  <c r="HE4" i="7"/>
  <c r="HF3" i="7"/>
  <c r="HE23" i="7"/>
  <c r="HN4" i="6"/>
  <c r="HO3" i="6"/>
  <c r="HO4" i="6" s="1"/>
  <c r="HJ5" i="4"/>
  <c r="HK4" i="4"/>
  <c r="HK5" i="4" s="1"/>
  <c r="HF74" i="7" l="1"/>
  <c r="HF72" i="7"/>
  <c r="HF73" i="7"/>
  <c r="HF71" i="7"/>
  <c r="HF69" i="7"/>
  <c r="HF70" i="7"/>
  <c r="HF67" i="7"/>
  <c r="HF65" i="7"/>
  <c r="HF68" i="7"/>
  <c r="HF66" i="7"/>
  <c r="HF63" i="7"/>
  <c r="HF64" i="7"/>
  <c r="HF60" i="7"/>
  <c r="HF59" i="7"/>
  <c r="HF58" i="7"/>
  <c r="HF52" i="7"/>
  <c r="HF55" i="7"/>
  <c r="HF62" i="7"/>
  <c r="HF57" i="7"/>
  <c r="HF49" i="7"/>
  <c r="HF47" i="7"/>
  <c r="HF45" i="7"/>
  <c r="HF54" i="7"/>
  <c r="HF51" i="7"/>
  <c r="HF46" i="7"/>
  <c r="HF56" i="7"/>
  <c r="HF53" i="7"/>
  <c r="HF50" i="7"/>
  <c r="HF61" i="7"/>
  <c r="HF48" i="7"/>
  <c r="HF41" i="7"/>
  <c r="HF39" i="7"/>
  <c r="HF34" i="7"/>
  <c r="HF44" i="7"/>
  <c r="HF42" i="7"/>
  <c r="HF37" i="7"/>
  <c r="HF32" i="7"/>
  <c r="HF30" i="7"/>
  <c r="HF40" i="7"/>
  <c r="HF35" i="7"/>
  <c r="HF33" i="7"/>
  <c r="HF36" i="7"/>
  <c r="HF29" i="7"/>
  <c r="HF27" i="7"/>
  <c r="HF25" i="7"/>
  <c r="HF38" i="7"/>
  <c r="HF23" i="7"/>
  <c r="HF21" i="7"/>
  <c r="HF19" i="7"/>
  <c r="HF31" i="7"/>
  <c r="HF26" i="7"/>
  <c r="HF18" i="7"/>
  <c r="HF16" i="7"/>
  <c r="HF14" i="7"/>
  <c r="HF12" i="7"/>
  <c r="HF10" i="7"/>
  <c r="HF8" i="7"/>
  <c r="HF6" i="7"/>
  <c r="HF4" i="7"/>
  <c r="HG3" i="7"/>
  <c r="HF22" i="7"/>
  <c r="HF43" i="7"/>
  <c r="HF28" i="7"/>
  <c r="HF24" i="7"/>
  <c r="HF20" i="7"/>
  <c r="HF17" i="7"/>
  <c r="HF15" i="7"/>
  <c r="HF13" i="7"/>
  <c r="HF11" i="7"/>
  <c r="HF9" i="7"/>
  <c r="HF7" i="7"/>
  <c r="HF5" i="7"/>
  <c r="HG73" i="7" l="1"/>
  <c r="HG74" i="7"/>
  <c r="HG72" i="7"/>
  <c r="HG71" i="7"/>
  <c r="HG69" i="7"/>
  <c r="HG67" i="7"/>
  <c r="HG70" i="7"/>
  <c r="HG64" i="7"/>
  <c r="HG68" i="7"/>
  <c r="HG61" i="7"/>
  <c r="HG65" i="7"/>
  <c r="HG63" i="7"/>
  <c r="HG58" i="7"/>
  <c r="HG55" i="7"/>
  <c r="HG50" i="7"/>
  <c r="HG62" i="7"/>
  <c r="HG60" i="7"/>
  <c r="HG57" i="7"/>
  <c r="HG52" i="7"/>
  <c r="HG49" i="7"/>
  <c r="HG47" i="7"/>
  <c r="HG56" i="7"/>
  <c r="HG53" i="7"/>
  <c r="HG48" i="7"/>
  <c r="HG66" i="7"/>
  <c r="HG59" i="7"/>
  <c r="HG44" i="7"/>
  <c r="HG42" i="7"/>
  <c r="HG37" i="7"/>
  <c r="HG54" i="7"/>
  <c r="HG40" i="7"/>
  <c r="HG35" i="7"/>
  <c r="HG33" i="7"/>
  <c r="HG46" i="7"/>
  <c r="HG45" i="7"/>
  <c r="HG43" i="7"/>
  <c r="HG38" i="7"/>
  <c r="HG36" i="7"/>
  <c r="HG31" i="7"/>
  <c r="HG23" i="7"/>
  <c r="HG39" i="7"/>
  <c r="HG30" i="7"/>
  <c r="HG28" i="7"/>
  <c r="HG26" i="7"/>
  <c r="HG24" i="7"/>
  <c r="HG41" i="7"/>
  <c r="HG25" i="7"/>
  <c r="HG21" i="7"/>
  <c r="HG18" i="7"/>
  <c r="HG16" i="7"/>
  <c r="HG14" i="7"/>
  <c r="HG12" i="7"/>
  <c r="HG10" i="7"/>
  <c r="HG8" i="7"/>
  <c r="HG6" i="7"/>
  <c r="HG4" i="7"/>
  <c r="HG22" i="7"/>
  <c r="HG19" i="7"/>
  <c r="HG29" i="7"/>
  <c r="HG27" i="7"/>
  <c r="HG20" i="7"/>
  <c r="HG17" i="7"/>
  <c r="HG15" i="7"/>
  <c r="HG13" i="7"/>
  <c r="HG11" i="7"/>
  <c r="HG9" i="7"/>
  <c r="HG7" i="7"/>
  <c r="HG5" i="7"/>
  <c r="HG51" i="7"/>
  <c r="HG34" i="7"/>
  <c r="HG32" i="7"/>
</calcChain>
</file>

<file path=xl/sharedStrings.xml><?xml version="1.0" encoding="utf-8"?>
<sst xmlns="http://schemas.openxmlformats.org/spreadsheetml/2006/main" count="898" uniqueCount="302">
  <si>
    <t>DETAIL SCHEDULE</t>
  </si>
  <si>
    <t>&lt;PROJECT NAME&gt;</t>
  </si>
  <si>
    <t>Document code</t>
  </si>
  <si>
    <t>05-BM.VMO.QA_PLANMC</t>
  </si>
  <si>
    <t>Effective date</t>
  </si>
  <si>
    <t>01/06/2023</t>
  </si>
  <si>
    <t>Version</t>
  </si>
  <si>
    <t xml:space="preserve">Security level </t>
  </si>
  <si>
    <t>Internal Use</t>
  </si>
  <si>
    <t>RECORD OF CHANGE</t>
  </si>
  <si>
    <t>*A - Added M - Modified D – Deleted</t>
  </si>
  <si>
    <t>Date</t>
  </si>
  <si>
    <t>Changed Items</t>
  </si>
  <si>
    <t>A, M, D *</t>
  </si>
  <si>
    <t>Change Description</t>
  </si>
  <si>
    <t>Author</t>
  </si>
  <si>
    <t>Tạo mới</t>
  </si>
  <si>
    <t>A</t>
  </si>
  <si>
    <t>Nguyễn Danh Thiệp</t>
  </si>
  <si>
    <t>Tất cả các trang</t>
  </si>
  <si>
    <t>Thay logo VMO mới</t>
  </si>
  <si>
    <t>Nguyễn Thu Vân</t>
  </si>
  <si>
    <t>Master Schedule</t>
  </si>
  <si>
    <t>Color of Actual</t>
  </si>
  <si>
    <t>Color of Plan</t>
  </si>
  <si>
    <t>Plan</t>
  </si>
  <si>
    <t>Module</t>
  </si>
  <si>
    <t>Sprint</t>
  </si>
  <si>
    <t>Scope</t>
  </si>
  <si>
    <t>Điều kiện để release đúng hạn</t>
  </si>
  <si>
    <t>Acceptance criteria</t>
  </si>
  <si>
    <t>Budgeted Effort</t>
  </si>
  <si>
    <t>Actual Progress</t>
  </si>
  <si>
    <t>Delay (MD)</t>
  </si>
  <si>
    <t>Plan Progress</t>
  </si>
  <si>
    <t>Start</t>
  </si>
  <si>
    <t>End</t>
  </si>
  <si>
    <t>Preparation stage</t>
  </si>
  <si>
    <t>Study requirement project</t>
  </si>
  <si>
    <t>Sprint 0</t>
  </si>
  <si>
    <t>Study business và các yêu cầu của dự án.</t>
  </si>
  <si>
    <t xml:space="preserve">- Các tài liệu của dự án đã có đầy đủ
- nhân sự key đã được add cho dự án
- </t>
  </si>
  <si>
    <t>Được khách hàng approve</t>
  </si>
  <si>
    <t>Check Security</t>
  </si>
  <si>
    <t>Tạo tài liệu kick off dự án</t>
  </si>
  <si>
    <t>All project members check security by themselves</t>
  </si>
  <si>
    <t>Check Prepration
(with Project Rank A, B)</t>
  </si>
  <si>
    <t>Create kick-off meeting
DUL, AM, Project team, PMO, QA tham gia</t>
  </si>
  <si>
    <t>Kick-off meeting</t>
  </si>
  <si>
    <t>Create kick-off meeting
DUL, AM, Project team, QA tham gia</t>
  </si>
  <si>
    <t>Develop Project plan</t>
  </si>
  <si>
    <t>Tạo tài liệu project plan</t>
  </si>
  <si>
    <t>QA &amp; Key member review, DM/ DUL approve</t>
  </si>
  <si>
    <t>Develop CM Plan</t>
  </si>
  <si>
    <t>Tạo tài liệu CM plan</t>
  </si>
  <si>
    <t>Develop Project schedule</t>
  </si>
  <si>
    <t>Tạo Project schedule</t>
  </si>
  <si>
    <t>Setup Environment</t>
  </si>
  <si>
    <t>Cài môi trường phát triển cho dự án</t>
  </si>
  <si>
    <t>môi trường phát triển setup xong.</t>
  </si>
  <si>
    <t>Development - Mobile app for Buyer App</t>
  </si>
  <si>
    <t>Milestone 1 - Requirement Clarify, UI/UX Design</t>
  </si>
  <si>
    <t>Authentication</t>
  </si>
  <si>
    <t>Sprint 1</t>
  </si>
  <si>
    <t>Làm design hiển thị trên màn hình mobile</t>
  </si>
  <si>
    <t>Khách phải trả kết quả review theo đúng plan đã đưa</t>
  </si>
  <si>
    <t>Artisan Homepage + search</t>
  </si>
  <si>
    <t>Artisan Details</t>
  </si>
  <si>
    <t>Artisan Listing</t>
  </si>
  <si>
    <t>Shopping cart + Check out</t>
  </si>
  <si>
    <t>Reservation &amp; management</t>
  </si>
  <si>
    <t>Sprint 2</t>
  </si>
  <si>
    <t>Account</t>
  </si>
  <si>
    <t>Rating</t>
  </si>
  <si>
    <t>Menu, Header &amp; footer</t>
  </si>
  <si>
    <t>Quiz</t>
  </si>
  <si>
    <t>Internal WF + UC</t>
  </si>
  <si>
    <t>Final inspection (FI)</t>
  </si>
  <si>
    <t>Release all SRS for customer</t>
  </si>
  <si>
    <t xml:space="preserve">Fix comment &amp; Release  for customer </t>
  </si>
  <si>
    <t>Sprint 3</t>
  </si>
  <si>
    <t>Milestone 2: Coding &amp; Test</t>
  </si>
  <si>
    <t>&lt;Feature Name&gt;</t>
  </si>
  <si>
    <t>Sprint 4</t>
  </si>
  <si>
    <t>Thực hiện check &amp; update code cho all function trong list function pải làm trong sheet 3.Design (Module)</t>
  </si>
  <si>
    <t>Tài liệu design xong theo như plan đã đưa ra
- Devops build môi trường xong trước khi dev team code</t>
  </si>
  <si>
    <t>Tất cả các API cần dùng đã hoàn thành</t>
  </si>
  <si>
    <t xml:space="preserve">Code mobile </t>
  </si>
  <si>
    <t>- Tài liệu SRS bàn giao đúng plan
- devops build môi trường đúng theo plan</t>
  </si>
  <si>
    <t>Tất cả các  màn hình có thiết kế đã hoàn thành
Các luồng chính chạy được không bị block</t>
  </si>
  <si>
    <t>Demo for customer</t>
  </si>
  <si>
    <t>Milestone 3: Coding &amp; Test</t>
  </si>
  <si>
    <t>UAT</t>
  </si>
  <si>
    <t>Batch 1</t>
  </si>
  <si>
    <t>Prepare :
- setup env UAT</t>
  </si>
  <si>
    <t>- môi trường UAT đã chuẩn bị.
- Package deploy đã có</t>
  </si>
  <si>
    <t>- Môi trường prod đã được chuẩn bị xong.
- Hoàn thành IT</t>
  </si>
  <si>
    <t>Batch 2</t>
  </si>
  <si>
    <t>Support customer test:
- Retest to confirm bugs
- Fix bugs
- Test confirm after fixbug</t>
  </si>
  <si>
    <t>Final Release</t>
  </si>
  <si>
    <t>Create guidline deploy Prod</t>
  </si>
  <si>
    <t>Closing stage</t>
  </si>
  <si>
    <t>Get acceptance from customer</t>
  </si>
  <si>
    <t>Có mail confirm từ khách hàng</t>
  </si>
  <si>
    <t>Get CSS</t>
  </si>
  <si>
    <t>Nhận được mail đánh giá CSS từ khách hàng</t>
  </si>
  <si>
    <t>Create Closure Report</t>
  </si>
  <si>
    <t>Các tài liệu được QA review &amp; Approve</t>
  </si>
  <si>
    <t>Post-mortem meeting</t>
  </si>
  <si>
    <t>Create Post-mortem meeting
DUL, AM, Project team, PMO, QA tham gia</t>
  </si>
  <si>
    <t>Wrap-up baseline</t>
  </si>
  <si>
    <t>Create case study</t>
  </si>
  <si>
    <t>Release &amp; archive Project resource</t>
  </si>
  <si>
    <t>External Plan</t>
  </si>
  <si>
    <t>Report date:</t>
  </si>
  <si>
    <t>Main Feature</t>
  </si>
  <si>
    <t>Type</t>
  </si>
  <si>
    <t>Check round</t>
  </si>
  <si>
    <t>PIC</t>
  </si>
  <si>
    <t>Plan Start</t>
  </si>
  <si>
    <t>Plan End</t>
  </si>
  <si>
    <t>Actual Start</t>
  </si>
  <si>
    <t>Actual End</t>
  </si>
  <si>
    <t>Confirmed by</t>
  </si>
  <si>
    <t>Delay (day)</t>
  </si>
  <si>
    <t>Status</t>
  </si>
  <si>
    <t>Note</t>
  </si>
  <si>
    <t>Design</t>
  </si>
  <si>
    <t>I.  Buyer App - 7.5 Marketplace</t>
  </si>
  <si>
    <t>Login
Forgot password
Verify email/sms code
Register account
Change password
Term and condition</t>
  </si>
  <si>
    <t>Wireframe &amp; Design</t>
  </si>
  <si>
    <t>First Send</t>
  </si>
  <si>
    <t>VMO</t>
  </si>
  <si>
    <t>Offline review R1</t>
  </si>
  <si>
    <t>LUX</t>
  </si>
  <si>
    <t>Second Send</t>
  </si>
  <si>
    <t>Offline review R2</t>
  </si>
  <si>
    <t>Third Send</t>
  </si>
  <si>
    <t>Final confirmation</t>
  </si>
  <si>
    <t>Home page
Hero search
Destination Transition</t>
  </si>
  <si>
    <t>Details page</t>
  </si>
  <si>
    <t>Listing page</t>
  </si>
  <si>
    <t xml:space="preserve">Shopping cart + Check out </t>
  </si>
  <si>
    <t>Shopping cart
Check out
Popup</t>
  </si>
  <si>
    <t xml:space="preserve">Reservation &amp; management </t>
  </si>
  <si>
    <t>List Review        
Others:
        Booking detail
        Cancellation detail
        Cancel booking
        Get receipts
Booking detail - impact 7.5</t>
  </si>
  <si>
    <t>Account        
My profile        
Login &amp; Security:
        Forgot password - email
        Forgot password - mobile number
Payment method</t>
  </si>
  <si>
    <t>Noti
Policies, T&amp;C
My Favorite
Browsing history</t>
  </si>
  <si>
    <t>Rating popup
Resource rating</t>
  </si>
  <si>
    <t>Header
Footer
Left  menu
Navigation bar
Support center</t>
  </si>
  <si>
    <t>Detail Schedule</t>
  </si>
  <si>
    <t>ACTUAL</t>
  </si>
  <si>
    <t>Delay by duration
(MD)</t>
  </si>
  <si>
    <t>Delay by est
(MD)</t>
  </si>
  <si>
    <t>PLAN</t>
  </si>
  <si>
    <t>Assigned</t>
  </si>
  <si>
    <t>Feature / Screen</t>
  </si>
  <si>
    <t>Jira Link</t>
  </si>
  <si>
    <t>START</t>
  </si>
  <si>
    <t>END</t>
  </si>
  <si>
    <t>Est Effort</t>
  </si>
  <si>
    <t>Duration</t>
  </si>
  <si>
    <t>Login</t>
  </si>
  <si>
    <t>Designer1</t>
  </si>
  <si>
    <t>Forgot password</t>
  </si>
  <si>
    <t>Verify email/sms code</t>
  </si>
  <si>
    <t>Register account</t>
  </si>
  <si>
    <t>Change password</t>
  </si>
  <si>
    <t>Term and condition</t>
  </si>
  <si>
    <t>Send for customer to confirm design</t>
  </si>
  <si>
    <t>Umi</t>
  </si>
  <si>
    <t>Home page</t>
  </si>
  <si>
    <t>Designer2</t>
  </si>
  <si>
    <t>Hero search</t>
  </si>
  <si>
    <t>Destination Transition</t>
  </si>
  <si>
    <t>Update comment of batch previous</t>
  </si>
  <si>
    <t>umi</t>
  </si>
  <si>
    <t>Shopping cart</t>
  </si>
  <si>
    <t>Check out</t>
  </si>
  <si>
    <t>Booking detail</t>
  </si>
  <si>
    <t>Pop-up for required questions</t>
  </si>
  <si>
    <t>List Review</t>
  </si>
  <si>
    <t>Others</t>
  </si>
  <si>
    <t>Cancellation detail</t>
  </si>
  <si>
    <t>Cancel booking</t>
  </si>
  <si>
    <t>Get receipts</t>
  </si>
  <si>
    <t>Booking detail - impact 7.5</t>
  </si>
  <si>
    <t>My profile</t>
  </si>
  <si>
    <t>Login &amp; Security</t>
  </si>
  <si>
    <t>Forgot password - email</t>
  </si>
  <si>
    <t>Forgot password - mobile number</t>
  </si>
  <si>
    <t>Payment method</t>
  </si>
  <si>
    <t>Noti</t>
  </si>
  <si>
    <t>Policies, T&amp;C</t>
  </si>
  <si>
    <t>My Favorite</t>
  </si>
  <si>
    <t>Browsing history</t>
  </si>
  <si>
    <t>Rating popup</t>
  </si>
  <si>
    <t>HaVTH</t>
  </si>
  <si>
    <t>Resource rating</t>
  </si>
  <si>
    <t>Header</t>
  </si>
  <si>
    <t>Footer</t>
  </si>
  <si>
    <t>Left  menu</t>
  </si>
  <si>
    <t>Navigation bar</t>
  </si>
  <si>
    <t>Support center</t>
  </si>
  <si>
    <t>TuanDTA</t>
  </si>
  <si>
    <t>TASK</t>
  </si>
  <si>
    <t>Milestone</t>
  </si>
  <si>
    <t>Sprint 22 (11-Oct ~ 21-Oct)</t>
  </si>
  <si>
    <t>ManhDND</t>
  </si>
  <si>
    <t>Study</t>
  </si>
  <si>
    <t>Create Design</t>
  </si>
  <si>
    <t>Review &amp; Update</t>
  </si>
  <si>
    <t>ManhDND, Team</t>
  </si>
  <si>
    <t>Send for customer to confirm design document</t>
  </si>
  <si>
    <t>HieuTV</t>
  </si>
  <si>
    <t>HieuTV, Team</t>
  </si>
  <si>
    <t>Resource plan</t>
  </si>
  <si>
    <t>Actual</t>
  </si>
  <si>
    <t>Role</t>
  </si>
  <si>
    <t>Name</t>
  </si>
  <si>
    <t>Email</t>
  </si>
  <si>
    <t>Level</t>
  </si>
  <si>
    <t>start</t>
  </si>
  <si>
    <t>end</t>
  </si>
  <si>
    <t>Allocate</t>
  </si>
  <si>
    <t>Effort (md)</t>
  </si>
  <si>
    <t>PM</t>
  </si>
  <si>
    <t>Vũ Thị Thùy Dương</t>
  </si>
  <si>
    <t>Pre-senior</t>
  </si>
  <si>
    <t>BA</t>
  </si>
  <si>
    <t>BA Lead</t>
  </si>
  <si>
    <t>Hồ Thị Nga</t>
  </si>
  <si>
    <t>Senior</t>
  </si>
  <si>
    <t>DESIGN</t>
  </si>
  <si>
    <t>Design Lead</t>
  </si>
  <si>
    <t>Đào Trần Anh Tuấn</t>
  </si>
  <si>
    <t>Designer 1</t>
  </si>
  <si>
    <t>Junior</t>
  </si>
  <si>
    <t>Designer 2</t>
  </si>
  <si>
    <t>Tech Lead</t>
  </si>
  <si>
    <t>DEV BE</t>
  </si>
  <si>
    <t>BE Lead</t>
  </si>
  <si>
    <t>Dev Lead 1</t>
  </si>
  <si>
    <t>Dev BE 1</t>
  </si>
  <si>
    <t>Dev BE 2</t>
  </si>
  <si>
    <t>DEV</t>
  </si>
  <si>
    <t>DEV Mobile</t>
  </si>
  <si>
    <t>Mobile Lead</t>
  </si>
  <si>
    <t>Lê Hồng Ngọc</t>
  </si>
  <si>
    <t>DEV Moble</t>
  </si>
  <si>
    <t>Lai Văn Mạnh</t>
  </si>
  <si>
    <t>Đàm Minh Phúc</t>
  </si>
  <si>
    <t>Nguyễn Chí Thành</t>
  </si>
  <si>
    <t>Lương Xuân Hoàng</t>
  </si>
  <si>
    <t>Trần Hữu Tiến</t>
  </si>
  <si>
    <t>Dev mobile 1</t>
  </si>
  <si>
    <t>Dev mobile 2</t>
  </si>
  <si>
    <t>DEV OPS</t>
  </si>
  <si>
    <t>Phùng Mạnh Cường</t>
  </si>
  <si>
    <t>Test lead</t>
  </si>
  <si>
    <t>QC Lead</t>
  </si>
  <si>
    <t>Nguyễn Thu Thủy</t>
  </si>
  <si>
    <t>Tester</t>
  </si>
  <si>
    <t>QC</t>
  </si>
  <si>
    <t>Tester 1</t>
  </si>
  <si>
    <t>Tester 2</t>
  </si>
  <si>
    <t>Sum</t>
  </si>
  <si>
    <t>Plan (manday)</t>
  </si>
  <si>
    <t>Actual (manday)</t>
  </si>
  <si>
    <t>Actual (MM)</t>
  </si>
  <si>
    <t>OT</t>
  </si>
  <si>
    <t>FE Lead</t>
  </si>
  <si>
    <t>Test</t>
  </si>
  <si>
    <t>Brse</t>
  </si>
  <si>
    <t>hour</t>
  </si>
  <si>
    <t>day</t>
  </si>
  <si>
    <t>Review Wireframe, design &amp; SRS</t>
  </si>
  <si>
    <t>Holiday</t>
  </si>
  <si>
    <t>Program Start:</t>
  </si>
  <si>
    <t>Status External Review</t>
  </si>
  <si>
    <t>Duration for Review</t>
  </si>
  <si>
    <t>Value</t>
  </si>
  <si>
    <t>Tết Dương Lịch</t>
  </si>
  <si>
    <t>Fresher</t>
  </si>
  <si>
    <t>Has comments</t>
  </si>
  <si>
    <t>Round 1</t>
  </si>
  <si>
    <t>SA</t>
  </si>
  <si>
    <t>Display Week:</t>
  </si>
  <si>
    <t>On Hold</t>
  </si>
  <si>
    <t>Round 2</t>
  </si>
  <si>
    <t>Techlead</t>
  </si>
  <si>
    <t>Completed</t>
  </si>
  <si>
    <t>Tết Nguyên Đán</t>
  </si>
  <si>
    <t>Postponed</t>
  </si>
  <si>
    <t>Update comment round 1</t>
  </si>
  <si>
    <t>Overdue</t>
  </si>
  <si>
    <t>Update comment round 2</t>
  </si>
  <si>
    <t>In-Progress</t>
  </si>
  <si>
    <t>Giỗ Tổ Hùng Vương</t>
  </si>
  <si>
    <t>Ngày Thống nhất đất nước</t>
  </si>
  <si>
    <t>Ngày Quốc tế Lao động</t>
  </si>
  <si>
    <t>Ngày Quốc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</si>
</sst>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(* #,##0.00_);_(* \(#,##0.00\);_(* &quot;-&quot;??_);_(@_)"/>
    <numFmt numFmtId="164" formatCode="0.0"/>
    <numFmt numFmtId="165" formatCode="[$-409]d\-mmm\-yy"/>
    <numFmt numFmtId="166" formatCode="yyyy&quot;年&quot;m&quot;月&quot;d&quot;日&quot;"/>
    <numFmt numFmtId="167" formatCode="ddd\,\ m/d/yyyy"/>
    <numFmt numFmtId="168" formatCode="mmm\ d\,\ yyyy"/>
    <numFmt numFmtId="169" formatCode="d"/>
    <numFmt numFmtId="170" formatCode="d/m/yy"/>
    <numFmt numFmtId="171" formatCode="d&quot;-&quot;mmm&quot;-&quot;yyyy"/>
    <numFmt numFmtId="172" formatCode="d&quot;-&quot;mmm"/>
    <numFmt numFmtId="173" formatCode="0.00\ &quot;h&quot;"/>
    <numFmt numFmtId="174" formatCode="0.00\ &quot;D&quot;"/>
    <numFmt numFmtId="175" formatCode="d\-mmm\-yyyy"/>
  </numFmts>
  <fonts count="41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22"/>
      <color rgb="FF595959"/>
      <name val="Calibri"/>
      <family val="2"/>
    </font>
    <font>
      <sz val="10"/>
      <color theme="1"/>
      <name val="Calibri"/>
      <family val="2"/>
    </font>
    <font>
      <sz val="10"/>
      <color rgb="FF7F7F7F"/>
      <name val="Calibri"/>
      <family val="2"/>
    </font>
    <font>
      <u/>
      <sz val="9"/>
      <color rgb="FF366092"/>
      <name val="Arial"/>
      <family val="2"/>
    </font>
    <font>
      <u/>
      <sz val="9"/>
      <color rgb="FF366092"/>
      <name val="Arial"/>
      <family val="2"/>
    </font>
    <font>
      <u/>
      <sz val="9"/>
      <color rgb="FF366092"/>
      <name val="Arial"/>
      <family val="2"/>
    </font>
    <font>
      <sz val="11"/>
      <color rgb="FFA5A5A5"/>
      <name val="Calibri"/>
      <family val="2"/>
    </font>
    <font>
      <sz val="14"/>
      <color theme="1"/>
      <name val="Calibri"/>
      <family val="2"/>
    </font>
    <font>
      <b/>
      <sz val="11"/>
      <color rgb="FFFFFFFF"/>
      <name val="Calibri"/>
      <family val="2"/>
    </font>
    <font>
      <sz val="9"/>
      <color theme="1"/>
      <name val="Calibri"/>
      <family val="2"/>
    </font>
    <font>
      <sz val="16"/>
      <color theme="1"/>
      <name val="Calibri"/>
      <family val="2"/>
    </font>
    <font>
      <b/>
      <sz val="11"/>
      <color theme="0"/>
      <name val="Calibri"/>
      <family val="2"/>
    </font>
    <font>
      <sz val="8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u/>
      <sz val="9"/>
      <color rgb="FF366092"/>
      <name val="Arial"/>
      <family val="2"/>
    </font>
    <font>
      <sz val="6"/>
      <color theme="1"/>
      <name val="Calibri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</font>
    <font>
      <b/>
      <sz val="9"/>
      <color rgb="FFFFFFFF"/>
      <name val="Calibri"/>
      <family val="2"/>
    </font>
    <font>
      <b/>
      <sz val="9"/>
      <color theme="0"/>
      <name val="Calibri"/>
      <family val="2"/>
    </font>
    <font>
      <b/>
      <sz val="12"/>
      <color rgb="FFFFFFFF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A61C00"/>
      <name val="Calibri"/>
      <family val="2"/>
    </font>
    <font>
      <u/>
      <sz val="11"/>
      <color rgb="FF0097A7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EA4335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98B48B"/>
        <bgColor rgb="FF98B48B"/>
      </patternFill>
    </fill>
    <fill>
      <patternFill patternType="solid">
        <fgColor rgb="FFE69138"/>
        <bgColor rgb="FFE6913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BF9000"/>
        <bgColor rgb="FFBF9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6DDE8"/>
        <bgColor rgb="FFB6DDE8"/>
      </patternFill>
    </fill>
    <fill>
      <patternFill patternType="solid">
        <fgColor rgb="FFDCE5D9"/>
        <bgColor rgb="FFDCE5D9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8D8D8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8D8D8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hair">
        <color rgb="FFD9D9D9"/>
      </left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 style="hair">
        <color rgb="FFD9D9D9"/>
      </right>
      <top style="hair">
        <color rgb="FFD9D9D9"/>
      </top>
      <bottom style="hair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CCCCCC"/>
      </left>
      <right style="thin">
        <color rgb="FFD8D8D8"/>
      </right>
      <top style="thin">
        <color rgb="FFCCCCCC"/>
      </top>
      <bottom/>
      <diagonal/>
    </border>
    <border>
      <left style="thin">
        <color rgb="FFCCCCCC"/>
      </left>
      <right style="thin">
        <color rgb="FFD8D8D8"/>
      </right>
      <top/>
      <bottom/>
      <diagonal/>
    </border>
    <border>
      <left style="thin">
        <color rgb="FFCCCCCC"/>
      </left>
      <right style="thin">
        <color rgb="FFD8D8D8"/>
      </right>
      <top/>
      <bottom style="thin">
        <color rgb="FFD8D8D8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8D8D8"/>
      </bottom>
      <diagonal/>
    </border>
    <border>
      <left style="thin">
        <color rgb="FFCCCCCC"/>
      </left>
      <right style="thin">
        <color rgb="FFD8D8D8"/>
      </right>
      <top/>
      <bottom/>
      <diagonal/>
    </border>
    <border>
      <left style="thin">
        <color rgb="FFCCCCCC"/>
      </left>
      <right style="thin">
        <color rgb="FFD8D8D8"/>
      </right>
      <top/>
      <bottom style="thin">
        <color rgb="FFD9D9D9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EFEFEF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</borders>
  <cellStyleXfs count="1">
    <xf numFmtId="0" fontId="0" fillId="0" borderId="0"/>
  </cellStyleXfs>
  <cellXfs count="4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7" fillId="2" borderId="9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164" fontId="1" fillId="2" borderId="9" xfId="0" applyNumberFormat="1" applyFont="1" applyFill="1" applyBorder="1" applyAlignment="1">
      <alignment vertical="top"/>
    </xf>
    <xf numFmtId="0" fontId="1" fillId="0" borderId="14" xfId="0" applyFont="1" applyBorder="1"/>
    <xf numFmtId="166" fontId="1" fillId="2" borderId="13" xfId="0" applyNumberFormat="1" applyFont="1" applyFill="1" applyBorder="1" applyAlignment="1">
      <alignment vertical="top"/>
    </xf>
    <xf numFmtId="14" fontId="1" fillId="2" borderId="13" xfId="0" applyNumberFormat="1" applyFont="1" applyFill="1" applyBorder="1" applyAlignment="1">
      <alignment vertical="top"/>
    </xf>
    <xf numFmtId="49" fontId="1" fillId="2" borderId="13" xfId="0" applyNumberFormat="1" applyFont="1" applyFill="1" applyBorder="1"/>
    <xf numFmtId="49" fontId="1" fillId="2" borderId="9" xfId="0" applyNumberFormat="1" applyFont="1" applyFill="1" applyBorder="1"/>
    <xf numFmtId="0" fontId="1" fillId="0" borderId="15" xfId="0" applyFont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1" fillId="3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43" fontId="1" fillId="0" borderId="0" xfId="0" applyNumberFormat="1" applyFont="1"/>
    <xf numFmtId="14" fontId="1" fillId="0" borderId="0" xfId="0" applyNumberFormat="1" applyFont="1"/>
    <xf numFmtId="169" fontId="17" fillId="5" borderId="24" xfId="0" applyNumberFormat="1" applyFont="1" applyFill="1" applyBorder="1" applyAlignment="1">
      <alignment horizontal="center" vertical="center"/>
    </xf>
    <xf numFmtId="169" fontId="17" fillId="5" borderId="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6" borderId="25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20" fillId="6" borderId="26" xfId="0" applyFont="1" applyFill="1" applyBorder="1" applyAlignment="1">
      <alignment horizontal="center" vertical="center" shrinkToFit="1"/>
    </xf>
    <xf numFmtId="0" fontId="21" fillId="7" borderId="3" xfId="0" applyFont="1" applyFill="1" applyBorder="1" applyAlignment="1">
      <alignment horizontal="left" vertical="center"/>
    </xf>
    <xf numFmtId="170" fontId="22" fillId="7" borderId="3" xfId="0" applyNumberFormat="1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4" fontId="22" fillId="7" borderId="3" xfId="0" applyNumberFormat="1" applyFont="1" applyFill="1" applyBorder="1" applyAlignment="1">
      <alignment horizontal="center" vertical="center"/>
    </xf>
    <xf numFmtId="9" fontId="22" fillId="7" borderId="3" xfId="0" applyNumberFormat="1" applyFont="1" applyFill="1" applyBorder="1" applyAlignment="1">
      <alignment horizontal="center" vertical="center"/>
    </xf>
    <xf numFmtId="43" fontId="22" fillId="7" borderId="3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vertical="center"/>
    </xf>
    <xf numFmtId="4" fontId="1" fillId="0" borderId="27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center" vertical="center"/>
    </xf>
    <xf numFmtId="43" fontId="1" fillId="0" borderId="27" xfId="0" applyNumberFormat="1" applyFont="1" applyBorder="1" applyAlignment="1">
      <alignment vertical="center" wrapText="1"/>
    </xf>
    <xf numFmtId="9" fontId="1" fillId="0" borderId="27" xfId="0" applyNumberFormat="1" applyFont="1" applyBorder="1" applyAlignment="1">
      <alignment vertical="center" wrapText="1"/>
    </xf>
    <xf numFmtId="171" fontId="1" fillId="0" borderId="27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9" fontId="1" fillId="0" borderId="29" xfId="0" applyNumberFormat="1" applyFont="1" applyBorder="1" applyAlignment="1">
      <alignment vertical="center"/>
    </xf>
    <xf numFmtId="9" fontId="23" fillId="0" borderId="29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1" fillId="7" borderId="31" xfId="0" applyFont="1" applyFill="1" applyBorder="1" applyAlignment="1">
      <alignment horizontal="left" vertical="center"/>
    </xf>
    <xf numFmtId="0" fontId="23" fillId="8" borderId="32" xfId="0" applyFont="1" applyFill="1" applyBorder="1" applyAlignment="1">
      <alignment horizontal="left" vertical="center"/>
    </xf>
    <xf numFmtId="170" fontId="1" fillId="8" borderId="32" xfId="0" applyNumberFormat="1" applyFont="1" applyFill="1" applyBorder="1" applyAlignment="1">
      <alignment horizontal="center" vertical="center"/>
    </xf>
    <xf numFmtId="9" fontId="1" fillId="8" borderId="33" xfId="0" applyNumberFormat="1" applyFont="1" applyFill="1" applyBorder="1" applyAlignment="1">
      <alignment horizontal="center" vertical="center"/>
    </xf>
    <xf numFmtId="4" fontId="1" fillId="8" borderId="33" xfId="0" applyNumberFormat="1" applyFont="1" applyFill="1" applyBorder="1" applyAlignment="1">
      <alignment horizontal="center" vertical="center"/>
    </xf>
    <xf numFmtId="43" fontId="1" fillId="8" borderId="27" xfId="0" applyNumberFormat="1" applyFont="1" applyFill="1" applyBorder="1" applyAlignment="1">
      <alignment vertical="center" wrapText="1"/>
    </xf>
    <xf numFmtId="9" fontId="1" fillId="8" borderId="33" xfId="0" applyNumberFormat="1" applyFont="1" applyFill="1" applyBorder="1" applyAlignment="1">
      <alignment horizontal="right" vertical="center"/>
    </xf>
    <xf numFmtId="171" fontId="1" fillId="8" borderId="27" xfId="0" applyNumberFormat="1" applyFont="1" applyFill="1" applyBorder="1" applyAlignment="1">
      <alignment horizontal="center" vertical="center"/>
    </xf>
    <xf numFmtId="171" fontId="1" fillId="8" borderId="34" xfId="0" applyNumberFormat="1" applyFont="1" applyFill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vertical="center" wrapText="1"/>
    </xf>
    <xf numFmtId="9" fontId="1" fillId="0" borderId="35" xfId="0" applyNumberFormat="1" applyFont="1" applyBorder="1" applyAlignment="1">
      <alignment vertical="center" wrapText="1"/>
    </xf>
    <xf numFmtId="4" fontId="1" fillId="0" borderId="35" xfId="0" applyNumberFormat="1" applyFont="1" applyBorder="1" applyAlignment="1">
      <alignment horizontal="center" vertical="center"/>
    </xf>
    <xf numFmtId="171" fontId="1" fillId="0" borderId="27" xfId="0" applyNumberFormat="1" applyFont="1" applyBorder="1" applyAlignment="1">
      <alignment horizontal="center"/>
    </xf>
    <xf numFmtId="171" fontId="1" fillId="0" borderId="36" xfId="0" applyNumberFormat="1" applyFont="1" applyBorder="1" applyAlignment="1">
      <alignment horizontal="center"/>
    </xf>
    <xf numFmtId="0" fontId="24" fillId="0" borderId="35" xfId="0" applyFont="1" applyBorder="1" applyAlignment="1">
      <alignment vertical="center" wrapText="1"/>
    </xf>
    <xf numFmtId="0" fontId="24" fillId="0" borderId="27" xfId="0" applyFont="1" applyBorder="1" applyAlignment="1">
      <alignment vertical="center"/>
    </xf>
    <xf numFmtId="0" fontId="24" fillId="0" borderId="27" xfId="0" applyFont="1" applyBorder="1" applyAlignment="1">
      <alignment vertical="center" wrapText="1"/>
    </xf>
    <xf numFmtId="9" fontId="24" fillId="0" borderId="35" xfId="0" applyNumberFormat="1" applyFont="1" applyBorder="1" applyAlignment="1">
      <alignment vertical="center" wrapText="1"/>
    </xf>
    <xf numFmtId="4" fontId="24" fillId="0" borderId="35" xfId="0" applyNumberFormat="1" applyFont="1" applyBorder="1" applyAlignment="1">
      <alignment horizontal="center" vertical="center"/>
    </xf>
    <xf numFmtId="10" fontId="24" fillId="0" borderId="27" xfId="0" applyNumberFormat="1" applyFont="1" applyBorder="1" applyAlignment="1">
      <alignment horizontal="center" vertical="center"/>
    </xf>
    <xf numFmtId="171" fontId="24" fillId="0" borderId="27" xfId="0" applyNumberFormat="1" applyFont="1" applyBorder="1" applyAlignment="1">
      <alignment horizontal="center"/>
    </xf>
    <xf numFmtId="171" fontId="24" fillId="0" borderId="36" xfId="0" applyNumberFormat="1" applyFont="1" applyBorder="1" applyAlignment="1">
      <alignment horizont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9" fontId="24" fillId="0" borderId="37" xfId="0" applyNumberFormat="1" applyFont="1" applyBorder="1" applyAlignment="1">
      <alignment vertical="center" wrapText="1"/>
    </xf>
    <xf numFmtId="4" fontId="24" fillId="0" borderId="37" xfId="0" applyNumberFormat="1" applyFont="1" applyBorder="1" applyAlignment="1">
      <alignment horizontal="center" vertical="center"/>
    </xf>
    <xf numFmtId="10" fontId="24" fillId="0" borderId="38" xfId="0" applyNumberFormat="1" applyFont="1" applyBorder="1" applyAlignment="1">
      <alignment horizontal="center" vertical="center"/>
    </xf>
    <xf numFmtId="0" fontId="23" fillId="8" borderId="3" xfId="0" applyFont="1" applyFill="1" applyBorder="1" applyAlignment="1">
      <alignment horizontal="left" vertical="center"/>
    </xf>
    <xf numFmtId="170" fontId="1" fillId="8" borderId="3" xfId="0" applyNumberFormat="1" applyFont="1" applyFill="1" applyBorder="1" applyAlignment="1">
      <alignment horizontal="center" vertical="center"/>
    </xf>
    <xf numFmtId="9" fontId="1" fillId="8" borderId="39" xfId="0" applyNumberFormat="1" applyFont="1" applyFill="1" applyBorder="1" applyAlignment="1">
      <alignment horizontal="center" vertical="center"/>
    </xf>
    <xf numFmtId="171" fontId="1" fillId="8" borderId="40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vertical="center"/>
    </xf>
    <xf numFmtId="10" fontId="1" fillId="0" borderId="35" xfId="0" applyNumberFormat="1" applyFont="1" applyBorder="1" applyAlignment="1">
      <alignment horizontal="center" vertical="center"/>
    </xf>
    <xf numFmtId="43" fontId="1" fillId="0" borderId="35" xfId="0" applyNumberFormat="1" applyFont="1" applyBorder="1" applyAlignment="1">
      <alignment vertical="center" wrapText="1"/>
    </xf>
    <xf numFmtId="171" fontId="1" fillId="0" borderId="41" xfId="0" applyNumberFormat="1" applyFont="1" applyBorder="1" applyAlignment="1">
      <alignment horizontal="center" vertical="center"/>
    </xf>
    <xf numFmtId="0" fontId="1" fillId="0" borderId="27" xfId="0" quotePrefix="1" applyFont="1" applyBorder="1" applyAlignment="1">
      <alignment vertical="center" wrapText="1"/>
    </xf>
    <xf numFmtId="0" fontId="1" fillId="0" borderId="27" xfId="0" applyFont="1" applyBorder="1" applyAlignment="1">
      <alignment horizontal="left" vertical="center" wrapText="1"/>
    </xf>
    <xf numFmtId="16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170" fontId="1" fillId="0" borderId="27" xfId="0" applyNumberFormat="1" applyFont="1" applyBorder="1" applyAlignment="1">
      <alignment horizontal="center" vertical="center"/>
    </xf>
    <xf numFmtId="9" fontId="1" fillId="0" borderId="27" xfId="0" applyNumberFormat="1" applyFont="1" applyBorder="1" applyAlignment="1">
      <alignment horizontal="right" vertical="center"/>
    </xf>
    <xf numFmtId="0" fontId="23" fillId="8" borderId="42" xfId="0" applyFont="1" applyFill="1" applyBorder="1" applyAlignment="1">
      <alignment horizontal="left" vertical="center"/>
    </xf>
    <xf numFmtId="0" fontId="23" fillId="8" borderId="43" xfId="0" applyFont="1" applyFill="1" applyBorder="1" applyAlignment="1">
      <alignment horizontal="left" vertical="center"/>
    </xf>
    <xf numFmtId="170" fontId="1" fillId="8" borderId="43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27" xfId="0" quotePrefix="1" applyFont="1" applyBorder="1" applyAlignment="1">
      <alignment horizontal="left" vertical="center" wrapText="1"/>
    </xf>
    <xf numFmtId="4" fontId="23" fillId="0" borderId="27" xfId="0" applyNumberFormat="1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43" fontId="23" fillId="0" borderId="27" xfId="0" applyNumberFormat="1" applyFont="1" applyBorder="1" applyAlignment="1">
      <alignment horizontal="center" vertical="center"/>
    </xf>
    <xf numFmtId="0" fontId="25" fillId="9" borderId="3" xfId="0" applyFont="1" applyFill="1" applyBorder="1" applyAlignment="1">
      <alignment horizontal="left" vertical="center"/>
    </xf>
    <xf numFmtId="167" fontId="14" fillId="0" borderId="0" xfId="0" applyNumberFormat="1" applyFont="1" applyAlignment="1">
      <alignment horizontal="center" vertical="center"/>
    </xf>
    <xf numFmtId="0" fontId="23" fillId="10" borderId="44" xfId="0" applyFont="1" applyFill="1" applyBorder="1" applyAlignment="1">
      <alignment vertical="center"/>
    </xf>
    <xf numFmtId="0" fontId="1" fillId="10" borderId="45" xfId="0" applyFont="1" applyFill="1" applyBorder="1" applyAlignment="1">
      <alignment vertical="center" wrapText="1"/>
    </xf>
    <xf numFmtId="172" fontId="1" fillId="10" borderId="45" xfId="0" applyNumberFormat="1" applyFont="1" applyFill="1" applyBorder="1" applyAlignment="1">
      <alignment vertical="center" wrapText="1"/>
    </xf>
    <xf numFmtId="49" fontId="1" fillId="10" borderId="45" xfId="0" applyNumberFormat="1" applyFont="1" applyFill="1" applyBorder="1" applyAlignment="1">
      <alignment vertical="center" wrapText="1"/>
    </xf>
    <xf numFmtId="4" fontId="1" fillId="10" borderId="45" xfId="0" applyNumberFormat="1" applyFont="1" applyFill="1" applyBorder="1" applyAlignment="1">
      <alignment vertical="center" wrapText="1"/>
    </xf>
    <xf numFmtId="171" fontId="1" fillId="10" borderId="45" xfId="0" applyNumberFormat="1" applyFont="1" applyFill="1" applyBorder="1" applyAlignment="1">
      <alignment horizontal="center" vertical="center"/>
    </xf>
    <xf numFmtId="171" fontId="1" fillId="10" borderId="46" xfId="0" applyNumberFormat="1" applyFont="1" applyFill="1" applyBorder="1" applyAlignment="1">
      <alignment horizontal="center" vertical="center"/>
    </xf>
    <xf numFmtId="0" fontId="23" fillId="11" borderId="31" xfId="0" applyFont="1" applyFill="1" applyBorder="1" applyAlignment="1">
      <alignment vertical="center"/>
    </xf>
    <xf numFmtId="0" fontId="23" fillId="11" borderId="47" xfId="0" applyFont="1" applyFill="1" applyBorder="1" applyAlignment="1">
      <alignment vertical="center" wrapText="1"/>
    </xf>
    <xf numFmtId="0" fontId="23" fillId="11" borderId="45" xfId="0" applyFont="1" applyFill="1" applyBorder="1" applyAlignment="1">
      <alignment vertical="center" wrapText="1"/>
    </xf>
    <xf numFmtId="0" fontId="23" fillId="11" borderId="46" xfId="0" applyFont="1" applyFill="1" applyBorder="1" applyAlignment="1">
      <alignment vertical="center" wrapText="1"/>
    </xf>
    <xf numFmtId="0" fontId="23" fillId="11" borderId="46" xfId="0" applyFont="1" applyFill="1" applyBorder="1" applyAlignment="1">
      <alignment horizontal="center" vertical="center"/>
    </xf>
    <xf numFmtId="0" fontId="23" fillId="11" borderId="48" xfId="0" applyFont="1" applyFill="1" applyBorder="1" applyAlignment="1">
      <alignment horizontal="center" vertical="center"/>
    </xf>
    <xf numFmtId="16" fontId="23" fillId="11" borderId="49" xfId="0" applyNumberFormat="1" applyFont="1" applyFill="1" applyBorder="1" applyAlignment="1">
      <alignment horizontal="center" vertical="center"/>
    </xf>
    <xf numFmtId="43" fontId="23" fillId="11" borderId="49" xfId="0" applyNumberFormat="1" applyFont="1" applyFill="1" applyBorder="1" applyAlignment="1">
      <alignment horizontal="center" vertical="center"/>
    </xf>
    <xf numFmtId="3" fontId="23" fillId="11" borderId="49" xfId="0" applyNumberFormat="1" applyFont="1" applyFill="1" applyBorder="1" applyAlignment="1">
      <alignment horizontal="center" vertical="center"/>
    </xf>
    <xf numFmtId="172" fontId="1" fillId="0" borderId="37" xfId="0" applyNumberFormat="1" applyFont="1" applyBorder="1" applyAlignment="1">
      <alignment vertical="center" wrapText="1"/>
    </xf>
    <xf numFmtId="172" fontId="23" fillId="0" borderId="35" xfId="0" applyNumberFormat="1" applyFont="1" applyBorder="1" applyAlignment="1">
      <alignment vertical="center" wrapText="1"/>
    </xf>
    <xf numFmtId="172" fontId="1" fillId="0" borderId="35" xfId="0" applyNumberFormat="1" applyFont="1" applyBorder="1" applyAlignment="1">
      <alignment vertical="center" wrapText="1"/>
    </xf>
    <xf numFmtId="3" fontId="1" fillId="12" borderId="48" xfId="0" applyNumberFormat="1" applyFont="1" applyFill="1" applyBorder="1" applyAlignment="1">
      <alignment vertical="center" wrapText="1"/>
    </xf>
    <xf numFmtId="0" fontId="1" fillId="0" borderId="53" xfId="0" applyFont="1" applyBorder="1" applyAlignment="1">
      <alignment horizontal="left" vertical="top" wrapText="1"/>
    </xf>
    <xf numFmtId="0" fontId="26" fillId="0" borderId="27" xfId="0" applyFont="1" applyBorder="1" applyAlignment="1">
      <alignment vertical="center" wrapText="1"/>
    </xf>
    <xf numFmtId="172" fontId="1" fillId="0" borderId="27" xfId="0" applyNumberFormat="1" applyFont="1" applyBorder="1" applyAlignment="1">
      <alignment vertical="center" wrapText="1"/>
    </xf>
    <xf numFmtId="0" fontId="1" fillId="0" borderId="35" xfId="0" applyFont="1" applyBorder="1" applyAlignment="1">
      <alignment horizontal="left" vertical="top" wrapText="1"/>
    </xf>
    <xf numFmtId="0" fontId="1" fillId="0" borderId="58" xfId="0" applyFont="1" applyBorder="1" applyAlignment="1">
      <alignment horizontal="left" vertical="top" wrapText="1"/>
    </xf>
    <xf numFmtId="172" fontId="1" fillId="0" borderId="59" xfId="0" applyNumberFormat="1" applyFont="1" applyBorder="1" applyAlignment="1">
      <alignment vertical="center" wrapText="1"/>
    </xf>
    <xf numFmtId="0" fontId="27" fillId="0" borderId="53" xfId="0" applyFont="1" applyBorder="1"/>
    <xf numFmtId="0" fontId="27" fillId="0" borderId="27" xfId="0" applyFont="1" applyBorder="1"/>
    <xf numFmtId="0" fontId="8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7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171" fontId="9" fillId="0" borderId="65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9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3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31" fillId="13" borderId="25" xfId="0" applyFont="1" applyFill="1" applyBorder="1" applyAlignment="1">
      <alignment horizontal="left" vertical="center"/>
    </xf>
    <xf numFmtId="0" fontId="29" fillId="13" borderId="25" xfId="0" applyFont="1" applyFill="1" applyBorder="1" applyAlignment="1">
      <alignment horizontal="center" vertical="center" wrapText="1"/>
    </xf>
    <xf numFmtId="0" fontId="29" fillId="13" borderId="72" xfId="0" applyFont="1" applyFill="1" applyBorder="1" applyAlignment="1">
      <alignment horizontal="center" vertical="center" wrapText="1"/>
    </xf>
    <xf numFmtId="0" fontId="30" fillId="13" borderId="72" xfId="0" applyFont="1" applyFill="1" applyBorder="1" applyAlignment="1">
      <alignment horizontal="center" vertical="center" wrapText="1"/>
    </xf>
    <xf numFmtId="0" fontId="20" fillId="6" borderId="74" xfId="0" applyFont="1" applyFill="1" applyBorder="1" applyAlignment="1">
      <alignment horizontal="center" vertical="center" shrinkToFit="1"/>
    </xf>
    <xf numFmtId="1" fontId="23" fillId="0" borderId="0" xfId="0" applyNumberFormat="1" applyFont="1" applyAlignment="1">
      <alignment horizontal="center" vertical="center"/>
    </xf>
    <xf numFmtId="0" fontId="23" fillId="11" borderId="75" xfId="0" applyFont="1" applyFill="1" applyBorder="1" applyAlignment="1">
      <alignment vertical="center"/>
    </xf>
    <xf numFmtId="9" fontId="23" fillId="11" borderId="49" xfId="0" applyNumberFormat="1" applyFont="1" applyFill="1" applyBorder="1" applyAlignment="1">
      <alignment horizontal="center" vertical="center"/>
    </xf>
    <xf numFmtId="173" fontId="23" fillId="11" borderId="49" xfId="0" applyNumberFormat="1" applyFont="1" applyFill="1" applyBorder="1" applyAlignment="1">
      <alignment horizontal="center" vertical="center"/>
    </xf>
    <xf numFmtId="16" fontId="1" fillId="11" borderId="49" xfId="0" applyNumberFormat="1" applyFont="1" applyFill="1" applyBorder="1" applyAlignment="1">
      <alignment horizontal="center" vertical="center"/>
    </xf>
    <xf numFmtId="9" fontId="23" fillId="11" borderId="49" xfId="0" applyNumberFormat="1" applyFont="1" applyFill="1" applyBorder="1" applyAlignment="1">
      <alignment vertical="center"/>
    </xf>
    <xf numFmtId="174" fontId="23" fillId="11" borderId="49" xfId="0" applyNumberFormat="1" applyFont="1" applyFill="1" applyBorder="1" applyAlignment="1">
      <alignment horizontal="center" vertical="center"/>
    </xf>
    <xf numFmtId="164" fontId="23" fillId="11" borderId="49" xfId="0" applyNumberFormat="1" applyFont="1" applyFill="1" applyBorder="1" applyAlignment="1">
      <alignment horizontal="center" vertical="center"/>
    </xf>
    <xf numFmtId="0" fontId="23" fillId="0" borderId="76" xfId="0" applyFont="1" applyBorder="1" applyAlignment="1">
      <alignment vertical="center"/>
    </xf>
    <xf numFmtId="0" fontId="23" fillId="0" borderId="77" xfId="0" applyFont="1" applyBorder="1" applyAlignment="1">
      <alignment vertical="center"/>
    </xf>
    <xf numFmtId="9" fontId="23" fillId="0" borderId="77" xfId="0" applyNumberFormat="1" applyFont="1" applyBorder="1" applyAlignment="1">
      <alignment vertical="center"/>
    </xf>
    <xf numFmtId="0" fontId="23" fillId="0" borderId="78" xfId="0" applyFont="1" applyBorder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1" fillId="0" borderId="79" xfId="0" applyFont="1" applyBorder="1" applyAlignment="1">
      <alignment vertical="top" wrapText="1"/>
    </xf>
    <xf numFmtId="0" fontId="1" fillId="0" borderId="48" xfId="0" applyFont="1" applyBorder="1" applyAlignment="1">
      <alignment vertical="center"/>
    </xf>
    <xf numFmtId="0" fontId="1" fillId="0" borderId="48" xfId="0" applyFont="1" applyBorder="1" applyAlignment="1">
      <alignment vertical="center" wrapText="1"/>
    </xf>
    <xf numFmtId="0" fontId="1" fillId="0" borderId="48" xfId="0" applyFont="1" applyBorder="1" applyAlignment="1">
      <alignment horizontal="center" vertical="center"/>
    </xf>
    <xf numFmtId="9" fontId="1" fillId="0" borderId="48" xfId="0" applyNumberFormat="1" applyFont="1" applyBorder="1" applyAlignment="1">
      <alignment horizontal="center" vertical="center"/>
    </xf>
    <xf numFmtId="16" fontId="1" fillId="0" borderId="48" xfId="0" applyNumberFormat="1" applyFont="1" applyBorder="1" applyAlignment="1">
      <alignment horizontal="center" vertical="center"/>
    </xf>
    <xf numFmtId="43" fontId="1" fillId="14" borderId="48" xfId="0" applyNumberFormat="1" applyFont="1" applyFill="1" applyBorder="1" applyAlignment="1">
      <alignment horizontal="center" vertical="center"/>
    </xf>
    <xf numFmtId="173" fontId="1" fillId="0" borderId="48" xfId="0" applyNumberFormat="1" applyFont="1" applyBorder="1" applyAlignment="1">
      <alignment horizontal="center" vertical="center"/>
    </xf>
    <xf numFmtId="9" fontId="1" fillId="14" borderId="48" xfId="0" applyNumberFormat="1" applyFont="1" applyFill="1" applyBorder="1" applyAlignment="1">
      <alignment vertical="center"/>
    </xf>
    <xf numFmtId="174" fontId="1" fillId="14" borderId="48" xfId="0" applyNumberFormat="1" applyFont="1" applyFill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76" xfId="0" applyFont="1" applyBorder="1" applyAlignment="1">
      <alignment vertical="center"/>
    </xf>
    <xf numFmtId="0" fontId="1" fillId="0" borderId="77" xfId="0" applyFont="1" applyBorder="1" applyAlignment="1">
      <alignment vertical="center"/>
    </xf>
    <xf numFmtId="9" fontId="1" fillId="0" borderId="77" xfId="0" applyNumberFormat="1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0" borderId="81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8" borderId="46" xfId="0" applyFont="1" applyFill="1" applyBorder="1" applyAlignment="1">
      <alignment vertical="center"/>
    </xf>
    <xf numFmtId="0" fontId="1" fillId="8" borderId="48" xfId="0" applyFont="1" applyFill="1" applyBorder="1" applyAlignment="1">
      <alignment vertical="center" wrapText="1"/>
    </xf>
    <xf numFmtId="9" fontId="1" fillId="8" borderId="48" xfId="0" applyNumberFormat="1" applyFont="1" applyFill="1" applyBorder="1" applyAlignment="1">
      <alignment horizontal="center" vertical="center"/>
    </xf>
    <xf numFmtId="16" fontId="1" fillId="8" borderId="48" xfId="0" applyNumberFormat="1" applyFont="1" applyFill="1" applyBorder="1" applyAlignment="1">
      <alignment horizontal="center" vertical="center"/>
    </xf>
    <xf numFmtId="43" fontId="1" fillId="8" borderId="48" xfId="0" applyNumberFormat="1" applyFont="1" applyFill="1" applyBorder="1" applyAlignment="1">
      <alignment horizontal="center" vertical="center"/>
    </xf>
    <xf numFmtId="173" fontId="1" fillId="8" borderId="48" xfId="0" applyNumberFormat="1" applyFont="1" applyFill="1" applyBorder="1" applyAlignment="1">
      <alignment horizontal="center" vertical="center"/>
    </xf>
    <xf numFmtId="9" fontId="1" fillId="8" borderId="48" xfId="0" applyNumberFormat="1" applyFont="1" applyFill="1" applyBorder="1" applyAlignment="1">
      <alignment vertical="center"/>
    </xf>
    <xf numFmtId="174" fontId="1" fillId="8" borderId="48" xfId="0" applyNumberFormat="1" applyFont="1" applyFill="1" applyBorder="1" applyAlignment="1">
      <alignment horizontal="center" vertical="center"/>
    </xf>
    <xf numFmtId="164" fontId="1" fillId="8" borderId="48" xfId="0" applyNumberFormat="1" applyFont="1" applyFill="1" applyBorder="1" applyAlignment="1">
      <alignment horizontal="center" vertical="center"/>
    </xf>
    <xf numFmtId="0" fontId="27" fillId="0" borderId="0" xfId="0" applyFont="1"/>
    <xf numFmtId="0" fontId="1" fillId="0" borderId="58" xfId="0" applyFont="1" applyBorder="1" applyAlignment="1">
      <alignment vertical="top"/>
    </xf>
    <xf numFmtId="0" fontId="1" fillId="0" borderId="81" xfId="0" applyFont="1" applyBorder="1" applyAlignment="1">
      <alignment vertical="center" wrapText="1"/>
    </xf>
    <xf numFmtId="0" fontId="1" fillId="0" borderId="83" xfId="0" applyFont="1" applyBorder="1" applyAlignment="1">
      <alignment vertical="center" wrapText="1"/>
    </xf>
    <xf numFmtId="9" fontId="1" fillId="0" borderId="81" xfId="0" applyNumberFormat="1" applyFont="1" applyBorder="1" applyAlignment="1">
      <alignment horizontal="center" vertical="center"/>
    </xf>
    <xf numFmtId="16" fontId="1" fillId="0" borderId="81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9" fontId="1" fillId="0" borderId="49" xfId="0" applyNumberFormat="1" applyFont="1" applyBorder="1" applyAlignment="1">
      <alignment horizontal="center" vertical="center"/>
    </xf>
    <xf numFmtId="16" fontId="1" fillId="0" borderId="49" xfId="0" applyNumberFormat="1" applyFont="1" applyBorder="1" applyAlignment="1">
      <alignment horizontal="center" vertical="center"/>
    </xf>
    <xf numFmtId="0" fontId="1" fillId="15" borderId="49" xfId="0" applyFont="1" applyFill="1" applyBorder="1" applyAlignment="1">
      <alignment vertical="center"/>
    </xf>
    <xf numFmtId="0" fontId="1" fillId="15" borderId="49" xfId="0" applyFont="1" applyFill="1" applyBorder="1" applyAlignment="1">
      <alignment vertical="center" wrapText="1"/>
    </xf>
    <xf numFmtId="0" fontId="1" fillId="15" borderId="84" xfId="0" applyFont="1" applyFill="1" applyBorder="1" applyAlignment="1">
      <alignment vertical="center" wrapText="1"/>
    </xf>
    <xf numFmtId="9" fontId="1" fillId="15" borderId="49" xfId="0" applyNumberFormat="1" applyFont="1" applyFill="1" applyBorder="1" applyAlignment="1">
      <alignment horizontal="center" vertical="center"/>
    </xf>
    <xf numFmtId="16" fontId="1" fillId="15" borderId="49" xfId="0" applyNumberFormat="1" applyFont="1" applyFill="1" applyBorder="1" applyAlignment="1">
      <alignment horizontal="center" vertical="center"/>
    </xf>
    <xf numFmtId="43" fontId="1" fillId="15" borderId="48" xfId="0" applyNumberFormat="1" applyFont="1" applyFill="1" applyBorder="1" applyAlignment="1">
      <alignment horizontal="center" vertical="center"/>
    </xf>
    <xf numFmtId="173" fontId="1" fillId="15" borderId="48" xfId="0" applyNumberFormat="1" applyFont="1" applyFill="1" applyBorder="1" applyAlignment="1">
      <alignment horizontal="center" vertical="center"/>
    </xf>
    <xf numFmtId="16" fontId="1" fillId="15" borderId="48" xfId="0" applyNumberFormat="1" applyFont="1" applyFill="1" applyBorder="1" applyAlignment="1">
      <alignment horizontal="center" vertical="center"/>
    </xf>
    <xf numFmtId="9" fontId="1" fillId="15" borderId="48" xfId="0" applyNumberFormat="1" applyFont="1" applyFill="1" applyBorder="1" applyAlignment="1">
      <alignment vertical="center"/>
    </xf>
    <xf numFmtId="174" fontId="1" fillId="15" borderId="48" xfId="0" applyNumberFormat="1" applyFont="1" applyFill="1" applyBorder="1" applyAlignment="1">
      <alignment horizontal="center" vertical="center"/>
    </xf>
    <xf numFmtId="164" fontId="1" fillId="15" borderId="48" xfId="0" applyNumberFormat="1" applyFont="1" applyFill="1" applyBorder="1" applyAlignment="1">
      <alignment horizontal="center" vertical="center"/>
    </xf>
    <xf numFmtId="0" fontId="1" fillId="0" borderId="81" xfId="0" applyFont="1" applyBorder="1" applyAlignment="1">
      <alignment vertical="top"/>
    </xf>
    <xf numFmtId="0" fontId="1" fillId="8" borderId="85" xfId="0" applyFont="1" applyFill="1" applyBorder="1" applyAlignment="1">
      <alignment horizontal="center" vertical="center"/>
    </xf>
    <xf numFmtId="0" fontId="1" fillId="11" borderId="87" xfId="0" applyFont="1" applyFill="1" applyBorder="1" applyAlignment="1">
      <alignment horizontal="center" vertical="center"/>
    </xf>
    <xf numFmtId="43" fontId="1" fillId="14" borderId="49" xfId="0" applyNumberFormat="1" applyFont="1" applyFill="1" applyBorder="1" applyAlignment="1">
      <alignment horizontal="center" vertical="center"/>
    </xf>
    <xf numFmtId="0" fontId="1" fillId="11" borderId="88" xfId="0" applyFont="1" applyFill="1" applyBorder="1" applyAlignment="1">
      <alignment horizontal="center" vertical="center"/>
    </xf>
    <xf numFmtId="0" fontId="1" fillId="11" borderId="89" xfId="0" applyFont="1" applyFill="1" applyBorder="1" applyAlignment="1">
      <alignment horizontal="center" vertical="center"/>
    </xf>
    <xf numFmtId="0" fontId="1" fillId="0" borderId="80" xfId="0" applyFont="1" applyBorder="1" applyAlignment="1">
      <alignment vertical="top" wrapText="1"/>
    </xf>
    <xf numFmtId="0" fontId="32" fillId="0" borderId="48" xfId="0" applyFont="1" applyBorder="1" applyAlignment="1">
      <alignment vertical="center" wrapText="1"/>
    </xf>
    <xf numFmtId="0" fontId="1" fillId="0" borderId="90" xfId="0" applyFont="1" applyBorder="1"/>
    <xf numFmtId="0" fontId="27" fillId="0" borderId="91" xfId="0" applyFont="1" applyBorder="1"/>
    <xf numFmtId="0" fontId="1" fillId="0" borderId="91" xfId="0" applyFont="1" applyBorder="1" applyAlignment="1">
      <alignment horizontal="center"/>
    </xf>
    <xf numFmtId="174" fontId="1" fillId="14" borderId="46" xfId="0" applyNumberFormat="1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 vertical="center"/>
    </xf>
    <xf numFmtId="0" fontId="1" fillId="0" borderId="92" xfId="0" applyFont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32" fillId="0" borderId="48" xfId="0" applyFont="1" applyBorder="1" applyAlignment="1">
      <alignment vertical="center"/>
    </xf>
    <xf numFmtId="0" fontId="1" fillId="2" borderId="93" xfId="0" applyFont="1" applyFill="1" applyBorder="1" applyAlignment="1">
      <alignment vertical="top" wrapText="1"/>
    </xf>
    <xf numFmtId="0" fontId="1" fillId="2" borderId="94" xfId="0" applyFont="1" applyFill="1" applyBorder="1" applyAlignment="1">
      <alignment vertical="top" wrapText="1"/>
    </xf>
    <xf numFmtId="0" fontId="1" fillId="2" borderId="88" xfId="0" applyFont="1" applyFill="1" applyBorder="1" applyAlignment="1">
      <alignment vertical="top" wrapText="1"/>
    </xf>
    <xf numFmtId="0" fontId="1" fillId="0" borderId="79" xfId="0" applyFont="1" applyBorder="1" applyAlignment="1">
      <alignment vertical="top"/>
    </xf>
    <xf numFmtId="0" fontId="1" fillId="0" borderId="82" xfId="0" applyFont="1" applyBorder="1" applyAlignment="1">
      <alignment vertical="top"/>
    </xf>
    <xf numFmtId="0" fontId="1" fillId="0" borderId="49" xfId="0" applyFont="1" applyBorder="1" applyAlignment="1">
      <alignment horizontal="center" vertical="center"/>
    </xf>
    <xf numFmtId="173" fontId="1" fillId="0" borderId="49" xfId="0" applyNumberFormat="1" applyFont="1" applyBorder="1" applyAlignment="1">
      <alignment horizontal="center" vertical="center"/>
    </xf>
    <xf numFmtId="9" fontId="1" fillId="14" borderId="49" xfId="0" applyNumberFormat="1" applyFont="1" applyFill="1" applyBorder="1" applyAlignment="1">
      <alignment vertical="center"/>
    </xf>
    <xf numFmtId="174" fontId="1" fillId="14" borderId="49" xfId="0" applyNumberFormat="1" applyFont="1" applyFill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16" fillId="13" borderId="25" xfId="0" applyFont="1" applyFill="1" applyBorder="1" applyAlignment="1">
      <alignment horizontal="left" vertical="center"/>
    </xf>
    <xf numFmtId="0" fontId="30" fillId="13" borderId="25" xfId="0" applyFont="1" applyFill="1" applyBorder="1" applyAlignment="1">
      <alignment horizontal="center" vertical="center" wrapText="1"/>
    </xf>
    <xf numFmtId="2" fontId="23" fillId="0" borderId="0" xfId="0" applyNumberFormat="1" applyFont="1" applyAlignment="1">
      <alignment horizontal="center" vertical="center"/>
    </xf>
    <xf numFmtId="0" fontId="23" fillId="16" borderId="3" xfId="0" applyFont="1" applyFill="1" applyBorder="1" applyAlignment="1">
      <alignment horizontal="left" vertical="center"/>
    </xf>
    <xf numFmtId="0" fontId="23" fillId="16" borderId="3" xfId="0" applyFont="1" applyFill="1" applyBorder="1" applyAlignment="1">
      <alignment horizontal="left" vertical="center" wrapText="1"/>
    </xf>
    <xf numFmtId="170" fontId="23" fillId="16" borderId="3" xfId="0" applyNumberFormat="1" applyFont="1" applyFill="1" applyBorder="1" applyAlignment="1">
      <alignment horizontal="center" vertical="center" wrapText="1"/>
    </xf>
    <xf numFmtId="9" fontId="23" fillId="16" borderId="3" xfId="0" applyNumberFormat="1" applyFont="1" applyFill="1" applyBorder="1" applyAlignment="1">
      <alignment horizontal="center" vertical="center" wrapText="1"/>
    </xf>
    <xf numFmtId="16" fontId="1" fillId="16" borderId="3" xfId="0" applyNumberFormat="1" applyFont="1" applyFill="1" applyBorder="1" applyAlignment="1">
      <alignment horizontal="center" vertical="center"/>
    </xf>
    <xf numFmtId="43" fontId="23" fillId="16" borderId="3" xfId="0" applyNumberFormat="1" applyFont="1" applyFill="1" applyBorder="1" applyAlignment="1">
      <alignment horizontal="center" vertical="center" wrapText="1"/>
    </xf>
    <xf numFmtId="2" fontId="23" fillId="16" borderId="3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9" fontId="23" fillId="0" borderId="0" xfId="0" applyNumberFormat="1" applyFont="1" applyAlignment="1">
      <alignment vertical="center" wrapText="1"/>
    </xf>
    <xf numFmtId="0" fontId="1" fillId="2" borderId="48" xfId="0" applyFont="1" applyFill="1" applyBorder="1" applyAlignment="1">
      <alignment vertical="center"/>
    </xf>
    <xf numFmtId="0" fontId="23" fillId="0" borderId="48" xfId="0" applyFont="1" applyBorder="1" applyAlignment="1">
      <alignment vertical="center" wrapText="1"/>
    </xf>
    <xf numFmtId="0" fontId="23" fillId="0" borderId="48" xfId="0" applyFont="1" applyBorder="1" applyAlignment="1">
      <alignment horizontal="center" vertical="center"/>
    </xf>
    <xf numFmtId="9" fontId="23" fillId="0" borderId="48" xfId="0" applyNumberFormat="1" applyFont="1" applyBorder="1" applyAlignment="1">
      <alignment horizontal="center" vertical="center"/>
    </xf>
    <xf numFmtId="16" fontId="23" fillId="0" borderId="48" xfId="0" applyNumberFormat="1" applyFont="1" applyBorder="1" applyAlignment="1">
      <alignment horizontal="center" vertical="center"/>
    </xf>
    <xf numFmtId="43" fontId="23" fillId="14" borderId="48" xfId="0" applyNumberFormat="1" applyFont="1" applyFill="1" applyBorder="1" applyAlignment="1">
      <alignment horizontal="center" vertical="center"/>
    </xf>
    <xf numFmtId="173" fontId="23" fillId="0" borderId="48" xfId="0" applyNumberFormat="1" applyFont="1" applyBorder="1" applyAlignment="1">
      <alignment horizontal="center" vertical="center"/>
    </xf>
    <xf numFmtId="9" fontId="23" fillId="14" borderId="48" xfId="0" applyNumberFormat="1" applyFont="1" applyFill="1" applyBorder="1" applyAlignment="1">
      <alignment vertical="center"/>
    </xf>
    <xf numFmtId="174" fontId="23" fillId="14" borderId="48" xfId="0" applyNumberFormat="1" applyFont="1" applyFill="1" applyBorder="1" applyAlignment="1">
      <alignment horizontal="center" vertical="center"/>
    </xf>
    <xf numFmtId="164" fontId="23" fillId="0" borderId="48" xfId="0" applyNumberFormat="1" applyFont="1" applyBorder="1" applyAlignment="1">
      <alignment horizontal="center" vertical="center"/>
    </xf>
    <xf numFmtId="0" fontId="34" fillId="0" borderId="48" xfId="0" applyFont="1" applyBorder="1" applyAlignment="1">
      <alignment vertical="center" wrapText="1"/>
    </xf>
    <xf numFmtId="0" fontId="35" fillId="0" borderId="48" xfId="0" applyFont="1" applyBorder="1" applyAlignment="1">
      <alignment vertical="center" wrapText="1"/>
    </xf>
    <xf numFmtId="16" fontId="1" fillId="0" borderId="97" xfId="0" applyNumberFormat="1" applyFont="1" applyBorder="1" applyAlignment="1">
      <alignment horizontal="center" vertical="center"/>
    </xf>
    <xf numFmtId="43" fontId="1" fillId="14" borderId="98" xfId="0" applyNumberFormat="1" applyFont="1" applyFill="1" applyBorder="1" applyAlignment="1">
      <alignment horizontal="center" vertical="center"/>
    </xf>
    <xf numFmtId="173" fontId="1" fillId="0" borderId="81" xfId="0" applyNumberFormat="1" applyFont="1" applyBorder="1" applyAlignment="1">
      <alignment horizontal="center" vertical="center"/>
    </xf>
    <xf numFmtId="9" fontId="1" fillId="14" borderId="98" xfId="0" applyNumberFormat="1" applyFont="1" applyFill="1" applyBorder="1" applyAlignment="1">
      <alignment vertical="center"/>
    </xf>
    <xf numFmtId="174" fontId="1" fillId="14" borderId="98" xfId="0" applyNumberFormat="1" applyFont="1" applyFill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10" fontId="1" fillId="2" borderId="48" xfId="0" applyNumberFormat="1" applyFont="1" applyFill="1" applyBorder="1" applyAlignment="1">
      <alignment vertical="center"/>
    </xf>
    <xf numFmtId="43" fontId="1" fillId="14" borderId="99" xfId="0" applyNumberFormat="1" applyFont="1" applyFill="1" applyBorder="1" applyAlignment="1">
      <alignment horizontal="center" vertical="center"/>
    </xf>
    <xf numFmtId="0" fontId="33" fillId="0" borderId="48" xfId="0" applyFont="1" applyBorder="1" applyAlignment="1">
      <alignment vertical="center" wrapText="1"/>
    </xf>
    <xf numFmtId="43" fontId="1" fillId="14" borderId="3" xfId="0" applyNumberFormat="1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vertical="center" wrapText="1"/>
    </xf>
    <xf numFmtId="0" fontId="23" fillId="2" borderId="100" xfId="0" applyFont="1" applyFill="1" applyBorder="1" applyAlignment="1">
      <alignment wrapText="1"/>
    </xf>
    <xf numFmtId="0" fontId="36" fillId="2" borderId="93" xfId="0" applyFont="1" applyFill="1" applyBorder="1" applyAlignment="1">
      <alignment wrapText="1"/>
    </xf>
    <xf numFmtId="0" fontId="1" fillId="2" borderId="46" xfId="0" applyFont="1" applyFill="1" applyBorder="1" applyAlignment="1">
      <alignment vertical="center" wrapText="1"/>
    </xf>
    <xf numFmtId="0" fontId="1" fillId="2" borderId="93" xfId="0" applyFont="1" applyFill="1" applyBorder="1" applyAlignment="1">
      <alignment wrapText="1"/>
    </xf>
    <xf numFmtId="0" fontId="23" fillId="2" borderId="93" xfId="0" applyFont="1" applyFill="1" applyBorder="1" applyAlignment="1">
      <alignment wrapText="1"/>
    </xf>
    <xf numFmtId="0" fontId="23" fillId="2" borderId="46" xfId="0" applyFont="1" applyFill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1" fillId="2" borderId="101" xfId="0" applyFont="1" applyFill="1" applyBorder="1" applyAlignment="1">
      <alignment wrapText="1"/>
    </xf>
    <xf numFmtId="0" fontId="37" fillId="0" borderId="48" xfId="0" applyFont="1" applyBorder="1" applyAlignment="1">
      <alignment vertical="center"/>
    </xf>
    <xf numFmtId="0" fontId="1" fillId="2" borderId="85" xfId="0" applyFont="1" applyFill="1" applyBorder="1" applyAlignment="1">
      <alignment wrapText="1"/>
    </xf>
    <xf numFmtId="0" fontId="33" fillId="0" borderId="82" xfId="0" applyFont="1" applyBorder="1" applyAlignment="1">
      <alignment vertical="center" wrapText="1"/>
    </xf>
    <xf numFmtId="0" fontId="1" fillId="17" borderId="99" xfId="0" applyFont="1" applyFill="1" applyBorder="1" applyAlignment="1">
      <alignment vertical="center"/>
    </xf>
    <xf numFmtId="0" fontId="1" fillId="17" borderId="49" xfId="0" applyFont="1" applyFill="1" applyBorder="1" applyAlignment="1">
      <alignment vertical="center" wrapText="1"/>
    </xf>
    <xf numFmtId="0" fontId="1" fillId="17" borderId="98" xfId="0" applyFont="1" applyFill="1" applyBorder="1" applyAlignment="1">
      <alignment vertical="center" wrapText="1"/>
    </xf>
    <xf numFmtId="0" fontId="1" fillId="17" borderId="49" xfId="0" applyFont="1" applyFill="1" applyBorder="1" applyAlignment="1">
      <alignment horizontal="center" vertical="center"/>
    </xf>
    <xf numFmtId="9" fontId="1" fillId="17" borderId="49" xfId="0" applyNumberFormat="1" applyFont="1" applyFill="1" applyBorder="1" applyAlignment="1">
      <alignment horizontal="center" vertical="center"/>
    </xf>
    <xf numFmtId="16" fontId="1" fillId="17" borderId="49" xfId="0" applyNumberFormat="1" applyFont="1" applyFill="1" applyBorder="1" applyAlignment="1">
      <alignment horizontal="center" vertical="center"/>
    </xf>
    <xf numFmtId="43" fontId="1" fillId="17" borderId="49" xfId="0" applyNumberFormat="1" applyFont="1" applyFill="1" applyBorder="1" applyAlignment="1">
      <alignment horizontal="center" vertical="center"/>
    </xf>
    <xf numFmtId="173" fontId="1" fillId="17" borderId="49" xfId="0" applyNumberFormat="1" applyFont="1" applyFill="1" applyBorder="1" applyAlignment="1">
      <alignment horizontal="center" vertical="center"/>
    </xf>
    <xf numFmtId="9" fontId="1" fillId="17" borderId="49" xfId="0" applyNumberFormat="1" applyFont="1" applyFill="1" applyBorder="1" applyAlignment="1">
      <alignment vertical="center"/>
    </xf>
    <xf numFmtId="174" fontId="1" fillId="17" borderId="49" xfId="0" applyNumberFormat="1" applyFont="1" applyFill="1" applyBorder="1" applyAlignment="1">
      <alignment horizontal="center" vertical="center"/>
    </xf>
    <xf numFmtId="164" fontId="1" fillId="17" borderId="49" xfId="0" applyNumberFormat="1" applyFont="1" applyFill="1" applyBorder="1" applyAlignment="1">
      <alignment horizontal="center" vertical="center"/>
    </xf>
    <xf numFmtId="0" fontId="23" fillId="2" borderId="100" xfId="0" applyFont="1" applyFill="1" applyBorder="1" applyAlignment="1">
      <alignment vertical="top" wrapText="1"/>
    </xf>
    <xf numFmtId="0" fontId="23" fillId="0" borderId="30" xfId="0" applyFont="1" applyBorder="1" applyAlignment="1">
      <alignment vertical="center"/>
    </xf>
    <xf numFmtId="0" fontId="23" fillId="0" borderId="82" xfId="0" applyFont="1" applyBorder="1" applyAlignment="1">
      <alignment vertical="center" wrapText="1"/>
    </xf>
    <xf numFmtId="0" fontId="23" fillId="0" borderId="102" xfId="0" applyFont="1" applyBorder="1" applyAlignment="1">
      <alignment vertical="center" wrapText="1"/>
    </xf>
    <xf numFmtId="0" fontId="33" fillId="0" borderId="102" xfId="0" applyFont="1" applyBorder="1" applyAlignment="1">
      <alignment vertical="center" wrapText="1"/>
    </xf>
    <xf numFmtId="0" fontId="23" fillId="0" borderId="102" xfId="0" applyFont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23" fillId="2" borderId="93" xfId="0" applyFont="1" applyFill="1" applyBorder="1" applyAlignment="1">
      <alignment vertical="top" wrapText="1"/>
    </xf>
    <xf numFmtId="9" fontId="23" fillId="0" borderId="102" xfId="0" applyNumberFormat="1" applyFont="1" applyBorder="1" applyAlignment="1">
      <alignment horizontal="center" vertical="center"/>
    </xf>
    <xf numFmtId="16" fontId="23" fillId="0" borderId="102" xfId="0" applyNumberFormat="1" applyFont="1" applyBorder="1" applyAlignment="1">
      <alignment horizontal="center" vertical="center"/>
    </xf>
    <xf numFmtId="43" fontId="1" fillId="14" borderId="103" xfId="0" applyNumberFormat="1" applyFont="1" applyFill="1" applyBorder="1" applyAlignment="1">
      <alignment horizontal="center"/>
    </xf>
    <xf numFmtId="173" fontId="1" fillId="0" borderId="102" xfId="0" applyNumberFormat="1" applyFont="1" applyBorder="1" applyAlignment="1">
      <alignment horizontal="center"/>
    </xf>
    <xf numFmtId="9" fontId="1" fillId="14" borderId="103" xfId="0" applyNumberFormat="1" applyFont="1" applyFill="1" applyBorder="1" applyAlignment="1">
      <alignment horizontal="right"/>
    </xf>
    <xf numFmtId="174" fontId="1" fillId="14" borderId="103" xfId="0" applyNumberFormat="1" applyFont="1" applyFill="1" applyBorder="1" applyAlignment="1">
      <alignment horizontal="center"/>
    </xf>
    <xf numFmtId="164" fontId="1" fillId="0" borderId="9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3" fillId="2" borderId="85" xfId="0" applyFont="1" applyFill="1" applyBorder="1" applyAlignment="1">
      <alignment vertical="top" wrapText="1"/>
    </xf>
    <xf numFmtId="0" fontId="1" fillId="0" borderId="81" xfId="0" applyFont="1" applyBorder="1" applyAlignment="1">
      <alignment horizontal="center" vertical="center"/>
    </xf>
    <xf numFmtId="0" fontId="23" fillId="0" borderId="0" xfId="0" applyFont="1"/>
    <xf numFmtId="164" fontId="1" fillId="16" borderId="3" xfId="0" applyNumberFormat="1" applyFont="1" applyFill="1" applyBorder="1" applyAlignment="1">
      <alignment horizontal="center" vertical="center"/>
    </xf>
    <xf numFmtId="164" fontId="1" fillId="16" borderId="104" xfId="0" applyNumberFormat="1" applyFont="1" applyFill="1" applyBorder="1" applyAlignment="1">
      <alignment horizontal="center" vertical="center"/>
    </xf>
    <xf numFmtId="0" fontId="1" fillId="16" borderId="105" xfId="0" applyFont="1" applyFill="1" applyBorder="1" applyAlignment="1">
      <alignment vertical="center"/>
    </xf>
    <xf numFmtId="0" fontId="1" fillId="16" borderId="105" xfId="0" applyFont="1" applyFill="1" applyBorder="1" applyAlignment="1">
      <alignment horizontal="left" vertical="center"/>
    </xf>
    <xf numFmtId="0" fontId="1" fillId="16" borderId="106" xfId="0" applyFont="1" applyFill="1" applyBorder="1" applyAlignment="1">
      <alignment horizontal="left" vertical="center"/>
    </xf>
    <xf numFmtId="170" fontId="1" fillId="16" borderId="105" xfId="0" applyNumberFormat="1" applyFont="1" applyFill="1" applyBorder="1" applyAlignment="1">
      <alignment horizontal="center" vertical="center"/>
    </xf>
    <xf numFmtId="2" fontId="23" fillId="16" borderId="105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1" fillId="0" borderId="107" xfId="0" applyFont="1" applyBorder="1" applyAlignment="1">
      <alignment vertical="center" wrapText="1"/>
    </xf>
    <xf numFmtId="0" fontId="1" fillId="0" borderId="108" xfId="0" applyFont="1" applyBorder="1" applyAlignment="1">
      <alignment vertical="center" wrapText="1"/>
    </xf>
    <xf numFmtId="15" fontId="1" fillId="0" borderId="65" xfId="0" applyNumberFormat="1" applyFont="1" applyBorder="1" applyAlignment="1">
      <alignment horizontal="center" vertical="center"/>
    </xf>
    <xf numFmtId="9" fontId="1" fillId="0" borderId="65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9" fillId="0" borderId="109" xfId="0" applyFont="1" applyBorder="1" applyAlignment="1">
      <alignment vertical="center"/>
    </xf>
    <xf numFmtId="0" fontId="1" fillId="0" borderId="110" xfId="0" applyFont="1" applyBorder="1" applyAlignment="1">
      <alignment vertical="center" wrapText="1"/>
    </xf>
    <xf numFmtId="0" fontId="1" fillId="0" borderId="111" xfId="0" applyFont="1" applyBorder="1" applyAlignment="1">
      <alignment vertical="center" wrapText="1"/>
    </xf>
    <xf numFmtId="0" fontId="1" fillId="0" borderId="112" xfId="0" applyFont="1" applyBorder="1" applyAlignment="1">
      <alignment vertical="center" wrapText="1"/>
    </xf>
    <xf numFmtId="0" fontId="1" fillId="0" borderId="113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2" fontId="38" fillId="0" borderId="0" xfId="0" applyNumberFormat="1" applyFont="1"/>
    <xf numFmtId="0" fontId="38" fillId="0" borderId="0" xfId="0" applyFont="1"/>
    <xf numFmtId="15" fontId="1" fillId="0" borderId="0" xfId="0" applyNumberFormat="1" applyFont="1"/>
    <xf numFmtId="175" fontId="9" fillId="0" borderId="65" xfId="0" applyNumberFormat="1" applyFont="1" applyBorder="1" applyAlignment="1">
      <alignment vertical="center"/>
    </xf>
    <xf numFmtId="0" fontId="39" fillId="8" borderId="3" xfId="0" applyFont="1" applyFill="1" applyBorder="1" applyAlignment="1">
      <alignment horizontal="center"/>
    </xf>
    <xf numFmtId="0" fontId="9" fillId="0" borderId="65" xfId="0" applyFont="1" applyBorder="1" applyAlignment="1">
      <alignment horizontal="center" vertical="center"/>
    </xf>
    <xf numFmtId="0" fontId="40" fillId="11" borderId="3" xfId="0" applyFont="1" applyFill="1" applyBorder="1" applyAlignment="1">
      <alignment horizontal="center"/>
    </xf>
    <xf numFmtId="0" fontId="39" fillId="18" borderId="3" xfId="0" applyFont="1" applyFill="1" applyBorder="1" applyAlignment="1">
      <alignment horizontal="center"/>
    </xf>
    <xf numFmtId="0" fontId="40" fillId="19" borderId="3" xfId="0" applyFont="1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4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horizontal="center"/>
    </xf>
    <xf numFmtId="0" fontId="3" fillId="0" borderId="8" xfId="0" applyFont="1" applyBorder="1"/>
    <xf numFmtId="0" fontId="2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5" fillId="2" borderId="10" xfId="0" applyFont="1" applyFill="1" applyBorder="1" applyAlignment="1">
      <alignment horizontal="center" vertical="center" wrapText="1"/>
    </xf>
    <xf numFmtId="164" fontId="5" fillId="2" borderId="10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68" fontId="1" fillId="5" borderId="18" xfId="0" applyNumberFormat="1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6" fillId="6" borderId="21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167" fontId="14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1" fillId="0" borderId="52" xfId="0" applyFont="1" applyBorder="1" applyAlignment="1">
      <alignment vertical="top" wrapText="1"/>
    </xf>
    <xf numFmtId="0" fontId="3" fillId="0" borderId="59" xfId="0" applyFont="1" applyBorder="1"/>
    <xf numFmtId="0" fontId="3" fillId="0" borderId="37" xfId="0" applyFont="1" applyBorder="1"/>
    <xf numFmtId="0" fontId="1" fillId="0" borderId="60" xfId="0" applyFont="1" applyBorder="1" applyAlignment="1">
      <alignment vertical="top" wrapText="1"/>
    </xf>
    <xf numFmtId="0" fontId="3" fillId="0" borderId="61" xfId="0" applyFont="1" applyBorder="1"/>
    <xf numFmtId="0" fontId="3" fillId="0" borderId="38" xfId="0" applyFont="1" applyBorder="1"/>
    <xf numFmtId="0" fontId="1" fillId="0" borderId="62" xfId="0" applyFont="1" applyBorder="1" applyAlignment="1">
      <alignment horizontal="left" vertical="top" wrapText="1"/>
    </xf>
    <xf numFmtId="0" fontId="3" fillId="0" borderId="63" xfId="0" applyFont="1" applyBorder="1"/>
    <xf numFmtId="0" fontId="1" fillId="0" borderId="50" xfId="0" applyFont="1" applyBorder="1" applyAlignment="1">
      <alignment vertical="top" wrapText="1"/>
    </xf>
    <xf numFmtId="0" fontId="3" fillId="0" borderId="51" xfId="0" applyFont="1" applyBorder="1"/>
    <xf numFmtId="0" fontId="3" fillId="0" borderId="52" xfId="0" applyFont="1" applyBorder="1"/>
    <xf numFmtId="0" fontId="1" fillId="0" borderId="54" xfId="0" applyFont="1" applyBorder="1" applyAlignment="1">
      <alignment vertical="top" wrapText="1"/>
    </xf>
    <xf numFmtId="0" fontId="3" fillId="0" borderId="53" xfId="0" applyFont="1" applyBorder="1"/>
    <xf numFmtId="0" fontId="3" fillId="0" borderId="35" xfId="0" applyFont="1" applyBorder="1"/>
    <xf numFmtId="0" fontId="1" fillId="0" borderId="55" xfId="0" applyFont="1" applyBorder="1" applyAlignment="1">
      <alignment vertical="top" wrapText="1"/>
    </xf>
    <xf numFmtId="0" fontId="3" fillId="0" borderId="56" xfId="0" applyFont="1" applyBorder="1"/>
    <xf numFmtId="0" fontId="3" fillId="0" borderId="57" xfId="0" applyFont="1" applyBorder="1"/>
    <xf numFmtId="0" fontId="1" fillId="0" borderId="64" xfId="0" applyFont="1" applyBorder="1" applyAlignment="1">
      <alignment horizontal="left" vertical="top" wrapText="1"/>
    </xf>
    <xf numFmtId="0" fontId="1" fillId="0" borderId="62" xfId="0" applyFont="1" applyBorder="1" applyAlignment="1">
      <alignment horizontal="left" vertical="top"/>
    </xf>
    <xf numFmtId="0" fontId="1" fillId="0" borderId="41" xfId="0" applyFont="1" applyBorder="1" applyAlignment="1">
      <alignment horizontal="left" vertical="top" wrapText="1"/>
    </xf>
    <xf numFmtId="0" fontId="1" fillId="2" borderId="95" xfId="0" applyFont="1" applyFill="1" applyBorder="1" applyAlignment="1">
      <alignment vertical="top" wrapText="1"/>
    </xf>
    <xf numFmtId="0" fontId="3" fillId="0" borderId="96" xfId="0" applyFont="1" applyBorder="1"/>
    <xf numFmtId="0" fontId="29" fillId="13" borderId="66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29" fillId="13" borderId="69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1" fillId="13" borderId="70" xfId="0" applyFont="1" applyFill="1" applyBorder="1" applyAlignment="1">
      <alignment horizontal="left" vertical="center"/>
    </xf>
    <xf numFmtId="0" fontId="3" fillId="0" borderId="71" xfId="0" applyFont="1" applyBorder="1"/>
    <xf numFmtId="0" fontId="1" fillId="0" borderId="79" xfId="0" applyFont="1" applyBorder="1" applyAlignment="1">
      <alignment vertical="top" wrapText="1"/>
    </xf>
    <xf numFmtId="0" fontId="3" fillId="0" borderId="80" xfId="0" applyFont="1" applyBorder="1"/>
    <xf numFmtId="0" fontId="3" fillId="0" borderId="82" xfId="0" applyFont="1" applyBorder="1"/>
    <xf numFmtId="0" fontId="1" fillId="0" borderId="86" xfId="0" applyFont="1" applyBorder="1" applyAlignment="1">
      <alignment vertical="top" wrapText="1"/>
    </xf>
    <xf numFmtId="0" fontId="3" fillId="0" borderId="58" xfId="0" applyFont="1" applyBorder="1"/>
    <xf numFmtId="0" fontId="3" fillId="0" borderId="81" xfId="0" applyFont="1" applyBorder="1"/>
    <xf numFmtId="0" fontId="1" fillId="0" borderId="80" xfId="0" applyFont="1" applyBorder="1" applyAlignment="1">
      <alignment vertical="top" wrapText="1"/>
    </xf>
    <xf numFmtId="0" fontId="30" fillId="13" borderId="69" xfId="0" applyFont="1" applyFill="1" applyBorder="1" applyAlignment="1">
      <alignment horizontal="center" vertical="center" wrapText="1"/>
    </xf>
    <xf numFmtId="0" fontId="23" fillId="2" borderId="79" xfId="0" applyFont="1" applyFill="1" applyBorder="1" applyAlignment="1">
      <alignment vertical="top" wrapText="1"/>
    </xf>
    <xf numFmtId="0" fontId="1" fillId="0" borderId="107" xfId="0" applyFont="1" applyBorder="1" applyAlignment="1">
      <alignment vertical="center" wrapText="1"/>
    </xf>
    <xf numFmtId="0" fontId="3" fillId="0" borderId="110" xfId="0" applyFont="1" applyBorder="1"/>
    <xf numFmtId="0" fontId="3" fillId="0" borderId="112" xfId="0" applyFont="1" applyBorder="1"/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b/>
        <color rgb="FFFF0000"/>
      </font>
      <fill>
        <patternFill patternType="none"/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ill>
        <patternFill patternType="solid">
          <fgColor rgb="FFB7B7B7"/>
          <bgColor rgb="FFB7B7B7"/>
        </patternFill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ill>
        <patternFill patternType="solid">
          <fgColor rgb="FFB7B7B7"/>
          <bgColor rgb="FFB7B7B7"/>
        </patternFill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ont>
        <color rgb="FFA61C00"/>
      </font>
      <fill>
        <patternFill patternType="none"/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3. Design (Module)-style" pivot="0" count="2" xr9:uid="{00000000-0011-0000-FFFF-FFFF00000000}">
      <tableStyleElement type="firstRowStripe" dxfId="28"/>
      <tableStyleElement type="secondRowStripe" dxfId="27"/>
    </tableStyle>
    <tableStyle name="3.1 Design Detail Schedule (Tas-style" pivot="0" count="2" xr9:uid="{00000000-0011-0000-FFFF-FFFF01000000}">
      <tableStyleElement type="firstRowStripe" dxfId="26"/>
      <tableStyleElement type="secondRowStripe" dxfId="25"/>
    </tableStyle>
    <tableStyle name="_Config-style" pivot="0" count="3" xr9:uid="{00000000-0011-0000-FFFF-FFFF02000000}">
      <tableStyleElement type="headerRow" dxfId="24"/>
      <tableStyleElement type="firstRowStripe" dxfId="23"/>
      <tableStyleElement type="secondRowStripe" dxfId="22"/>
    </tableStyle>
    <tableStyle name="_Config-style 2" pivot="0" count="3" xr9:uid="{00000000-0011-0000-FFFF-FFFF03000000}">
      <tableStyleElement type="headerRow" dxfId="21"/>
      <tableStyleElement type="firstRowStripe" dxfId="20"/>
      <tableStyleElement type="secondRowStripe" dxfId="19"/>
    </tableStyle>
    <tableStyle name="_Config-style 3" pivot="0" count="3" xr9:uid="{00000000-0011-0000-FFFF-FFFF04000000}">
      <tableStyleElement type="headerRow" dxfId="18"/>
      <tableStyleElement type="firstRowStripe" dxfId="17"/>
      <tableStyleElement type="secondRowStripe" dxfId="16"/>
    </tableStyle>
    <tableStyle name="_Config-style 4" pivot="0" count="3" xr9:uid="{00000000-0011-0000-FFFF-FFFF05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1</xdr:rowOff>
    </xdr:from>
    <xdr:to>
      <xdr:col>14</xdr:col>
      <xdr:colOff>93580</xdr:colOff>
      <xdr:row>10</xdr:row>
      <xdr:rowOff>27740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90A7B-EF7C-E901-0FEB-763AE13E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317" y="374317"/>
          <a:ext cx="7192210" cy="7763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" headerRowCount="0">
  <tableColumns count="1">
    <tableColumn id="1" xr3:uid="{00000000-0010-0000-0000-000001000000}" name="Column1"/>
  </tableColumns>
  <tableStyleInfo name="3. Design (Module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" headerRowCount="0">
  <tableColumns count="1">
    <tableColumn id="1" xr3:uid="{00000000-0010-0000-0100-000001000000}" name="Column1"/>
  </tableColumns>
  <tableStyleInfo name="3.1 Design Detail Schedule (Ta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B22">
  <tableColumns count="2">
    <tableColumn id="1" xr3:uid="{00000000-0010-0000-0200-000001000000}" name="Holiday"/>
    <tableColumn id="2" xr3:uid="{00000000-0010-0000-0200-000002000000}" name="Note"/>
  </tableColumns>
  <tableStyleInfo name="_Confi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2:D8">
  <tableColumns count="1">
    <tableColumn id="1" xr3:uid="{00000000-0010-0000-0300-000001000000}" name="Level"/>
  </tableColumns>
  <tableStyleInfo name="_Config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2:I8">
  <tableColumns count="1">
    <tableColumn id="1" xr3:uid="{00000000-0010-0000-0400-000001000000}" name="Status External Review"/>
  </tableColumns>
  <tableStyleInfo name="_Config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K2:L7">
  <tableColumns count="2">
    <tableColumn id="1" xr3:uid="{00000000-0010-0000-0500-000001000000}" name="Duration for Review"/>
    <tableColumn id="2" xr3:uid="{00000000-0010-0000-0500-000002000000}" name="Value"/>
  </tableColumns>
  <tableStyleInfo name="_Config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showGridLines="0" view="pageBreakPreview" topLeftCell="A2" zoomScale="95" zoomScaleNormal="100" zoomScaleSheetLayoutView="95" workbookViewId="0">
      <selection activeCell="N16" sqref="N16"/>
    </sheetView>
  </sheetViews>
  <sheetFormatPr baseColWidth="10" defaultColWidth="12.6640625" defaultRowHeight="15" customHeight="1" x14ac:dyDescent="0.15"/>
  <cols>
    <col min="1" max="1" width="3.83203125" customWidth="1"/>
    <col min="2" max="5" width="7.6640625" customWidth="1"/>
    <col min="6" max="8" width="6.33203125" customWidth="1"/>
    <col min="9" max="11" width="9.33203125" customWidth="1"/>
    <col min="12" max="15" width="7.6640625" customWidth="1"/>
    <col min="16" max="16" width="3.83203125" customWidth="1"/>
  </cols>
  <sheetData>
    <row r="1" spans="1:16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</row>
    <row r="2" spans="1:16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1"/>
    </row>
    <row r="3" spans="1:16" hidden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1"/>
    </row>
    <row r="4" spans="1:16" hidden="1" x14ac:dyDescent="0.2">
      <c r="A4" s="3"/>
      <c r="B4" s="4"/>
      <c r="C4" s="357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5"/>
      <c r="P4" s="1"/>
    </row>
    <row r="5" spans="1:16" hidden="1" x14ac:dyDescent="0.2">
      <c r="A5" s="3"/>
      <c r="B5" s="4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5"/>
      <c r="P5" s="1"/>
    </row>
    <row r="6" spans="1:16" hidden="1" x14ac:dyDescent="0.2">
      <c r="A6" s="3"/>
      <c r="B6" s="4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5"/>
      <c r="P6" s="1"/>
    </row>
    <row r="7" spans="1:16" x14ac:dyDescent="0.2">
      <c r="A7" s="3"/>
      <c r="B7" s="4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5"/>
      <c r="P7" s="1"/>
    </row>
    <row r="8" spans="1:16" x14ac:dyDescent="0.2">
      <c r="A8" s="3"/>
      <c r="B8" s="4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5"/>
      <c r="P8" s="1"/>
    </row>
    <row r="9" spans="1:16" x14ac:dyDescent="0.2">
      <c r="A9" s="3"/>
      <c r="B9" s="4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5"/>
      <c r="P9" s="1"/>
    </row>
    <row r="10" spans="1:16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1"/>
    </row>
    <row r="11" spans="1:16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1"/>
    </row>
    <row r="12" spans="1:16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1"/>
    </row>
    <row r="13" spans="1:16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1"/>
    </row>
    <row r="14" spans="1:16" ht="30" x14ac:dyDescent="0.3">
      <c r="A14" s="3"/>
      <c r="B14" s="359" t="s">
        <v>0</v>
      </c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1"/>
      <c r="P14" s="1"/>
    </row>
    <row r="15" spans="1:16" x14ac:dyDescent="0.2">
      <c r="A15" s="3"/>
      <c r="B15" s="4"/>
      <c r="C15" s="4"/>
      <c r="D15" s="4"/>
      <c r="E15" s="4"/>
      <c r="F15" s="4"/>
      <c r="G15" s="362" t="s">
        <v>1</v>
      </c>
      <c r="H15" s="360"/>
      <c r="I15" s="360"/>
      <c r="J15" s="363"/>
      <c r="K15" s="4"/>
      <c r="L15" s="4"/>
      <c r="M15" s="4"/>
      <c r="N15" s="4"/>
      <c r="O15" s="5"/>
      <c r="P15" s="1"/>
    </row>
    <row r="16" spans="1:16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1"/>
    </row>
    <row r="17" spans="1:16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1"/>
    </row>
    <row r="18" spans="1:16" x14ac:dyDescent="0.2">
      <c r="A18" s="3"/>
      <c r="B18" s="4"/>
      <c r="C18" s="4"/>
      <c r="D18" s="4"/>
      <c r="E18" s="4"/>
      <c r="F18" s="6"/>
      <c r="G18" s="6"/>
      <c r="H18" s="6"/>
      <c r="I18" s="6"/>
      <c r="J18" s="6"/>
      <c r="K18" s="6"/>
      <c r="L18" s="4"/>
      <c r="M18" s="4"/>
      <c r="N18" s="4"/>
      <c r="O18" s="5"/>
      <c r="P18" s="1"/>
    </row>
    <row r="19" spans="1:16" ht="15" customHeight="1" x14ac:dyDescent="0.2">
      <c r="A19" s="3"/>
      <c r="B19" s="4"/>
      <c r="C19" s="4"/>
      <c r="D19" s="4"/>
      <c r="E19" s="5"/>
      <c r="F19" s="364" t="s">
        <v>2</v>
      </c>
      <c r="G19" s="365"/>
      <c r="H19" s="366"/>
      <c r="I19" s="367" t="s">
        <v>3</v>
      </c>
      <c r="J19" s="365"/>
      <c r="K19" s="366"/>
      <c r="L19" s="4"/>
      <c r="M19" s="4"/>
      <c r="N19" s="4"/>
      <c r="O19" s="5"/>
      <c r="P19" s="1"/>
    </row>
    <row r="20" spans="1:16" ht="15.75" customHeight="1" x14ac:dyDescent="0.2">
      <c r="A20" s="3"/>
      <c r="B20" s="4"/>
      <c r="C20" s="4"/>
      <c r="D20" s="4"/>
      <c r="E20" s="5"/>
      <c r="F20" s="364" t="s">
        <v>4</v>
      </c>
      <c r="G20" s="365"/>
      <c r="H20" s="366"/>
      <c r="I20" s="370" t="s">
        <v>5</v>
      </c>
      <c r="J20" s="365"/>
      <c r="K20" s="366"/>
      <c r="L20" s="4"/>
      <c r="M20" s="4"/>
      <c r="N20" s="4"/>
      <c r="O20" s="5"/>
      <c r="P20" s="1"/>
    </row>
    <row r="21" spans="1:16" ht="15.75" customHeight="1" x14ac:dyDescent="0.2">
      <c r="A21" s="3"/>
      <c r="B21" s="4"/>
      <c r="C21" s="4"/>
      <c r="D21" s="4"/>
      <c r="E21" s="5"/>
      <c r="F21" s="364" t="s">
        <v>6</v>
      </c>
      <c r="G21" s="365"/>
      <c r="H21" s="366"/>
      <c r="I21" s="368">
        <v>1.1000000000000001</v>
      </c>
      <c r="J21" s="365"/>
      <c r="K21" s="366"/>
      <c r="L21" s="4"/>
      <c r="M21" s="4"/>
      <c r="N21" s="4"/>
      <c r="O21" s="5"/>
      <c r="P21" s="1"/>
    </row>
    <row r="22" spans="1:16" ht="15" customHeight="1" x14ac:dyDescent="0.2">
      <c r="A22" s="3"/>
      <c r="B22" s="4"/>
      <c r="C22" s="4"/>
      <c r="D22" s="4"/>
      <c r="E22" s="5"/>
      <c r="F22" s="364" t="s">
        <v>7</v>
      </c>
      <c r="G22" s="365"/>
      <c r="H22" s="366"/>
      <c r="I22" s="369" t="s">
        <v>8</v>
      </c>
      <c r="J22" s="365"/>
      <c r="K22" s="366"/>
      <c r="L22" s="4"/>
      <c r="M22" s="4"/>
      <c r="N22" s="4"/>
      <c r="O22" s="5"/>
      <c r="P22" s="1"/>
    </row>
    <row r="23" spans="1:16" ht="15.75" customHeigh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1"/>
    </row>
    <row r="24" spans="1:16" ht="15.75" customHeigh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1"/>
    </row>
    <row r="25" spans="1:16" ht="15.75" customHeigh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1"/>
    </row>
    <row r="26" spans="1:16" ht="15.75" customHeight="1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1"/>
    </row>
    <row r="27" spans="1:16" ht="15.75" customHeight="1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1"/>
    </row>
    <row r="28" spans="1:16" ht="15.75" customHeight="1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1"/>
    </row>
    <row r="29" spans="1:16" ht="15.75" customHeight="1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1"/>
    </row>
    <row r="30" spans="1:16" ht="15.75" customHeight="1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1"/>
    </row>
    <row r="31" spans="1:16" ht="15.75" customHeight="1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1"/>
    </row>
    <row r="32" spans="1:16" ht="15.75" customHeight="1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1"/>
    </row>
    <row r="33" spans="1:16" ht="15.75" customHeight="1" x14ac:dyDescent="0.2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1"/>
    </row>
    <row r="34" spans="1:1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customHeight="1" x14ac:dyDescent="0.15"/>
    <row r="37" spans="1:16" ht="15.75" customHeight="1" x14ac:dyDescent="0.15"/>
    <row r="38" spans="1:16" ht="15.75" customHeight="1" x14ac:dyDescent="0.15"/>
    <row r="39" spans="1:16" ht="15.75" customHeight="1" x14ac:dyDescent="0.15"/>
    <row r="40" spans="1:16" ht="15.75" customHeight="1" x14ac:dyDescent="0.15"/>
    <row r="41" spans="1:16" ht="15.75" customHeight="1" x14ac:dyDescent="0.15"/>
    <row r="42" spans="1:16" ht="15.75" customHeight="1" x14ac:dyDescent="0.15"/>
    <row r="43" spans="1:16" ht="15.75" customHeight="1" x14ac:dyDescent="0.15"/>
    <row r="44" spans="1:16" ht="15.75" customHeight="1" x14ac:dyDescent="0.15"/>
    <row r="45" spans="1:16" ht="15.75" customHeight="1" x14ac:dyDescent="0.15"/>
    <row r="46" spans="1:16" ht="15.75" customHeight="1" x14ac:dyDescent="0.15"/>
    <row r="47" spans="1:16" ht="15.75" customHeight="1" x14ac:dyDescent="0.15"/>
    <row r="48" spans="1:1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11">
    <mergeCell ref="F20:H20"/>
    <mergeCell ref="F21:H21"/>
    <mergeCell ref="I21:K21"/>
    <mergeCell ref="F22:H22"/>
    <mergeCell ref="I22:K22"/>
    <mergeCell ref="I20:K20"/>
    <mergeCell ref="C4:N9"/>
    <mergeCell ref="B14:O14"/>
    <mergeCell ref="G15:J15"/>
    <mergeCell ref="F19:H19"/>
    <mergeCell ref="I19:K19"/>
  </mergeCells>
  <pageMargins left="0.7" right="0.7" top="0.75" bottom="0.75" header="0" footer="0"/>
  <pageSetup scale="96" orientation="landscape" r:id="rId1"/>
  <headerFooter>
    <oddHeader>&amp;RTemplate Project Detail Schedule v1.1</oddHeader>
    <oddFooter>&amp;L05-BM.VMO.QA_PLANMC&amp;CInternal Use&amp;R&amp;P/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showGridLines="0" view="pageBreakPreview" zoomScale="60" zoomScaleNormal="100" workbookViewId="0"/>
  </sheetViews>
  <sheetFormatPr baseColWidth="10" defaultColWidth="12.6640625" defaultRowHeight="15" customHeight="1" x14ac:dyDescent="0.15"/>
  <cols>
    <col min="1" max="1" width="3.1640625" customWidth="1"/>
    <col min="2" max="2" width="20.33203125" customWidth="1"/>
    <col min="3" max="3" width="15.33203125" customWidth="1"/>
    <col min="4" max="4" width="12.6640625" customWidth="1"/>
    <col min="5" max="5" width="19.83203125" customWidth="1"/>
    <col min="6" max="6" width="12.6640625" customWidth="1"/>
    <col min="7" max="7" width="21.6640625" customWidth="1"/>
    <col min="8" max="8" width="2.83203125" customWidth="1"/>
  </cols>
  <sheetData>
    <row r="1" spans="1:7" ht="15" customHeight="1" x14ac:dyDescent="0.2">
      <c r="B1" s="371" t="s">
        <v>9</v>
      </c>
      <c r="C1" s="360"/>
      <c r="D1" s="360"/>
      <c r="E1" s="360"/>
      <c r="F1" s="363"/>
      <c r="G1" s="1"/>
    </row>
    <row r="2" spans="1:7" ht="15" customHeight="1" x14ac:dyDescent="0.2">
      <c r="A2" s="1"/>
      <c r="B2" s="4"/>
      <c r="C2" s="4"/>
      <c r="D2" s="4"/>
      <c r="E2" s="4"/>
      <c r="F2" s="4"/>
      <c r="G2" s="1"/>
    </row>
    <row r="3" spans="1:7" ht="15" customHeight="1" x14ac:dyDescent="0.2">
      <c r="A3" s="1"/>
      <c r="B3" s="8" t="s">
        <v>10</v>
      </c>
      <c r="C3" s="6"/>
      <c r="D3" s="6"/>
      <c r="E3" s="6"/>
      <c r="F3" s="6"/>
      <c r="G3" s="1"/>
    </row>
    <row r="4" spans="1:7" ht="15" customHeight="1" x14ac:dyDescent="0.2">
      <c r="A4" s="3"/>
      <c r="B4" s="9" t="s">
        <v>11</v>
      </c>
      <c r="C4" s="9" t="s">
        <v>12</v>
      </c>
      <c r="D4" s="9" t="s">
        <v>13</v>
      </c>
      <c r="E4" s="9" t="s">
        <v>14</v>
      </c>
      <c r="F4" s="9" t="s">
        <v>6</v>
      </c>
      <c r="G4" s="10" t="s">
        <v>15</v>
      </c>
    </row>
    <row r="5" spans="1:7" ht="15" customHeight="1" x14ac:dyDescent="0.2">
      <c r="A5" s="3"/>
      <c r="B5" s="11">
        <v>44392</v>
      </c>
      <c r="C5" s="12" t="s">
        <v>16</v>
      </c>
      <c r="D5" s="12" t="s">
        <v>17</v>
      </c>
      <c r="E5" s="12" t="s">
        <v>16</v>
      </c>
      <c r="F5" s="13">
        <v>1</v>
      </c>
      <c r="G5" s="14" t="s">
        <v>18</v>
      </c>
    </row>
    <row r="6" spans="1:7" ht="15" customHeight="1" x14ac:dyDescent="0.2">
      <c r="A6" s="3"/>
      <c r="B6" s="11">
        <v>45063</v>
      </c>
      <c r="C6" s="12" t="s">
        <v>19</v>
      </c>
      <c r="D6" s="12"/>
      <c r="E6" s="12" t="s">
        <v>20</v>
      </c>
      <c r="F6" s="13">
        <v>1.1000000000000001</v>
      </c>
      <c r="G6" s="14" t="s">
        <v>21</v>
      </c>
    </row>
    <row r="7" spans="1:7" ht="15" customHeight="1" x14ac:dyDescent="0.2">
      <c r="A7" s="3"/>
      <c r="B7" s="11"/>
      <c r="C7" s="12"/>
      <c r="D7" s="12"/>
      <c r="E7" s="12"/>
      <c r="F7" s="13"/>
      <c r="G7" s="14"/>
    </row>
    <row r="8" spans="1:7" ht="15" customHeight="1" x14ac:dyDescent="0.2">
      <c r="A8" s="3"/>
      <c r="B8" s="15"/>
      <c r="C8" s="12"/>
      <c r="D8" s="12"/>
      <c r="E8" s="12"/>
      <c r="F8" s="13"/>
      <c r="G8" s="14"/>
    </row>
    <row r="9" spans="1:7" ht="15" customHeight="1" x14ac:dyDescent="0.2">
      <c r="A9" s="3"/>
      <c r="B9" s="15"/>
      <c r="C9" s="12"/>
      <c r="D9" s="12"/>
      <c r="E9" s="12"/>
      <c r="F9" s="13"/>
      <c r="G9" s="14"/>
    </row>
    <row r="10" spans="1:7" ht="15" customHeight="1" x14ac:dyDescent="0.2">
      <c r="A10" s="3"/>
      <c r="B10" s="15"/>
      <c r="C10" s="12"/>
      <c r="D10" s="12"/>
      <c r="E10" s="12"/>
      <c r="F10" s="13"/>
      <c r="G10" s="14"/>
    </row>
    <row r="11" spans="1:7" ht="15" customHeight="1" x14ac:dyDescent="0.2">
      <c r="A11" s="3"/>
      <c r="B11" s="16"/>
      <c r="C11" s="12"/>
      <c r="D11" s="12"/>
      <c r="E11" s="12"/>
      <c r="F11" s="13"/>
      <c r="G11" s="14"/>
    </row>
    <row r="12" spans="1:7" ht="15" customHeight="1" x14ac:dyDescent="0.2">
      <c r="A12" s="3"/>
      <c r="B12" s="17"/>
      <c r="C12" s="17"/>
      <c r="D12" s="17"/>
      <c r="E12" s="17"/>
      <c r="F12" s="18"/>
      <c r="G12" s="14"/>
    </row>
    <row r="13" spans="1:7" ht="15" customHeight="1" x14ac:dyDescent="0.2">
      <c r="A13" s="3"/>
      <c r="B13" s="19"/>
      <c r="C13" s="19"/>
      <c r="D13" s="19"/>
      <c r="E13" s="19"/>
      <c r="F13" s="2"/>
      <c r="G13" s="14"/>
    </row>
    <row r="14" spans="1:7" ht="15" customHeight="1" x14ac:dyDescent="0.2">
      <c r="A14" s="3"/>
      <c r="B14" s="19"/>
      <c r="C14" s="19"/>
      <c r="D14" s="19"/>
      <c r="E14" s="19"/>
      <c r="F14" s="2"/>
      <c r="G14" s="14"/>
    </row>
    <row r="15" spans="1:7" ht="15" customHeight="1" x14ac:dyDescent="0.2">
      <c r="A15" s="3"/>
      <c r="B15" s="19"/>
      <c r="C15" s="19"/>
      <c r="D15" s="19"/>
      <c r="E15" s="19"/>
      <c r="F15" s="2"/>
      <c r="G15" s="14"/>
    </row>
    <row r="16" spans="1:7" ht="15" customHeight="1" x14ac:dyDescent="0.2">
      <c r="A16" s="3"/>
      <c r="B16" s="19"/>
      <c r="C16" s="19"/>
      <c r="D16" s="19"/>
      <c r="E16" s="19"/>
      <c r="F16" s="2"/>
      <c r="G16" s="14"/>
    </row>
    <row r="17" spans="1:7" ht="15" customHeight="1" x14ac:dyDescent="0.2">
      <c r="A17" s="3"/>
      <c r="B17" s="19"/>
      <c r="C17" s="19"/>
      <c r="D17" s="19"/>
      <c r="E17" s="19"/>
      <c r="F17" s="2"/>
      <c r="G17" s="14"/>
    </row>
    <row r="18" spans="1:7" ht="15" customHeight="1" x14ac:dyDescent="0.2">
      <c r="A18" s="3"/>
      <c r="B18" s="19"/>
      <c r="C18" s="19"/>
      <c r="D18" s="19"/>
      <c r="E18" s="19"/>
      <c r="F18" s="2"/>
      <c r="G18" s="14"/>
    </row>
    <row r="19" spans="1:7" ht="15" customHeight="1" x14ac:dyDescent="0.2">
      <c r="A19" s="1"/>
      <c r="B19" s="1"/>
      <c r="C19" s="1"/>
      <c r="D19" s="1"/>
      <c r="E19" s="1"/>
      <c r="F19" s="1"/>
      <c r="G19" s="1"/>
    </row>
    <row r="20" spans="1:7" ht="15" customHeight="1" x14ac:dyDescent="0.2">
      <c r="A20" s="1"/>
      <c r="B20" s="1"/>
      <c r="C20" s="1"/>
      <c r="D20" s="1"/>
      <c r="E20" s="1"/>
      <c r="F20" s="1"/>
      <c r="G20" s="1"/>
    </row>
    <row r="21" spans="1:7" ht="15" customHeight="1" x14ac:dyDescent="0.2">
      <c r="A21" s="1"/>
      <c r="B21" s="1"/>
      <c r="C21" s="1"/>
      <c r="D21" s="1"/>
      <c r="E21" s="1"/>
      <c r="F21" s="1"/>
      <c r="G21" s="1"/>
    </row>
    <row r="22" spans="1:7" ht="1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  <row r="26" spans="1:7" ht="15.75" customHeight="1" x14ac:dyDescent="0.2">
      <c r="A26" s="1"/>
      <c r="B26" s="1"/>
      <c r="C26" s="1"/>
      <c r="D26" s="1"/>
      <c r="E26" s="1"/>
      <c r="F26" s="1"/>
      <c r="G26" s="1"/>
    </row>
    <row r="27" spans="1:7" ht="15.75" customHeight="1" x14ac:dyDescent="0.2">
      <c r="A27" s="1"/>
      <c r="B27" s="1"/>
      <c r="C27" s="1"/>
      <c r="D27" s="1"/>
      <c r="E27" s="1"/>
      <c r="F27" s="1"/>
      <c r="G27" s="1"/>
    </row>
    <row r="28" spans="1:7" ht="15.75" customHeight="1" x14ac:dyDescent="0.2">
      <c r="A28" s="1"/>
      <c r="B28" s="1"/>
      <c r="C28" s="1"/>
      <c r="D28" s="1"/>
      <c r="E28" s="1"/>
      <c r="F28" s="1"/>
      <c r="G28" s="1"/>
    </row>
    <row r="29" spans="1:7" ht="15.75" customHeight="1" x14ac:dyDescent="0.2">
      <c r="A29" s="1"/>
      <c r="B29" s="1"/>
      <c r="C29" s="1"/>
      <c r="D29" s="1"/>
      <c r="E29" s="1"/>
      <c r="F29" s="1"/>
      <c r="G29" s="1"/>
    </row>
    <row r="30" spans="1:7" ht="15.75" customHeight="1" x14ac:dyDescent="0.2">
      <c r="A30" s="1"/>
      <c r="B30" s="1"/>
      <c r="C30" s="1"/>
      <c r="D30" s="1"/>
      <c r="E30" s="1"/>
      <c r="F30" s="1"/>
      <c r="G30" s="1"/>
    </row>
    <row r="31" spans="1:7" ht="15.75" customHeight="1" x14ac:dyDescent="0.2">
      <c r="A31" s="1"/>
      <c r="B31" s="1"/>
      <c r="C31" s="1"/>
      <c r="D31" s="1"/>
      <c r="E31" s="1"/>
      <c r="F31" s="1"/>
      <c r="G31" s="1"/>
    </row>
    <row r="32" spans="1:7" ht="15.75" customHeight="1" x14ac:dyDescent="0.2">
      <c r="A32" s="1"/>
      <c r="B32" s="1"/>
      <c r="C32" s="1"/>
      <c r="D32" s="1"/>
      <c r="E32" s="1"/>
      <c r="F32" s="1"/>
      <c r="G32" s="1"/>
    </row>
    <row r="33" spans="1:7" ht="15.75" customHeight="1" x14ac:dyDescent="0.2">
      <c r="A33" s="1"/>
      <c r="B33" s="1"/>
      <c r="C33" s="1"/>
      <c r="D33" s="1"/>
      <c r="E33" s="1"/>
      <c r="F33" s="1"/>
      <c r="G33" s="1"/>
    </row>
    <row r="34" spans="1:7" ht="15.75" customHeight="1" x14ac:dyDescent="0.2">
      <c r="A34" s="1"/>
      <c r="B34" s="1"/>
      <c r="C34" s="1"/>
      <c r="D34" s="1"/>
      <c r="E34" s="1"/>
      <c r="F34" s="1"/>
      <c r="G34" s="1"/>
    </row>
    <row r="35" spans="1:7" ht="15.75" customHeight="1" x14ac:dyDescent="0.2">
      <c r="A35" s="1"/>
      <c r="B35" s="1"/>
      <c r="C35" s="1"/>
      <c r="D35" s="1"/>
      <c r="E35" s="1"/>
      <c r="F35" s="1"/>
      <c r="G35" s="1"/>
    </row>
    <row r="36" spans="1:7" ht="15.75" customHeight="1" x14ac:dyDescent="0.2">
      <c r="A36" s="1"/>
      <c r="B36" s="1"/>
      <c r="C36" s="1"/>
      <c r="D36" s="1"/>
      <c r="E36" s="1"/>
      <c r="F36" s="1"/>
      <c r="G36" s="1"/>
    </row>
    <row r="37" spans="1:7" ht="15.75" customHeight="1" x14ac:dyDescent="0.2">
      <c r="A37" s="1"/>
      <c r="B37" s="1"/>
      <c r="C37" s="1"/>
      <c r="D37" s="1"/>
      <c r="E37" s="1"/>
      <c r="F37" s="1"/>
      <c r="G37" s="1"/>
    </row>
    <row r="38" spans="1:7" ht="15.75" customHeight="1" x14ac:dyDescent="0.2">
      <c r="A38" s="1"/>
      <c r="B38" s="1"/>
      <c r="C38" s="1"/>
      <c r="D38" s="1"/>
      <c r="E38" s="1"/>
      <c r="F38" s="1"/>
      <c r="G38" s="1"/>
    </row>
    <row r="39" spans="1:7" ht="15.75" customHeight="1" x14ac:dyDescent="0.2">
      <c r="A39" s="1"/>
      <c r="B39" s="1"/>
      <c r="C39" s="1"/>
      <c r="D39" s="1"/>
      <c r="E39" s="1"/>
      <c r="F39" s="1"/>
      <c r="G39" s="1"/>
    </row>
    <row r="40" spans="1:7" ht="15.75" customHeight="1" x14ac:dyDescent="0.2">
      <c r="A40" s="1"/>
      <c r="B40" s="1"/>
      <c r="C40" s="1"/>
      <c r="D40" s="1"/>
      <c r="E40" s="1"/>
      <c r="F40" s="1"/>
      <c r="G40" s="1"/>
    </row>
    <row r="41" spans="1:7" ht="15.75" customHeight="1" x14ac:dyDescent="0.2">
      <c r="A41" s="1"/>
      <c r="B41" s="1"/>
      <c r="C41" s="1"/>
      <c r="D41" s="1"/>
      <c r="E41" s="1"/>
      <c r="F41" s="1"/>
      <c r="G41" s="1"/>
    </row>
    <row r="42" spans="1:7" ht="15.75" customHeight="1" x14ac:dyDescent="0.2">
      <c r="A42" s="1"/>
      <c r="B42" s="1"/>
      <c r="C42" s="1"/>
      <c r="D42" s="1"/>
      <c r="E42" s="1"/>
      <c r="F42" s="1"/>
      <c r="G42" s="1"/>
    </row>
    <row r="43" spans="1:7" ht="15.75" customHeight="1" x14ac:dyDescent="0.2">
      <c r="A43" s="1"/>
      <c r="B43" s="1"/>
      <c r="C43" s="1"/>
      <c r="D43" s="1"/>
      <c r="E43" s="1"/>
      <c r="F43" s="1"/>
      <c r="G43" s="1"/>
    </row>
    <row r="44" spans="1:7" ht="15.75" customHeight="1" x14ac:dyDescent="0.2">
      <c r="A44" s="1"/>
      <c r="B44" s="1"/>
      <c r="C44" s="1"/>
      <c r="D44" s="1"/>
      <c r="E44" s="1"/>
      <c r="F44" s="1"/>
      <c r="G44" s="1"/>
    </row>
    <row r="45" spans="1:7" ht="15.75" customHeight="1" x14ac:dyDescent="0.2">
      <c r="A45" s="1"/>
      <c r="B45" s="1"/>
      <c r="C45" s="1"/>
      <c r="D45" s="1"/>
      <c r="E45" s="1"/>
      <c r="F45" s="1"/>
      <c r="G45" s="1"/>
    </row>
    <row r="46" spans="1:7" ht="15.75" customHeight="1" x14ac:dyDescent="0.2">
      <c r="A46" s="1"/>
      <c r="B46" s="1"/>
      <c r="C46" s="1"/>
      <c r="D46" s="1"/>
      <c r="E46" s="1"/>
      <c r="F46" s="1"/>
      <c r="G46" s="1"/>
    </row>
    <row r="47" spans="1:7" ht="15.75" customHeight="1" x14ac:dyDescent="0.2">
      <c r="A47" s="1"/>
      <c r="B47" s="1"/>
      <c r="C47" s="1"/>
      <c r="D47" s="1"/>
      <c r="E47" s="1"/>
      <c r="F47" s="1"/>
      <c r="G47" s="1"/>
    </row>
    <row r="48" spans="1:7" ht="15.75" customHeight="1" x14ac:dyDescent="0.2">
      <c r="A48" s="1"/>
      <c r="B48" s="1"/>
      <c r="C48" s="1"/>
      <c r="D48" s="1"/>
      <c r="E48" s="1"/>
      <c r="F48" s="1"/>
      <c r="G48" s="1"/>
    </row>
    <row r="49" spans="1:7" ht="15.75" customHeight="1" x14ac:dyDescent="0.2">
      <c r="A49" s="1"/>
      <c r="B49" s="1"/>
      <c r="C49" s="1"/>
      <c r="D49" s="1"/>
      <c r="E49" s="1"/>
      <c r="F49" s="1"/>
      <c r="G49" s="1"/>
    </row>
    <row r="50" spans="1:7" ht="15.75" customHeight="1" x14ac:dyDescent="0.2">
      <c r="A50" s="1"/>
      <c r="B50" s="1"/>
      <c r="C50" s="1"/>
      <c r="D50" s="1"/>
      <c r="E50" s="1"/>
      <c r="F50" s="1"/>
      <c r="G50" s="1"/>
    </row>
    <row r="51" spans="1:7" ht="15.75" customHeight="1" x14ac:dyDescent="0.2">
      <c r="A51" s="1"/>
      <c r="B51" s="1"/>
      <c r="C51" s="1"/>
      <c r="D51" s="1"/>
      <c r="E51" s="1"/>
      <c r="F51" s="1"/>
      <c r="G51" s="1"/>
    </row>
    <row r="52" spans="1:7" ht="15.75" customHeight="1" x14ac:dyDescent="0.2">
      <c r="A52" s="1"/>
      <c r="B52" s="1"/>
      <c r="C52" s="1"/>
      <c r="D52" s="1"/>
      <c r="E52" s="1"/>
      <c r="F52" s="1"/>
      <c r="G52" s="1"/>
    </row>
    <row r="53" spans="1:7" ht="15.75" customHeight="1" x14ac:dyDescent="0.2">
      <c r="A53" s="1"/>
      <c r="B53" s="1"/>
      <c r="C53" s="1"/>
      <c r="D53" s="1"/>
      <c r="E53" s="1"/>
      <c r="F53" s="1"/>
      <c r="G53" s="1"/>
    </row>
    <row r="54" spans="1:7" ht="15.75" customHeight="1" x14ac:dyDescent="0.2">
      <c r="A54" s="1"/>
      <c r="B54" s="1"/>
      <c r="C54" s="1"/>
      <c r="D54" s="1"/>
      <c r="E54" s="1"/>
      <c r="F54" s="1"/>
      <c r="G54" s="1"/>
    </row>
    <row r="55" spans="1:7" ht="15.75" customHeight="1" x14ac:dyDescent="0.2">
      <c r="A55" s="1"/>
      <c r="B55" s="1"/>
      <c r="C55" s="1"/>
      <c r="D55" s="1"/>
      <c r="E55" s="1"/>
      <c r="F55" s="1"/>
      <c r="G55" s="1"/>
    </row>
    <row r="56" spans="1:7" ht="15.75" customHeight="1" x14ac:dyDescent="0.2">
      <c r="A56" s="1"/>
      <c r="B56" s="1"/>
      <c r="C56" s="1"/>
      <c r="D56" s="1"/>
      <c r="E56" s="1"/>
      <c r="F56" s="1"/>
      <c r="G56" s="1"/>
    </row>
    <row r="57" spans="1:7" ht="15.75" customHeight="1" x14ac:dyDescent="0.2">
      <c r="A57" s="1"/>
      <c r="B57" s="1"/>
      <c r="C57" s="1"/>
      <c r="D57" s="1"/>
      <c r="E57" s="1"/>
      <c r="F57" s="1"/>
      <c r="G57" s="1"/>
    </row>
    <row r="58" spans="1:7" ht="15.75" customHeight="1" x14ac:dyDescent="0.2">
      <c r="A58" s="1"/>
      <c r="B58" s="1"/>
      <c r="C58" s="1"/>
      <c r="D58" s="1"/>
      <c r="E58" s="1"/>
      <c r="F58" s="1"/>
      <c r="G58" s="1"/>
    </row>
    <row r="59" spans="1:7" ht="15.75" customHeight="1" x14ac:dyDescent="0.2">
      <c r="A59" s="1"/>
      <c r="B59" s="1"/>
      <c r="C59" s="1"/>
      <c r="D59" s="1"/>
      <c r="E59" s="1"/>
      <c r="F59" s="1"/>
      <c r="G59" s="1"/>
    </row>
    <row r="60" spans="1:7" ht="15.75" customHeight="1" x14ac:dyDescent="0.2">
      <c r="A60" s="1"/>
      <c r="B60" s="1"/>
      <c r="C60" s="1"/>
      <c r="D60" s="1"/>
      <c r="E60" s="1"/>
      <c r="F60" s="1"/>
      <c r="G60" s="1"/>
    </row>
    <row r="61" spans="1:7" ht="15.75" customHeight="1" x14ac:dyDescent="0.2">
      <c r="A61" s="1"/>
      <c r="B61" s="1"/>
      <c r="C61" s="1"/>
      <c r="D61" s="1"/>
      <c r="E61" s="1"/>
      <c r="F61" s="1"/>
      <c r="G61" s="1"/>
    </row>
    <row r="62" spans="1:7" ht="15.75" customHeight="1" x14ac:dyDescent="0.2">
      <c r="A62" s="1"/>
      <c r="B62" s="1"/>
      <c r="C62" s="1"/>
      <c r="D62" s="1"/>
      <c r="E62" s="1"/>
      <c r="F62" s="1"/>
      <c r="G62" s="1"/>
    </row>
    <row r="63" spans="1:7" ht="15.75" customHeight="1" x14ac:dyDescent="0.2">
      <c r="A63" s="1"/>
      <c r="B63" s="1"/>
      <c r="C63" s="1"/>
      <c r="D63" s="1"/>
      <c r="E63" s="1"/>
      <c r="F63" s="1"/>
      <c r="G63" s="1"/>
    </row>
    <row r="64" spans="1:7" ht="15.75" customHeight="1" x14ac:dyDescent="0.2">
      <c r="A64" s="1"/>
      <c r="B64" s="1"/>
      <c r="C64" s="1"/>
      <c r="D64" s="1"/>
      <c r="E64" s="1"/>
      <c r="F64" s="1"/>
      <c r="G64" s="1"/>
    </row>
    <row r="65" spans="1:7" ht="15.75" customHeight="1" x14ac:dyDescent="0.2">
      <c r="A65" s="1"/>
      <c r="B65" s="1"/>
      <c r="C65" s="1"/>
      <c r="D65" s="1"/>
      <c r="E65" s="1"/>
      <c r="F65" s="1"/>
      <c r="G65" s="1"/>
    </row>
    <row r="66" spans="1:7" ht="15.75" customHeight="1" x14ac:dyDescent="0.2">
      <c r="A66" s="1"/>
      <c r="B66" s="1"/>
      <c r="C66" s="1"/>
      <c r="D66" s="1"/>
      <c r="E66" s="1"/>
      <c r="F66" s="1"/>
      <c r="G66" s="1"/>
    </row>
    <row r="67" spans="1:7" ht="15.75" customHeight="1" x14ac:dyDescent="0.2">
      <c r="A67" s="1"/>
      <c r="B67" s="1"/>
      <c r="C67" s="1"/>
      <c r="D67" s="1"/>
      <c r="E67" s="1"/>
      <c r="F67" s="1"/>
      <c r="G67" s="1"/>
    </row>
    <row r="68" spans="1:7" ht="15.75" customHeight="1" x14ac:dyDescent="0.2">
      <c r="A68" s="1"/>
      <c r="B68" s="1"/>
      <c r="C68" s="1"/>
      <c r="D68" s="1"/>
      <c r="E68" s="1"/>
      <c r="F68" s="1"/>
      <c r="G68" s="1"/>
    </row>
    <row r="69" spans="1:7" ht="15.75" customHeight="1" x14ac:dyDescent="0.2">
      <c r="A69" s="1"/>
      <c r="B69" s="1"/>
      <c r="C69" s="1"/>
      <c r="D69" s="1"/>
      <c r="E69" s="1"/>
      <c r="F69" s="1"/>
      <c r="G69" s="1"/>
    </row>
    <row r="70" spans="1:7" ht="15.75" customHeight="1" x14ac:dyDescent="0.2">
      <c r="A70" s="1"/>
      <c r="B70" s="1"/>
      <c r="C70" s="1"/>
      <c r="D70" s="1"/>
      <c r="E70" s="1"/>
      <c r="F70" s="1"/>
      <c r="G70" s="1"/>
    </row>
    <row r="71" spans="1:7" ht="15.75" customHeight="1" x14ac:dyDescent="0.2">
      <c r="A71" s="1"/>
      <c r="B71" s="1"/>
      <c r="C71" s="1"/>
      <c r="D71" s="1"/>
      <c r="E71" s="1"/>
      <c r="F71" s="1"/>
      <c r="G71" s="1"/>
    </row>
    <row r="72" spans="1:7" ht="15.75" customHeight="1" x14ac:dyDescent="0.2">
      <c r="A72" s="1"/>
      <c r="B72" s="1"/>
      <c r="C72" s="1"/>
      <c r="D72" s="1"/>
      <c r="E72" s="1"/>
      <c r="F72" s="1"/>
      <c r="G72" s="1"/>
    </row>
    <row r="73" spans="1:7" ht="15.75" customHeight="1" x14ac:dyDescent="0.2">
      <c r="A73" s="1"/>
      <c r="B73" s="1"/>
      <c r="C73" s="1"/>
      <c r="D73" s="1"/>
      <c r="E73" s="1"/>
      <c r="F73" s="1"/>
      <c r="G73" s="1"/>
    </row>
    <row r="74" spans="1:7" ht="15.75" customHeight="1" x14ac:dyDescent="0.2">
      <c r="A74" s="1"/>
      <c r="B74" s="1"/>
      <c r="C74" s="1"/>
      <c r="D74" s="1"/>
      <c r="E74" s="1"/>
      <c r="F74" s="1"/>
      <c r="G74" s="1"/>
    </row>
    <row r="75" spans="1:7" ht="15.75" customHeight="1" x14ac:dyDescent="0.2">
      <c r="A75" s="1"/>
      <c r="B75" s="1"/>
      <c r="C75" s="1"/>
      <c r="D75" s="1"/>
      <c r="E75" s="1"/>
      <c r="F75" s="1"/>
      <c r="G75" s="1"/>
    </row>
    <row r="76" spans="1:7" ht="15.75" customHeight="1" x14ac:dyDescent="0.2">
      <c r="A76" s="1"/>
      <c r="B76" s="1"/>
      <c r="C76" s="1"/>
      <c r="D76" s="1"/>
      <c r="E76" s="1"/>
      <c r="F76" s="1"/>
      <c r="G76" s="1"/>
    </row>
    <row r="77" spans="1:7" ht="15.75" customHeight="1" x14ac:dyDescent="0.2">
      <c r="A77" s="1"/>
      <c r="B77" s="1"/>
      <c r="C77" s="1"/>
      <c r="D77" s="1"/>
      <c r="E77" s="1"/>
      <c r="F77" s="1"/>
      <c r="G77" s="1"/>
    </row>
    <row r="78" spans="1:7" ht="15.75" customHeight="1" x14ac:dyDescent="0.2">
      <c r="A78" s="1"/>
      <c r="B78" s="1"/>
      <c r="C78" s="1"/>
      <c r="D78" s="1"/>
      <c r="E78" s="1"/>
      <c r="F78" s="1"/>
      <c r="G78" s="1"/>
    </row>
    <row r="79" spans="1:7" ht="15.75" customHeight="1" x14ac:dyDescent="0.2">
      <c r="A79" s="1"/>
      <c r="B79" s="1"/>
      <c r="C79" s="1"/>
      <c r="D79" s="1"/>
      <c r="E79" s="1"/>
      <c r="F79" s="1"/>
      <c r="G79" s="1"/>
    </row>
    <row r="80" spans="1:7" ht="15.75" customHeight="1" x14ac:dyDescent="0.2">
      <c r="A80" s="1"/>
      <c r="B80" s="1"/>
      <c r="C80" s="1"/>
      <c r="D80" s="1"/>
      <c r="E80" s="1"/>
      <c r="F80" s="1"/>
      <c r="G80" s="1"/>
    </row>
    <row r="81" spans="1:7" ht="15.75" customHeight="1" x14ac:dyDescent="0.2">
      <c r="A81" s="1"/>
      <c r="B81" s="1"/>
      <c r="C81" s="1"/>
      <c r="D81" s="1"/>
      <c r="E81" s="1"/>
      <c r="F81" s="1"/>
      <c r="G81" s="1"/>
    </row>
    <row r="82" spans="1:7" ht="15.75" customHeight="1" x14ac:dyDescent="0.2">
      <c r="A82" s="1"/>
      <c r="B82" s="1"/>
      <c r="C82" s="1"/>
      <c r="D82" s="1"/>
      <c r="E82" s="1"/>
      <c r="F82" s="1"/>
      <c r="G82" s="1"/>
    </row>
    <row r="83" spans="1:7" ht="15.75" customHeight="1" x14ac:dyDescent="0.2">
      <c r="A83" s="1"/>
      <c r="B83" s="1"/>
      <c r="C83" s="1"/>
      <c r="D83" s="1"/>
      <c r="E83" s="1"/>
      <c r="F83" s="1"/>
      <c r="G83" s="1"/>
    </row>
    <row r="84" spans="1:7" ht="15.75" customHeight="1" x14ac:dyDescent="0.2">
      <c r="A84" s="1"/>
      <c r="B84" s="1"/>
      <c r="C84" s="1"/>
      <c r="D84" s="1"/>
      <c r="E84" s="1"/>
      <c r="F84" s="1"/>
      <c r="G84" s="1"/>
    </row>
    <row r="85" spans="1:7" ht="15.75" customHeight="1" x14ac:dyDescent="0.2">
      <c r="A85" s="1"/>
      <c r="B85" s="1"/>
      <c r="C85" s="1"/>
      <c r="D85" s="1"/>
      <c r="E85" s="1"/>
      <c r="F85" s="1"/>
      <c r="G85" s="1"/>
    </row>
    <row r="86" spans="1:7" ht="15.75" customHeight="1" x14ac:dyDescent="0.2">
      <c r="A86" s="1"/>
      <c r="B86" s="1"/>
      <c r="C86" s="1"/>
      <c r="D86" s="1"/>
      <c r="E86" s="1"/>
      <c r="F86" s="1"/>
      <c r="G86" s="1"/>
    </row>
    <row r="87" spans="1:7" ht="15.75" customHeight="1" x14ac:dyDescent="0.2">
      <c r="A87" s="1"/>
      <c r="B87" s="1"/>
      <c r="C87" s="1"/>
      <c r="D87" s="1"/>
      <c r="E87" s="1"/>
      <c r="F87" s="1"/>
      <c r="G87" s="1"/>
    </row>
    <row r="88" spans="1:7" ht="15.75" customHeight="1" x14ac:dyDescent="0.2">
      <c r="A88" s="1"/>
      <c r="B88" s="1"/>
      <c r="C88" s="1"/>
      <c r="D88" s="1"/>
      <c r="E88" s="1"/>
      <c r="F88" s="1"/>
      <c r="G88" s="1"/>
    </row>
    <row r="89" spans="1:7" ht="15.75" customHeight="1" x14ac:dyDescent="0.2">
      <c r="A89" s="1"/>
      <c r="B89" s="1"/>
      <c r="C89" s="1"/>
      <c r="D89" s="1"/>
      <c r="E89" s="1"/>
      <c r="F89" s="1"/>
      <c r="G89" s="1"/>
    </row>
    <row r="90" spans="1:7" ht="15.75" customHeight="1" x14ac:dyDescent="0.2">
      <c r="A90" s="1"/>
      <c r="B90" s="1"/>
      <c r="C90" s="1"/>
      <c r="D90" s="1"/>
      <c r="E90" s="1"/>
      <c r="F90" s="1"/>
      <c r="G90" s="1"/>
    </row>
    <row r="91" spans="1:7" ht="15.75" customHeight="1" x14ac:dyDescent="0.2">
      <c r="A91" s="1"/>
      <c r="B91" s="1"/>
      <c r="C91" s="1"/>
      <c r="D91" s="1"/>
      <c r="E91" s="1"/>
      <c r="F91" s="1"/>
      <c r="G91" s="1"/>
    </row>
    <row r="92" spans="1:7" ht="15.75" customHeight="1" x14ac:dyDescent="0.2">
      <c r="A92" s="1"/>
      <c r="B92" s="1"/>
      <c r="C92" s="1"/>
      <c r="D92" s="1"/>
      <c r="E92" s="1"/>
      <c r="F92" s="1"/>
      <c r="G92" s="1"/>
    </row>
    <row r="93" spans="1:7" ht="15.75" customHeight="1" x14ac:dyDescent="0.2">
      <c r="A93" s="1"/>
      <c r="B93" s="1"/>
      <c r="C93" s="1"/>
      <c r="D93" s="1"/>
      <c r="E93" s="1"/>
      <c r="F93" s="1"/>
      <c r="G93" s="1"/>
    </row>
    <row r="94" spans="1:7" ht="15.75" customHeight="1" x14ac:dyDescent="0.2">
      <c r="A94" s="1"/>
      <c r="B94" s="1"/>
      <c r="C94" s="1"/>
      <c r="D94" s="1"/>
      <c r="E94" s="1"/>
      <c r="F94" s="1"/>
      <c r="G94" s="1"/>
    </row>
    <row r="95" spans="1:7" ht="15.75" customHeight="1" x14ac:dyDescent="0.2">
      <c r="A95" s="1"/>
      <c r="B95" s="1"/>
      <c r="C95" s="1"/>
      <c r="D95" s="1"/>
      <c r="E95" s="1"/>
      <c r="F95" s="1"/>
      <c r="G95" s="1"/>
    </row>
    <row r="96" spans="1:7" ht="15.75" customHeight="1" x14ac:dyDescent="0.2">
      <c r="A96" s="1"/>
      <c r="B96" s="1"/>
      <c r="C96" s="1"/>
      <c r="D96" s="1"/>
      <c r="E96" s="1"/>
      <c r="F96" s="1"/>
      <c r="G96" s="1"/>
    </row>
    <row r="97" spans="1:7" ht="15.75" customHeight="1" x14ac:dyDescent="0.2">
      <c r="A97" s="1"/>
      <c r="B97" s="1"/>
      <c r="C97" s="1"/>
      <c r="D97" s="1"/>
      <c r="E97" s="1"/>
      <c r="F97" s="1"/>
      <c r="G97" s="1"/>
    </row>
    <row r="98" spans="1:7" ht="15.75" customHeight="1" x14ac:dyDescent="0.2">
      <c r="A98" s="1"/>
      <c r="B98" s="1"/>
      <c r="C98" s="1"/>
      <c r="D98" s="1"/>
      <c r="E98" s="1"/>
      <c r="F98" s="1"/>
      <c r="G98" s="1"/>
    </row>
    <row r="99" spans="1:7" ht="15.75" customHeight="1" x14ac:dyDescent="0.2">
      <c r="A99" s="1"/>
      <c r="B99" s="1"/>
      <c r="C99" s="1"/>
      <c r="D99" s="1"/>
      <c r="E99" s="1"/>
      <c r="F99" s="1"/>
      <c r="G99" s="1"/>
    </row>
    <row r="100" spans="1:7" ht="15.75" customHeight="1" x14ac:dyDescent="0.2">
      <c r="A100" s="1"/>
      <c r="B100" s="1"/>
      <c r="C100" s="1"/>
      <c r="D100" s="1"/>
      <c r="E100" s="1"/>
      <c r="F100" s="1"/>
      <c r="G100" s="1"/>
    </row>
    <row r="101" spans="1:7" ht="15.75" customHeight="1" x14ac:dyDescent="0.2">
      <c r="A101" s="1"/>
      <c r="B101" s="1"/>
      <c r="C101" s="1"/>
      <c r="D101" s="1"/>
      <c r="E101" s="1"/>
      <c r="F101" s="1"/>
      <c r="G101" s="1"/>
    </row>
    <row r="102" spans="1:7" ht="15.75" customHeight="1" x14ac:dyDescent="0.2">
      <c r="A102" s="1"/>
      <c r="B102" s="1"/>
      <c r="C102" s="1"/>
      <c r="D102" s="1"/>
      <c r="E102" s="1"/>
      <c r="F102" s="1"/>
      <c r="G102" s="1"/>
    </row>
    <row r="103" spans="1:7" ht="15.75" customHeight="1" x14ac:dyDescent="0.2">
      <c r="A103" s="1"/>
      <c r="B103" s="1"/>
      <c r="C103" s="1"/>
      <c r="D103" s="1"/>
      <c r="E103" s="1"/>
      <c r="F103" s="1"/>
      <c r="G103" s="1"/>
    </row>
    <row r="104" spans="1:7" ht="15.75" customHeight="1" x14ac:dyDescent="0.2">
      <c r="A104" s="1"/>
      <c r="B104" s="1"/>
      <c r="C104" s="1"/>
      <c r="D104" s="1"/>
      <c r="E104" s="1"/>
      <c r="F104" s="1"/>
      <c r="G104" s="1"/>
    </row>
    <row r="105" spans="1:7" ht="15.75" customHeight="1" x14ac:dyDescent="0.2">
      <c r="A105" s="1"/>
      <c r="B105" s="1"/>
      <c r="C105" s="1"/>
      <c r="D105" s="1"/>
      <c r="E105" s="1"/>
      <c r="F105" s="1"/>
      <c r="G105" s="1"/>
    </row>
    <row r="106" spans="1:7" ht="15.75" customHeight="1" x14ac:dyDescent="0.2">
      <c r="A106" s="1"/>
      <c r="B106" s="1"/>
      <c r="C106" s="1"/>
      <c r="D106" s="1"/>
      <c r="E106" s="1"/>
      <c r="F106" s="1"/>
      <c r="G106" s="1"/>
    </row>
    <row r="107" spans="1:7" ht="15.75" customHeight="1" x14ac:dyDescent="0.2">
      <c r="A107" s="1"/>
      <c r="B107" s="1"/>
      <c r="C107" s="1"/>
      <c r="D107" s="1"/>
      <c r="E107" s="1"/>
      <c r="F107" s="1"/>
      <c r="G107" s="1"/>
    </row>
    <row r="108" spans="1:7" ht="15.75" customHeight="1" x14ac:dyDescent="0.2">
      <c r="A108" s="1"/>
      <c r="B108" s="1"/>
      <c r="C108" s="1"/>
      <c r="D108" s="1"/>
      <c r="E108" s="1"/>
      <c r="F108" s="1"/>
      <c r="G108" s="1"/>
    </row>
    <row r="109" spans="1:7" ht="15.75" customHeight="1" x14ac:dyDescent="0.2">
      <c r="A109" s="1"/>
      <c r="B109" s="1"/>
      <c r="C109" s="1"/>
      <c r="D109" s="1"/>
      <c r="E109" s="1"/>
      <c r="F109" s="1"/>
      <c r="G109" s="1"/>
    </row>
    <row r="110" spans="1:7" ht="15.75" customHeight="1" x14ac:dyDescent="0.2">
      <c r="A110" s="1"/>
      <c r="B110" s="1"/>
      <c r="C110" s="1"/>
      <c r="D110" s="1"/>
      <c r="E110" s="1"/>
      <c r="F110" s="1"/>
      <c r="G110" s="1"/>
    </row>
    <row r="111" spans="1:7" ht="15.75" customHeight="1" x14ac:dyDescent="0.2">
      <c r="A111" s="1"/>
      <c r="B111" s="1"/>
      <c r="C111" s="1"/>
      <c r="D111" s="1"/>
      <c r="E111" s="1"/>
      <c r="F111" s="1"/>
      <c r="G111" s="1"/>
    </row>
    <row r="112" spans="1:7" ht="15.75" customHeight="1" x14ac:dyDescent="0.2">
      <c r="A112" s="1"/>
      <c r="B112" s="1"/>
      <c r="C112" s="1"/>
      <c r="D112" s="1"/>
      <c r="E112" s="1"/>
      <c r="F112" s="1"/>
      <c r="G112" s="1"/>
    </row>
    <row r="113" spans="1:7" ht="15.75" customHeight="1" x14ac:dyDescent="0.2">
      <c r="A113" s="1"/>
      <c r="B113" s="1"/>
      <c r="C113" s="1"/>
      <c r="D113" s="1"/>
      <c r="E113" s="1"/>
      <c r="F113" s="1"/>
      <c r="G113" s="1"/>
    </row>
    <row r="114" spans="1:7" ht="15.75" customHeight="1" x14ac:dyDescent="0.2">
      <c r="A114" s="1"/>
      <c r="B114" s="1"/>
      <c r="C114" s="1"/>
      <c r="D114" s="1"/>
      <c r="E114" s="1"/>
      <c r="F114" s="1"/>
      <c r="G114" s="1"/>
    </row>
    <row r="115" spans="1:7" ht="15.75" customHeight="1" x14ac:dyDescent="0.2">
      <c r="A115" s="1"/>
      <c r="B115" s="1"/>
      <c r="C115" s="1"/>
      <c r="D115" s="1"/>
      <c r="E115" s="1"/>
      <c r="F115" s="1"/>
      <c r="G115" s="1"/>
    </row>
    <row r="116" spans="1:7" ht="15.75" customHeight="1" x14ac:dyDescent="0.2">
      <c r="A116" s="1"/>
      <c r="B116" s="1"/>
      <c r="C116" s="1"/>
      <c r="D116" s="1"/>
      <c r="E116" s="1"/>
      <c r="F116" s="1"/>
      <c r="G116" s="1"/>
    </row>
    <row r="117" spans="1:7" ht="15.75" customHeight="1" x14ac:dyDescent="0.2">
      <c r="A117" s="1"/>
      <c r="B117" s="1"/>
      <c r="C117" s="1"/>
      <c r="D117" s="1"/>
      <c r="E117" s="1"/>
      <c r="F117" s="1"/>
      <c r="G117" s="1"/>
    </row>
    <row r="118" spans="1:7" ht="15.75" customHeight="1" x14ac:dyDescent="0.2">
      <c r="A118" s="1"/>
      <c r="B118" s="1"/>
      <c r="C118" s="1"/>
      <c r="D118" s="1"/>
      <c r="E118" s="1"/>
      <c r="F118" s="1"/>
      <c r="G118" s="1"/>
    </row>
    <row r="119" spans="1:7" ht="15.75" customHeight="1" x14ac:dyDescent="0.2">
      <c r="A119" s="1"/>
      <c r="B119" s="1"/>
      <c r="C119" s="1"/>
      <c r="D119" s="1"/>
      <c r="E119" s="1"/>
      <c r="F119" s="1"/>
      <c r="G119" s="1"/>
    </row>
    <row r="120" spans="1:7" ht="15.75" customHeight="1" x14ac:dyDescent="0.2">
      <c r="A120" s="1"/>
      <c r="B120" s="1"/>
      <c r="C120" s="1"/>
      <c r="D120" s="1"/>
      <c r="E120" s="1"/>
      <c r="F120" s="1"/>
      <c r="G120" s="1"/>
    </row>
    <row r="121" spans="1:7" ht="15.75" customHeight="1" x14ac:dyDescent="0.2">
      <c r="A121" s="1"/>
      <c r="B121" s="1"/>
      <c r="C121" s="1"/>
      <c r="D121" s="1"/>
      <c r="E121" s="1"/>
      <c r="F121" s="1"/>
      <c r="G121" s="1"/>
    </row>
    <row r="122" spans="1:7" ht="15.75" customHeight="1" x14ac:dyDescent="0.2">
      <c r="A122" s="1"/>
      <c r="B122" s="1"/>
      <c r="C122" s="1"/>
      <c r="D122" s="1"/>
      <c r="E122" s="1"/>
      <c r="F122" s="1"/>
      <c r="G122" s="1"/>
    </row>
    <row r="123" spans="1:7" ht="15.75" customHeight="1" x14ac:dyDescent="0.2">
      <c r="A123" s="1"/>
      <c r="B123" s="1"/>
      <c r="C123" s="1"/>
      <c r="D123" s="1"/>
      <c r="E123" s="1"/>
      <c r="F123" s="1"/>
      <c r="G123" s="1"/>
    </row>
    <row r="124" spans="1:7" ht="15.75" customHeight="1" x14ac:dyDescent="0.2">
      <c r="A124" s="1"/>
      <c r="B124" s="1"/>
      <c r="C124" s="1"/>
      <c r="D124" s="1"/>
      <c r="E124" s="1"/>
      <c r="F124" s="1"/>
      <c r="G124" s="1"/>
    </row>
    <row r="125" spans="1:7" ht="15.75" customHeight="1" x14ac:dyDescent="0.2">
      <c r="A125" s="1"/>
      <c r="B125" s="1"/>
      <c r="C125" s="1"/>
      <c r="D125" s="1"/>
      <c r="E125" s="1"/>
      <c r="F125" s="1"/>
      <c r="G125" s="1"/>
    </row>
    <row r="126" spans="1:7" ht="15.75" customHeight="1" x14ac:dyDescent="0.2">
      <c r="A126" s="1"/>
      <c r="B126" s="1"/>
      <c r="C126" s="1"/>
      <c r="D126" s="1"/>
      <c r="E126" s="1"/>
      <c r="F126" s="1"/>
      <c r="G126" s="1"/>
    </row>
    <row r="127" spans="1:7" ht="15.75" customHeight="1" x14ac:dyDescent="0.2">
      <c r="A127" s="1"/>
      <c r="B127" s="1"/>
      <c r="C127" s="1"/>
      <c r="D127" s="1"/>
      <c r="E127" s="1"/>
      <c r="F127" s="1"/>
      <c r="G127" s="1"/>
    </row>
    <row r="128" spans="1:7" ht="15.75" customHeight="1" x14ac:dyDescent="0.2">
      <c r="A128" s="1"/>
      <c r="B128" s="1"/>
      <c r="C128" s="1"/>
      <c r="D128" s="1"/>
      <c r="E128" s="1"/>
      <c r="F128" s="1"/>
      <c r="G128" s="1"/>
    </row>
    <row r="129" spans="1:7" ht="15.75" customHeight="1" x14ac:dyDescent="0.2">
      <c r="A129" s="1"/>
      <c r="B129" s="1"/>
      <c r="C129" s="1"/>
      <c r="D129" s="1"/>
      <c r="E129" s="1"/>
      <c r="F129" s="1"/>
      <c r="G129" s="1"/>
    </row>
    <row r="130" spans="1:7" ht="15.75" customHeight="1" x14ac:dyDescent="0.2">
      <c r="A130" s="1"/>
      <c r="B130" s="1"/>
      <c r="C130" s="1"/>
      <c r="D130" s="1"/>
      <c r="E130" s="1"/>
      <c r="F130" s="1"/>
      <c r="G130" s="1"/>
    </row>
    <row r="131" spans="1:7" ht="15.75" customHeight="1" x14ac:dyDescent="0.2">
      <c r="A131" s="1"/>
      <c r="B131" s="1"/>
      <c r="C131" s="1"/>
      <c r="D131" s="1"/>
      <c r="E131" s="1"/>
      <c r="F131" s="1"/>
      <c r="G131" s="1"/>
    </row>
    <row r="132" spans="1:7" ht="15.75" customHeight="1" x14ac:dyDescent="0.2">
      <c r="A132" s="1"/>
      <c r="B132" s="1"/>
      <c r="C132" s="1"/>
      <c r="D132" s="1"/>
      <c r="E132" s="1"/>
      <c r="F132" s="1"/>
      <c r="G132" s="1"/>
    </row>
    <row r="133" spans="1:7" ht="15.75" customHeight="1" x14ac:dyDescent="0.2">
      <c r="A133" s="1"/>
      <c r="B133" s="1"/>
      <c r="C133" s="1"/>
      <c r="D133" s="1"/>
      <c r="E133" s="1"/>
      <c r="F133" s="1"/>
      <c r="G133" s="1"/>
    </row>
    <row r="134" spans="1:7" ht="15.75" customHeight="1" x14ac:dyDescent="0.2">
      <c r="A134" s="1"/>
      <c r="B134" s="1"/>
      <c r="C134" s="1"/>
      <c r="D134" s="1"/>
      <c r="E134" s="1"/>
      <c r="F134" s="1"/>
      <c r="G134" s="1"/>
    </row>
    <row r="135" spans="1:7" ht="15.75" customHeight="1" x14ac:dyDescent="0.2">
      <c r="A135" s="1"/>
      <c r="B135" s="1"/>
      <c r="C135" s="1"/>
      <c r="D135" s="1"/>
      <c r="E135" s="1"/>
      <c r="F135" s="1"/>
      <c r="G135" s="1"/>
    </row>
    <row r="136" spans="1:7" ht="15.75" customHeight="1" x14ac:dyDescent="0.2">
      <c r="A136" s="1"/>
      <c r="B136" s="1"/>
      <c r="C136" s="1"/>
      <c r="D136" s="1"/>
      <c r="E136" s="1"/>
      <c r="F136" s="1"/>
      <c r="G136" s="1"/>
    </row>
    <row r="137" spans="1:7" ht="15.75" customHeight="1" x14ac:dyDescent="0.2">
      <c r="A137" s="1"/>
      <c r="B137" s="1"/>
      <c r="C137" s="1"/>
      <c r="D137" s="1"/>
      <c r="E137" s="1"/>
      <c r="F137" s="1"/>
      <c r="G137" s="1"/>
    </row>
    <row r="138" spans="1:7" ht="15.75" customHeight="1" x14ac:dyDescent="0.2">
      <c r="A138" s="1"/>
      <c r="B138" s="1"/>
      <c r="C138" s="1"/>
      <c r="D138" s="1"/>
      <c r="E138" s="1"/>
      <c r="F138" s="1"/>
      <c r="G138" s="1"/>
    </row>
    <row r="139" spans="1:7" ht="15.75" customHeight="1" x14ac:dyDescent="0.2">
      <c r="A139" s="1"/>
      <c r="B139" s="1"/>
      <c r="C139" s="1"/>
      <c r="D139" s="1"/>
      <c r="E139" s="1"/>
      <c r="F139" s="1"/>
      <c r="G139" s="1"/>
    </row>
    <row r="140" spans="1:7" ht="15.75" customHeight="1" x14ac:dyDescent="0.2">
      <c r="A140" s="1"/>
      <c r="B140" s="1"/>
      <c r="C140" s="1"/>
      <c r="D140" s="1"/>
      <c r="E140" s="1"/>
      <c r="F140" s="1"/>
      <c r="G140" s="1"/>
    </row>
    <row r="141" spans="1:7" ht="15.75" customHeight="1" x14ac:dyDescent="0.2">
      <c r="A141" s="1"/>
      <c r="B141" s="1"/>
      <c r="C141" s="1"/>
      <c r="D141" s="1"/>
      <c r="E141" s="1"/>
      <c r="F141" s="1"/>
      <c r="G141" s="1"/>
    </row>
    <row r="142" spans="1:7" ht="15.75" customHeight="1" x14ac:dyDescent="0.2">
      <c r="A142" s="1"/>
      <c r="B142" s="1"/>
      <c r="C142" s="1"/>
      <c r="D142" s="1"/>
      <c r="E142" s="1"/>
      <c r="F142" s="1"/>
      <c r="G142" s="1"/>
    </row>
    <row r="143" spans="1:7" ht="15.75" customHeight="1" x14ac:dyDescent="0.2">
      <c r="A143" s="1"/>
      <c r="B143" s="1"/>
      <c r="C143" s="1"/>
      <c r="D143" s="1"/>
      <c r="E143" s="1"/>
      <c r="F143" s="1"/>
      <c r="G143" s="1"/>
    </row>
    <row r="144" spans="1:7" ht="15.75" customHeight="1" x14ac:dyDescent="0.2">
      <c r="A144" s="1"/>
      <c r="B144" s="1"/>
      <c r="C144" s="1"/>
      <c r="D144" s="1"/>
      <c r="E144" s="1"/>
      <c r="F144" s="1"/>
      <c r="G144" s="1"/>
    </row>
    <row r="145" spans="1:7" ht="15.75" customHeight="1" x14ac:dyDescent="0.2">
      <c r="A145" s="1"/>
      <c r="B145" s="1"/>
      <c r="C145" s="1"/>
      <c r="D145" s="1"/>
      <c r="E145" s="1"/>
      <c r="F145" s="1"/>
      <c r="G145" s="1"/>
    </row>
    <row r="146" spans="1:7" ht="15.75" customHeight="1" x14ac:dyDescent="0.2">
      <c r="A146" s="1"/>
      <c r="B146" s="1"/>
      <c r="C146" s="1"/>
      <c r="D146" s="1"/>
      <c r="E146" s="1"/>
      <c r="F146" s="1"/>
      <c r="G146" s="1"/>
    </row>
    <row r="147" spans="1:7" ht="15.75" customHeight="1" x14ac:dyDescent="0.2">
      <c r="A147" s="1"/>
      <c r="B147" s="1"/>
      <c r="C147" s="1"/>
      <c r="D147" s="1"/>
      <c r="E147" s="1"/>
      <c r="F147" s="1"/>
      <c r="G147" s="1"/>
    </row>
    <row r="148" spans="1:7" ht="15.75" customHeight="1" x14ac:dyDescent="0.2">
      <c r="A148" s="1"/>
      <c r="B148" s="1"/>
      <c r="C148" s="1"/>
      <c r="D148" s="1"/>
      <c r="E148" s="1"/>
      <c r="F148" s="1"/>
      <c r="G148" s="1"/>
    </row>
    <row r="149" spans="1:7" ht="15.75" customHeight="1" x14ac:dyDescent="0.2">
      <c r="A149" s="1"/>
      <c r="B149" s="1"/>
      <c r="C149" s="1"/>
      <c r="D149" s="1"/>
      <c r="E149" s="1"/>
      <c r="F149" s="1"/>
      <c r="G149" s="1"/>
    </row>
    <row r="150" spans="1:7" ht="15.75" customHeight="1" x14ac:dyDescent="0.2">
      <c r="A150" s="1"/>
      <c r="B150" s="1"/>
      <c r="C150" s="1"/>
      <c r="D150" s="1"/>
      <c r="E150" s="1"/>
      <c r="F150" s="1"/>
      <c r="G150" s="1"/>
    </row>
    <row r="151" spans="1:7" ht="15.75" customHeight="1" x14ac:dyDescent="0.2">
      <c r="A151" s="1"/>
      <c r="B151" s="1"/>
      <c r="C151" s="1"/>
      <c r="D151" s="1"/>
      <c r="E151" s="1"/>
      <c r="F151" s="1"/>
      <c r="G151" s="1"/>
    </row>
    <row r="152" spans="1:7" ht="15.75" customHeight="1" x14ac:dyDescent="0.2">
      <c r="A152" s="1"/>
      <c r="B152" s="1"/>
      <c r="C152" s="1"/>
      <c r="D152" s="1"/>
      <c r="E152" s="1"/>
      <c r="F152" s="1"/>
      <c r="G152" s="1"/>
    </row>
    <row r="153" spans="1:7" ht="15.75" customHeight="1" x14ac:dyDescent="0.2">
      <c r="A153" s="1"/>
      <c r="B153" s="1"/>
      <c r="C153" s="1"/>
      <c r="D153" s="1"/>
      <c r="E153" s="1"/>
      <c r="F153" s="1"/>
      <c r="G153" s="1"/>
    </row>
    <row r="154" spans="1:7" ht="15.75" customHeight="1" x14ac:dyDescent="0.2">
      <c r="A154" s="1"/>
      <c r="B154" s="1"/>
      <c r="C154" s="1"/>
      <c r="D154" s="1"/>
      <c r="E154" s="1"/>
      <c r="F154" s="1"/>
      <c r="G154" s="1"/>
    </row>
    <row r="155" spans="1:7" ht="15.75" customHeight="1" x14ac:dyDescent="0.2">
      <c r="A155" s="1"/>
      <c r="B155" s="1"/>
      <c r="C155" s="1"/>
      <c r="D155" s="1"/>
      <c r="E155" s="1"/>
      <c r="F155" s="1"/>
      <c r="G155" s="1"/>
    </row>
    <row r="156" spans="1:7" ht="15.75" customHeight="1" x14ac:dyDescent="0.2">
      <c r="A156" s="1"/>
      <c r="B156" s="1"/>
      <c r="C156" s="1"/>
      <c r="D156" s="1"/>
      <c r="E156" s="1"/>
      <c r="F156" s="1"/>
      <c r="G156" s="1"/>
    </row>
    <row r="157" spans="1:7" ht="15.75" customHeight="1" x14ac:dyDescent="0.2">
      <c r="A157" s="1"/>
      <c r="B157" s="1"/>
      <c r="C157" s="1"/>
      <c r="D157" s="1"/>
      <c r="E157" s="1"/>
      <c r="F157" s="1"/>
      <c r="G157" s="1"/>
    </row>
    <row r="158" spans="1:7" ht="15.75" customHeight="1" x14ac:dyDescent="0.2">
      <c r="A158" s="1"/>
      <c r="B158" s="1"/>
      <c r="C158" s="1"/>
      <c r="D158" s="1"/>
      <c r="E158" s="1"/>
      <c r="F158" s="1"/>
      <c r="G158" s="1"/>
    </row>
    <row r="159" spans="1:7" ht="15.75" customHeight="1" x14ac:dyDescent="0.2">
      <c r="A159" s="1"/>
      <c r="B159" s="1"/>
      <c r="C159" s="1"/>
      <c r="D159" s="1"/>
      <c r="E159" s="1"/>
      <c r="F159" s="1"/>
      <c r="G159" s="1"/>
    </row>
    <row r="160" spans="1:7" ht="15.75" customHeight="1" x14ac:dyDescent="0.2">
      <c r="A160" s="1"/>
      <c r="B160" s="1"/>
      <c r="C160" s="1"/>
      <c r="D160" s="1"/>
      <c r="E160" s="1"/>
      <c r="F160" s="1"/>
      <c r="G160" s="1"/>
    </row>
    <row r="161" spans="1:7" ht="15.75" customHeight="1" x14ac:dyDescent="0.2">
      <c r="A161" s="1"/>
      <c r="B161" s="1"/>
      <c r="C161" s="1"/>
      <c r="D161" s="1"/>
      <c r="E161" s="1"/>
      <c r="F161" s="1"/>
      <c r="G161" s="1"/>
    </row>
    <row r="162" spans="1:7" ht="15.75" customHeight="1" x14ac:dyDescent="0.2">
      <c r="A162" s="1"/>
      <c r="B162" s="1"/>
      <c r="C162" s="1"/>
      <c r="D162" s="1"/>
      <c r="E162" s="1"/>
      <c r="F162" s="1"/>
      <c r="G162" s="1"/>
    </row>
    <row r="163" spans="1:7" ht="15.75" customHeight="1" x14ac:dyDescent="0.2">
      <c r="A163" s="1"/>
      <c r="B163" s="1"/>
      <c r="C163" s="1"/>
      <c r="D163" s="1"/>
      <c r="E163" s="1"/>
      <c r="F163" s="1"/>
      <c r="G163" s="1"/>
    </row>
    <row r="164" spans="1:7" ht="15.75" customHeight="1" x14ac:dyDescent="0.2">
      <c r="A164" s="1"/>
      <c r="B164" s="1"/>
      <c r="C164" s="1"/>
      <c r="D164" s="1"/>
      <c r="E164" s="1"/>
      <c r="F164" s="1"/>
      <c r="G164" s="1"/>
    </row>
    <row r="165" spans="1:7" ht="15.75" customHeight="1" x14ac:dyDescent="0.2">
      <c r="A165" s="1"/>
      <c r="B165" s="1"/>
      <c r="C165" s="1"/>
      <c r="D165" s="1"/>
      <c r="E165" s="1"/>
      <c r="F165" s="1"/>
      <c r="G165" s="1"/>
    </row>
    <row r="166" spans="1:7" ht="15.75" customHeight="1" x14ac:dyDescent="0.2">
      <c r="A166" s="1"/>
      <c r="B166" s="1"/>
      <c r="C166" s="1"/>
      <c r="D166" s="1"/>
      <c r="E166" s="1"/>
      <c r="F166" s="1"/>
      <c r="G166" s="1"/>
    </row>
    <row r="167" spans="1:7" ht="15.75" customHeight="1" x14ac:dyDescent="0.2">
      <c r="A167" s="1"/>
      <c r="B167" s="1"/>
      <c r="C167" s="1"/>
      <c r="D167" s="1"/>
      <c r="E167" s="1"/>
      <c r="F167" s="1"/>
      <c r="G167" s="1"/>
    </row>
    <row r="168" spans="1:7" ht="15.75" customHeight="1" x14ac:dyDescent="0.2">
      <c r="A168" s="1"/>
      <c r="B168" s="1"/>
      <c r="C168" s="1"/>
      <c r="D168" s="1"/>
      <c r="E168" s="1"/>
      <c r="F168" s="1"/>
      <c r="G168" s="1"/>
    </row>
    <row r="169" spans="1:7" ht="15.75" customHeight="1" x14ac:dyDescent="0.2">
      <c r="A169" s="1"/>
      <c r="B169" s="1"/>
      <c r="C169" s="1"/>
      <c r="D169" s="1"/>
      <c r="E169" s="1"/>
      <c r="F169" s="1"/>
      <c r="G169" s="1"/>
    </row>
    <row r="170" spans="1:7" ht="15.75" customHeight="1" x14ac:dyDescent="0.2">
      <c r="A170" s="1"/>
      <c r="B170" s="1"/>
      <c r="C170" s="1"/>
      <c r="D170" s="1"/>
      <c r="E170" s="1"/>
      <c r="F170" s="1"/>
      <c r="G170" s="1"/>
    </row>
    <row r="171" spans="1:7" ht="15.75" customHeight="1" x14ac:dyDescent="0.2">
      <c r="A171" s="1"/>
      <c r="B171" s="1"/>
      <c r="C171" s="1"/>
      <c r="D171" s="1"/>
      <c r="E171" s="1"/>
      <c r="F171" s="1"/>
      <c r="G171" s="1"/>
    </row>
    <row r="172" spans="1:7" ht="15.75" customHeight="1" x14ac:dyDescent="0.2">
      <c r="A172" s="1"/>
      <c r="B172" s="1"/>
      <c r="C172" s="1"/>
      <c r="D172" s="1"/>
      <c r="E172" s="1"/>
      <c r="F172" s="1"/>
      <c r="G172" s="1"/>
    </row>
    <row r="173" spans="1:7" ht="15.75" customHeight="1" x14ac:dyDescent="0.2">
      <c r="A173" s="1"/>
      <c r="B173" s="1"/>
      <c r="C173" s="1"/>
      <c r="D173" s="1"/>
      <c r="E173" s="1"/>
      <c r="F173" s="1"/>
      <c r="G173" s="1"/>
    </row>
    <row r="174" spans="1:7" ht="15.75" customHeight="1" x14ac:dyDescent="0.2">
      <c r="A174" s="1"/>
      <c r="B174" s="1"/>
      <c r="C174" s="1"/>
      <c r="D174" s="1"/>
      <c r="E174" s="1"/>
      <c r="F174" s="1"/>
      <c r="G174" s="1"/>
    </row>
    <row r="175" spans="1:7" ht="15.75" customHeight="1" x14ac:dyDescent="0.2">
      <c r="A175" s="1"/>
      <c r="B175" s="1"/>
      <c r="C175" s="1"/>
      <c r="D175" s="1"/>
      <c r="E175" s="1"/>
      <c r="F175" s="1"/>
      <c r="G175" s="1"/>
    </row>
    <row r="176" spans="1:7" ht="15.75" customHeight="1" x14ac:dyDescent="0.2">
      <c r="A176" s="1"/>
      <c r="B176" s="1"/>
      <c r="C176" s="1"/>
      <c r="D176" s="1"/>
      <c r="E176" s="1"/>
      <c r="F176" s="1"/>
      <c r="G176" s="1"/>
    </row>
    <row r="177" spans="1:7" ht="15.75" customHeight="1" x14ac:dyDescent="0.2">
      <c r="A177" s="1"/>
      <c r="B177" s="1"/>
      <c r="C177" s="1"/>
      <c r="D177" s="1"/>
      <c r="E177" s="1"/>
      <c r="F177" s="1"/>
      <c r="G177" s="1"/>
    </row>
    <row r="178" spans="1:7" ht="15.75" customHeight="1" x14ac:dyDescent="0.2">
      <c r="A178" s="1"/>
      <c r="B178" s="1"/>
      <c r="C178" s="1"/>
      <c r="D178" s="1"/>
      <c r="E178" s="1"/>
      <c r="F178" s="1"/>
      <c r="G178" s="1"/>
    </row>
    <row r="179" spans="1:7" ht="15.75" customHeight="1" x14ac:dyDescent="0.2">
      <c r="A179" s="1"/>
      <c r="B179" s="1"/>
      <c r="C179" s="1"/>
      <c r="D179" s="1"/>
      <c r="E179" s="1"/>
      <c r="F179" s="1"/>
      <c r="G179" s="1"/>
    </row>
    <row r="180" spans="1:7" ht="15.75" customHeight="1" x14ac:dyDescent="0.2">
      <c r="A180" s="1"/>
      <c r="B180" s="1"/>
      <c r="C180" s="1"/>
      <c r="D180" s="1"/>
      <c r="E180" s="1"/>
      <c r="F180" s="1"/>
      <c r="G180" s="1"/>
    </row>
    <row r="181" spans="1:7" ht="15.75" customHeight="1" x14ac:dyDescent="0.2">
      <c r="A181" s="1"/>
      <c r="B181" s="1"/>
      <c r="C181" s="1"/>
      <c r="D181" s="1"/>
      <c r="E181" s="1"/>
      <c r="F181" s="1"/>
      <c r="G181" s="1"/>
    </row>
    <row r="182" spans="1:7" ht="15.75" customHeight="1" x14ac:dyDescent="0.2">
      <c r="A182" s="1"/>
      <c r="B182" s="1"/>
      <c r="C182" s="1"/>
      <c r="D182" s="1"/>
      <c r="E182" s="1"/>
      <c r="F182" s="1"/>
      <c r="G182" s="1"/>
    </row>
    <row r="183" spans="1:7" ht="15.75" customHeight="1" x14ac:dyDescent="0.2">
      <c r="A183" s="1"/>
      <c r="B183" s="1"/>
      <c r="C183" s="1"/>
      <c r="D183" s="1"/>
      <c r="E183" s="1"/>
      <c r="F183" s="1"/>
      <c r="G183" s="1"/>
    </row>
    <row r="184" spans="1:7" ht="15.75" customHeight="1" x14ac:dyDescent="0.2">
      <c r="A184" s="1"/>
      <c r="B184" s="1"/>
      <c r="C184" s="1"/>
      <c r="D184" s="1"/>
      <c r="E184" s="1"/>
      <c r="F184" s="1"/>
      <c r="G184" s="1"/>
    </row>
    <row r="185" spans="1:7" ht="15.75" customHeight="1" x14ac:dyDescent="0.2">
      <c r="A185" s="1"/>
      <c r="B185" s="1"/>
      <c r="C185" s="1"/>
      <c r="D185" s="1"/>
      <c r="E185" s="1"/>
      <c r="F185" s="1"/>
      <c r="G185" s="1"/>
    </row>
    <row r="186" spans="1:7" ht="15.75" customHeight="1" x14ac:dyDescent="0.2">
      <c r="A186" s="1"/>
      <c r="B186" s="1"/>
      <c r="C186" s="1"/>
      <c r="D186" s="1"/>
      <c r="E186" s="1"/>
      <c r="F186" s="1"/>
      <c r="G186" s="1"/>
    </row>
    <row r="187" spans="1:7" ht="15.75" customHeight="1" x14ac:dyDescent="0.2">
      <c r="A187" s="1"/>
      <c r="B187" s="1"/>
      <c r="C187" s="1"/>
      <c r="D187" s="1"/>
      <c r="E187" s="1"/>
      <c r="F187" s="1"/>
      <c r="G187" s="1"/>
    </row>
    <row r="188" spans="1:7" ht="15.75" customHeight="1" x14ac:dyDescent="0.2">
      <c r="A188" s="1"/>
      <c r="B188" s="1"/>
      <c r="C188" s="1"/>
      <c r="D188" s="1"/>
      <c r="E188" s="1"/>
      <c r="F188" s="1"/>
      <c r="G188" s="1"/>
    </row>
    <row r="189" spans="1:7" ht="15.75" customHeight="1" x14ac:dyDescent="0.2">
      <c r="A189" s="1"/>
      <c r="B189" s="1"/>
      <c r="C189" s="1"/>
      <c r="D189" s="1"/>
      <c r="E189" s="1"/>
      <c r="F189" s="1"/>
      <c r="G189" s="1"/>
    </row>
    <row r="190" spans="1:7" ht="15.75" customHeight="1" x14ac:dyDescent="0.2">
      <c r="A190" s="1"/>
      <c r="B190" s="1"/>
      <c r="C190" s="1"/>
      <c r="D190" s="1"/>
      <c r="E190" s="1"/>
      <c r="F190" s="1"/>
      <c r="G190" s="1"/>
    </row>
    <row r="191" spans="1:7" ht="15.75" customHeight="1" x14ac:dyDescent="0.2">
      <c r="A191" s="1"/>
      <c r="B191" s="1"/>
      <c r="C191" s="1"/>
      <c r="D191" s="1"/>
      <c r="E191" s="1"/>
      <c r="F191" s="1"/>
      <c r="G191" s="1"/>
    </row>
    <row r="192" spans="1:7" ht="15.75" customHeight="1" x14ac:dyDescent="0.2">
      <c r="A192" s="1"/>
      <c r="B192" s="1"/>
      <c r="C192" s="1"/>
      <c r="D192" s="1"/>
      <c r="E192" s="1"/>
      <c r="F192" s="1"/>
      <c r="G192" s="1"/>
    </row>
    <row r="193" spans="1:7" ht="15.75" customHeight="1" x14ac:dyDescent="0.2">
      <c r="A193" s="1"/>
      <c r="B193" s="1"/>
      <c r="C193" s="1"/>
      <c r="D193" s="1"/>
      <c r="E193" s="1"/>
      <c r="F193" s="1"/>
      <c r="G193" s="1"/>
    </row>
    <row r="194" spans="1:7" ht="15.75" customHeight="1" x14ac:dyDescent="0.2">
      <c r="A194" s="1"/>
      <c r="B194" s="1"/>
      <c r="C194" s="1"/>
      <c r="D194" s="1"/>
      <c r="E194" s="1"/>
      <c r="F194" s="1"/>
      <c r="G194" s="1"/>
    </row>
    <row r="195" spans="1:7" ht="15.75" customHeight="1" x14ac:dyDescent="0.2">
      <c r="A195" s="1"/>
      <c r="B195" s="1"/>
      <c r="C195" s="1"/>
      <c r="D195" s="1"/>
      <c r="E195" s="1"/>
      <c r="F195" s="1"/>
      <c r="G195" s="1"/>
    </row>
    <row r="196" spans="1:7" ht="15.75" customHeight="1" x14ac:dyDescent="0.2">
      <c r="A196" s="1"/>
      <c r="B196" s="1"/>
      <c r="C196" s="1"/>
      <c r="D196" s="1"/>
      <c r="E196" s="1"/>
      <c r="F196" s="1"/>
      <c r="G196" s="1"/>
    </row>
    <row r="197" spans="1:7" ht="15.75" customHeight="1" x14ac:dyDescent="0.2">
      <c r="A197" s="1"/>
      <c r="B197" s="1"/>
      <c r="C197" s="1"/>
      <c r="D197" s="1"/>
      <c r="E197" s="1"/>
      <c r="F197" s="1"/>
      <c r="G197" s="1"/>
    </row>
    <row r="198" spans="1:7" ht="15.75" customHeight="1" x14ac:dyDescent="0.2">
      <c r="A198" s="1"/>
      <c r="B198" s="1"/>
      <c r="C198" s="1"/>
      <c r="D198" s="1"/>
      <c r="E198" s="1"/>
      <c r="F198" s="1"/>
      <c r="G198" s="1"/>
    </row>
    <row r="199" spans="1:7" ht="15.75" customHeight="1" x14ac:dyDescent="0.2">
      <c r="A199" s="1"/>
      <c r="B199" s="1"/>
      <c r="C199" s="1"/>
      <c r="D199" s="1"/>
      <c r="E199" s="1"/>
      <c r="F199" s="1"/>
      <c r="G199" s="1"/>
    </row>
    <row r="200" spans="1:7" ht="15.75" customHeight="1" x14ac:dyDescent="0.2">
      <c r="A200" s="1"/>
      <c r="B200" s="1"/>
      <c r="C200" s="1"/>
      <c r="D200" s="1"/>
      <c r="E200" s="1"/>
      <c r="F200" s="1"/>
      <c r="G200" s="1"/>
    </row>
    <row r="201" spans="1:7" ht="15.75" customHeight="1" x14ac:dyDescent="0.2">
      <c r="A201" s="1"/>
      <c r="B201" s="1"/>
      <c r="C201" s="1"/>
      <c r="D201" s="1"/>
      <c r="E201" s="1"/>
      <c r="F201" s="1"/>
      <c r="G201" s="1"/>
    </row>
    <row r="202" spans="1:7" ht="15.75" customHeight="1" x14ac:dyDescent="0.2">
      <c r="A202" s="1"/>
      <c r="B202" s="1"/>
      <c r="C202" s="1"/>
      <c r="D202" s="1"/>
      <c r="E202" s="1"/>
      <c r="F202" s="1"/>
      <c r="G202" s="1"/>
    </row>
    <row r="203" spans="1:7" ht="15.75" customHeight="1" x14ac:dyDescent="0.2">
      <c r="A203" s="1"/>
      <c r="B203" s="1"/>
      <c r="C203" s="1"/>
      <c r="D203" s="1"/>
      <c r="E203" s="1"/>
      <c r="F203" s="1"/>
      <c r="G203" s="1"/>
    </row>
    <row r="204" spans="1:7" ht="15.75" customHeight="1" x14ac:dyDescent="0.2">
      <c r="A204" s="1"/>
      <c r="B204" s="1"/>
      <c r="C204" s="1"/>
      <c r="D204" s="1"/>
      <c r="E204" s="1"/>
      <c r="F204" s="1"/>
      <c r="G204" s="1"/>
    </row>
    <row r="205" spans="1:7" ht="15.75" customHeight="1" x14ac:dyDescent="0.2">
      <c r="A205" s="1"/>
      <c r="B205" s="1"/>
      <c r="C205" s="1"/>
      <c r="D205" s="1"/>
      <c r="E205" s="1"/>
      <c r="F205" s="1"/>
      <c r="G205" s="1"/>
    </row>
    <row r="206" spans="1:7" ht="15.75" customHeight="1" x14ac:dyDescent="0.2">
      <c r="A206" s="1"/>
      <c r="B206" s="1"/>
      <c r="C206" s="1"/>
      <c r="D206" s="1"/>
      <c r="E206" s="1"/>
      <c r="F206" s="1"/>
      <c r="G206" s="1"/>
    </row>
    <row r="207" spans="1:7" ht="15.75" customHeight="1" x14ac:dyDescent="0.2">
      <c r="A207" s="1"/>
      <c r="B207" s="1"/>
      <c r="C207" s="1"/>
      <c r="D207" s="1"/>
      <c r="E207" s="1"/>
      <c r="F207" s="1"/>
      <c r="G207" s="1"/>
    </row>
    <row r="208" spans="1:7" ht="15.75" customHeight="1" x14ac:dyDescent="0.2">
      <c r="A208" s="1"/>
      <c r="B208" s="1"/>
      <c r="C208" s="1"/>
      <c r="D208" s="1"/>
      <c r="E208" s="1"/>
      <c r="F208" s="1"/>
      <c r="G208" s="1"/>
    </row>
    <row r="209" spans="1:7" ht="15.75" customHeight="1" x14ac:dyDescent="0.2">
      <c r="A209" s="1"/>
      <c r="B209" s="1"/>
      <c r="C209" s="1"/>
      <c r="D209" s="1"/>
      <c r="E209" s="1"/>
      <c r="F209" s="1"/>
      <c r="G209" s="1"/>
    </row>
    <row r="210" spans="1:7" ht="15.75" customHeight="1" x14ac:dyDescent="0.2">
      <c r="A210" s="1"/>
      <c r="B210" s="1"/>
      <c r="C210" s="1"/>
      <c r="D210" s="1"/>
      <c r="E210" s="1"/>
      <c r="F210" s="1"/>
      <c r="G210" s="1"/>
    </row>
    <row r="211" spans="1:7" ht="15.75" customHeight="1" x14ac:dyDescent="0.2">
      <c r="A211" s="1"/>
      <c r="B211" s="1"/>
      <c r="C211" s="1"/>
      <c r="D211" s="1"/>
      <c r="E211" s="1"/>
      <c r="F211" s="1"/>
      <c r="G211" s="1"/>
    </row>
    <row r="212" spans="1:7" ht="15.75" customHeight="1" x14ac:dyDescent="0.2">
      <c r="A212" s="1"/>
      <c r="B212" s="1"/>
      <c r="C212" s="1"/>
      <c r="D212" s="1"/>
      <c r="E212" s="1"/>
      <c r="F212" s="1"/>
      <c r="G212" s="1"/>
    </row>
    <row r="213" spans="1:7" ht="15.75" customHeight="1" x14ac:dyDescent="0.2">
      <c r="A213" s="1"/>
      <c r="B213" s="1"/>
      <c r="C213" s="1"/>
      <c r="D213" s="1"/>
      <c r="E213" s="1"/>
      <c r="F213" s="1"/>
      <c r="G213" s="1"/>
    </row>
    <row r="214" spans="1:7" ht="15.75" customHeight="1" x14ac:dyDescent="0.2">
      <c r="A214" s="1"/>
      <c r="B214" s="1"/>
      <c r="C214" s="1"/>
      <c r="D214" s="1"/>
      <c r="E214" s="1"/>
      <c r="F214" s="1"/>
      <c r="G214" s="1"/>
    </row>
    <row r="215" spans="1:7" ht="15.75" customHeight="1" x14ac:dyDescent="0.2">
      <c r="A215" s="1"/>
      <c r="B215" s="1"/>
      <c r="C215" s="1"/>
      <c r="D215" s="1"/>
      <c r="E215" s="1"/>
      <c r="F215" s="1"/>
      <c r="G215" s="1"/>
    </row>
    <row r="216" spans="1:7" ht="15.75" customHeight="1" x14ac:dyDescent="0.2">
      <c r="A216" s="1"/>
      <c r="B216" s="1"/>
      <c r="C216" s="1"/>
      <c r="D216" s="1"/>
      <c r="E216" s="1"/>
      <c r="F216" s="1"/>
      <c r="G216" s="1"/>
    </row>
    <row r="217" spans="1:7" ht="15.75" customHeight="1" x14ac:dyDescent="0.2">
      <c r="A217" s="1"/>
      <c r="B217" s="1"/>
      <c r="C217" s="1"/>
      <c r="D217" s="1"/>
      <c r="E217" s="1"/>
      <c r="F217" s="1"/>
      <c r="G217" s="1"/>
    </row>
    <row r="218" spans="1:7" ht="15.75" customHeight="1" x14ac:dyDescent="0.2">
      <c r="A218" s="1"/>
      <c r="B218" s="1"/>
      <c r="C218" s="1"/>
      <c r="D218" s="1"/>
      <c r="E218" s="1"/>
      <c r="F218" s="1"/>
      <c r="G218" s="1"/>
    </row>
    <row r="219" spans="1:7" ht="15.75" customHeight="1" x14ac:dyDescent="0.2">
      <c r="A219" s="1"/>
      <c r="B219" s="1"/>
      <c r="C219" s="1"/>
      <c r="D219" s="1"/>
      <c r="E219" s="1"/>
      <c r="F219" s="1"/>
      <c r="G219" s="1"/>
    </row>
    <row r="220" spans="1:7" ht="15.75" customHeight="1" x14ac:dyDescent="0.2">
      <c r="A220" s="1"/>
      <c r="B220" s="1"/>
      <c r="C220" s="1"/>
      <c r="D220" s="1"/>
      <c r="E220" s="1"/>
      <c r="F220" s="1"/>
      <c r="G220" s="1"/>
    </row>
    <row r="221" spans="1:7" ht="15.75" customHeight="1" x14ac:dyDescent="0.15"/>
    <row r="222" spans="1:7" ht="15.75" customHeight="1" x14ac:dyDescent="0.15"/>
    <row r="223" spans="1:7" ht="15.75" customHeight="1" x14ac:dyDescent="0.15"/>
    <row r="224" spans="1:7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F1"/>
  </mergeCells>
  <pageMargins left="0.7" right="0.7" top="0.75" bottom="0.75" header="0" footer="0"/>
  <pageSetup scale="69" orientation="portrait" r:id="rId1"/>
  <headerFooter>
    <oddHeader>&amp;RTemplate Project Detail Schedule v1.1</oddHeader>
    <oddFooter>&amp;L05-BM.VMO.QA_PLANMC&amp;CInternal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I141"/>
  <sheetViews>
    <sheetView showGridLines="0" tabSelected="1" view="pageBreakPreview" zoomScale="60" zoomScaleNormal="100" workbookViewId="0">
      <selection activeCell="G32" sqref="G32"/>
    </sheetView>
  </sheetViews>
  <sheetFormatPr baseColWidth="10" defaultColWidth="12.6640625" defaultRowHeight="15" customHeight="1" outlineLevelRow="1" outlineLevelCol="1" x14ac:dyDescent="0.15"/>
  <cols>
    <col min="1" max="1" width="3.6640625" customWidth="1"/>
    <col min="2" max="2" width="27.6640625" customWidth="1"/>
    <col min="3" max="3" width="6.6640625" customWidth="1" collapsed="1"/>
    <col min="4" max="4" width="27.83203125" hidden="1" customWidth="1" outlineLevel="1"/>
    <col min="5" max="5" width="23.6640625" hidden="1" customWidth="1" outlineLevel="1"/>
    <col min="6" max="6" width="35.33203125" hidden="1" customWidth="1" outlineLevel="1"/>
    <col min="7" max="8" width="7.1640625" customWidth="1"/>
    <col min="9" max="9" width="12.1640625" customWidth="1"/>
    <col min="10" max="10" width="6.6640625" customWidth="1"/>
    <col min="11" max="11" width="19" customWidth="1"/>
    <col min="12" max="12" width="12.83203125" customWidth="1"/>
    <col min="13" max="13" width="3.6640625" customWidth="1"/>
    <col min="14" max="14" width="2.6640625" customWidth="1"/>
    <col min="15" max="20" width="3.1640625" customWidth="1"/>
    <col min="21" max="21" width="3.83203125" customWidth="1"/>
    <col min="22" max="25" width="3.1640625" customWidth="1"/>
    <col min="26" max="26" width="3.83203125" customWidth="1"/>
    <col min="27" max="28" width="3.1640625" customWidth="1"/>
    <col min="29" max="29" width="3.6640625" customWidth="1"/>
    <col min="30" max="30" width="3.1640625" customWidth="1"/>
    <col min="31" max="32" width="3.83203125" customWidth="1"/>
    <col min="33" max="35" width="3.1640625" customWidth="1"/>
    <col min="36" max="36" width="3.83203125" customWidth="1"/>
    <col min="37" max="40" width="3.1640625" customWidth="1"/>
    <col min="41" max="41" width="5" customWidth="1"/>
    <col min="42" max="46" width="3.1640625" customWidth="1"/>
    <col min="47" max="47" width="4.6640625" customWidth="1"/>
    <col min="48" max="56" width="3.1640625" customWidth="1"/>
    <col min="57" max="57" width="3.5" customWidth="1"/>
    <col min="58" max="66" width="3.1640625" customWidth="1"/>
    <col min="67" max="67" width="4.1640625" customWidth="1"/>
    <col min="68" max="70" width="3.1640625" customWidth="1"/>
    <col min="71" max="71" width="4.1640625" customWidth="1"/>
    <col min="72" max="146" width="3.1640625" customWidth="1"/>
    <col min="147" max="147" width="2.83203125" customWidth="1"/>
    <col min="148" max="151" width="3.1640625" customWidth="1"/>
    <col min="152" max="152" width="2.83203125" customWidth="1"/>
    <col min="153" max="156" width="3.1640625" customWidth="1"/>
    <col min="157" max="157" width="2.83203125" customWidth="1"/>
    <col min="158" max="161" width="3.1640625" customWidth="1"/>
    <col min="162" max="162" width="2.83203125" customWidth="1"/>
    <col min="163" max="166" width="3.1640625" customWidth="1"/>
    <col min="167" max="167" width="2.83203125" customWidth="1"/>
    <col min="168" max="171" width="3.1640625" customWidth="1"/>
    <col min="172" max="172" width="2.83203125" customWidth="1"/>
    <col min="173" max="176" width="3.1640625" customWidth="1"/>
    <col min="177" max="177" width="2.83203125" customWidth="1"/>
    <col min="178" max="181" width="3.1640625" customWidth="1"/>
    <col min="182" max="182" width="2.83203125" customWidth="1"/>
    <col min="183" max="186" width="3.1640625" customWidth="1"/>
    <col min="187" max="187" width="2.83203125" customWidth="1"/>
    <col min="188" max="191" width="3.1640625" customWidth="1"/>
    <col min="192" max="192" width="2.83203125" customWidth="1"/>
    <col min="193" max="196" width="3.1640625" customWidth="1"/>
    <col min="197" max="197" width="2.83203125" customWidth="1"/>
    <col min="198" max="201" width="3.1640625" customWidth="1"/>
    <col min="202" max="202" width="2.83203125" customWidth="1"/>
    <col min="203" max="206" width="3.1640625" customWidth="1"/>
    <col min="207" max="207" width="2.83203125" customWidth="1"/>
    <col min="208" max="211" width="3.1640625" customWidth="1"/>
    <col min="212" max="212" width="2.83203125" customWidth="1"/>
    <col min="213" max="216" width="3.1640625" customWidth="1"/>
    <col min="217" max="217" width="2.83203125" customWidth="1"/>
  </cols>
  <sheetData>
    <row r="1" spans="1:217" ht="28.5" customHeight="1" x14ac:dyDescent="0.35">
      <c r="B1" s="20" t="s">
        <v>22</v>
      </c>
      <c r="C1" s="21"/>
      <c r="D1" s="21"/>
      <c r="E1" s="21"/>
      <c r="F1" s="21"/>
      <c r="G1" s="22"/>
      <c r="H1" s="22"/>
      <c r="I1" s="23"/>
      <c r="K1" s="24"/>
      <c r="L1" s="25"/>
      <c r="M1" s="26"/>
      <c r="N1" s="27"/>
      <c r="O1" s="28" t="s">
        <v>23</v>
      </c>
      <c r="P1" s="28"/>
      <c r="Q1" s="28"/>
      <c r="R1" s="28"/>
      <c r="S1" s="29"/>
      <c r="T1" s="28" t="s">
        <v>24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217" ht="16.5" customHeight="1" x14ac:dyDescent="0.35">
      <c r="B2" s="20"/>
      <c r="C2" s="20"/>
      <c r="D2" s="20"/>
      <c r="E2" s="20"/>
      <c r="F2" s="20"/>
      <c r="G2" s="30"/>
      <c r="H2" s="30"/>
      <c r="I2" s="31"/>
      <c r="K2" s="378">
        <f ca="1">TODAY()</f>
        <v>45074</v>
      </c>
      <c r="L2" s="379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217" ht="29" x14ac:dyDescent="0.35">
      <c r="B3" s="32"/>
      <c r="C3" s="20"/>
      <c r="D3" s="20"/>
      <c r="E3" s="20"/>
      <c r="F3" s="33"/>
      <c r="K3" s="33"/>
    </row>
    <row r="4" spans="1:217" x14ac:dyDescent="0.2">
      <c r="C4" s="33"/>
      <c r="D4" s="33"/>
      <c r="E4" s="33"/>
      <c r="F4" s="33"/>
      <c r="G4" s="34"/>
      <c r="H4" s="34"/>
      <c r="I4" s="35"/>
      <c r="K4" s="33"/>
      <c r="L4" s="36"/>
      <c r="M4" s="372">
        <f>M5</f>
        <v>44844</v>
      </c>
      <c r="N4" s="373"/>
      <c r="O4" s="373"/>
      <c r="P4" s="373"/>
      <c r="Q4" s="374"/>
      <c r="R4" s="372">
        <f>R5</f>
        <v>44851</v>
      </c>
      <c r="S4" s="373"/>
      <c r="T4" s="373"/>
      <c r="U4" s="373"/>
      <c r="V4" s="374"/>
      <c r="W4" s="372">
        <f>W5</f>
        <v>44858</v>
      </c>
      <c r="X4" s="373"/>
      <c r="Y4" s="373"/>
      <c r="Z4" s="373"/>
      <c r="AA4" s="374"/>
      <c r="AB4" s="372">
        <f>AB5</f>
        <v>44865</v>
      </c>
      <c r="AC4" s="373"/>
      <c r="AD4" s="373"/>
      <c r="AE4" s="373"/>
      <c r="AF4" s="374"/>
      <c r="AG4" s="372">
        <f>AG5</f>
        <v>44872</v>
      </c>
      <c r="AH4" s="373"/>
      <c r="AI4" s="373"/>
      <c r="AJ4" s="373"/>
      <c r="AK4" s="374"/>
      <c r="AL4" s="372">
        <f>AL5</f>
        <v>44879</v>
      </c>
      <c r="AM4" s="373"/>
      <c r="AN4" s="373"/>
      <c r="AO4" s="373"/>
      <c r="AP4" s="374"/>
      <c r="AQ4" s="372">
        <f>AQ5</f>
        <v>44886</v>
      </c>
      <c r="AR4" s="373"/>
      <c r="AS4" s="373"/>
      <c r="AT4" s="373"/>
      <c r="AU4" s="374"/>
      <c r="AV4" s="372">
        <f>AV5</f>
        <v>44893</v>
      </c>
      <c r="AW4" s="373"/>
      <c r="AX4" s="373"/>
      <c r="AY4" s="373"/>
      <c r="AZ4" s="374"/>
      <c r="BA4" s="372">
        <f>BA5</f>
        <v>44900</v>
      </c>
      <c r="BB4" s="373"/>
      <c r="BC4" s="373"/>
      <c r="BD4" s="373"/>
      <c r="BE4" s="374"/>
      <c r="BF4" s="372">
        <f>BF5</f>
        <v>44907</v>
      </c>
      <c r="BG4" s="373"/>
      <c r="BH4" s="373"/>
      <c r="BI4" s="373"/>
      <c r="BJ4" s="374"/>
      <c r="BK4" s="372">
        <f>BK5</f>
        <v>44914</v>
      </c>
      <c r="BL4" s="373"/>
      <c r="BM4" s="373"/>
      <c r="BN4" s="373"/>
      <c r="BO4" s="374"/>
      <c r="BP4" s="372">
        <f>BP5</f>
        <v>44921</v>
      </c>
      <c r="BQ4" s="373"/>
      <c r="BR4" s="373"/>
      <c r="BS4" s="373"/>
      <c r="BT4" s="374"/>
      <c r="BU4" s="372">
        <f>BU5</f>
        <v>44928</v>
      </c>
      <c r="BV4" s="373"/>
      <c r="BW4" s="373"/>
      <c r="BX4" s="373"/>
      <c r="BY4" s="374"/>
      <c r="BZ4" s="372">
        <f>BZ5</f>
        <v>44935</v>
      </c>
      <c r="CA4" s="373"/>
      <c r="CB4" s="373"/>
      <c r="CC4" s="373"/>
      <c r="CD4" s="374"/>
      <c r="CE4" s="372">
        <f>CE5</f>
        <v>44942</v>
      </c>
      <c r="CF4" s="373"/>
      <c r="CG4" s="373"/>
      <c r="CH4" s="373"/>
      <c r="CI4" s="374"/>
      <c r="CJ4" s="372">
        <f>CJ5</f>
        <v>44949</v>
      </c>
      <c r="CK4" s="373"/>
      <c r="CL4" s="373"/>
      <c r="CM4" s="373"/>
      <c r="CN4" s="374"/>
      <c r="CO4" s="372">
        <f>CO5</f>
        <v>44956</v>
      </c>
      <c r="CP4" s="373"/>
      <c r="CQ4" s="373"/>
      <c r="CR4" s="373"/>
      <c r="CS4" s="374"/>
      <c r="CT4" s="372">
        <f>CT5</f>
        <v>44963</v>
      </c>
      <c r="CU4" s="373"/>
      <c r="CV4" s="373"/>
      <c r="CW4" s="373"/>
      <c r="CX4" s="374"/>
      <c r="CY4" s="372">
        <f>CY5</f>
        <v>44970</v>
      </c>
      <c r="CZ4" s="373"/>
      <c r="DA4" s="373"/>
      <c r="DB4" s="373"/>
      <c r="DC4" s="374"/>
      <c r="DD4" s="372">
        <f>DD5</f>
        <v>44977</v>
      </c>
      <c r="DE4" s="373"/>
      <c r="DF4" s="373"/>
      <c r="DG4" s="373"/>
      <c r="DH4" s="374"/>
      <c r="DI4" s="372">
        <f>DI5</f>
        <v>44984</v>
      </c>
      <c r="DJ4" s="373"/>
      <c r="DK4" s="373"/>
      <c r="DL4" s="373"/>
      <c r="DM4" s="374"/>
      <c r="DN4" s="372">
        <f>DN5</f>
        <v>44991</v>
      </c>
      <c r="DO4" s="373"/>
      <c r="DP4" s="373"/>
      <c r="DQ4" s="373"/>
      <c r="DR4" s="374"/>
      <c r="DS4" s="372">
        <f>DS5</f>
        <v>44998</v>
      </c>
      <c r="DT4" s="373"/>
      <c r="DU4" s="373"/>
      <c r="DV4" s="373"/>
      <c r="DW4" s="374"/>
      <c r="DX4" s="372">
        <f>DX5</f>
        <v>45005</v>
      </c>
      <c r="DY4" s="373"/>
      <c r="DZ4" s="373"/>
      <c r="EA4" s="373"/>
      <c r="EB4" s="374"/>
      <c r="EC4" s="372">
        <f>EC5</f>
        <v>45012</v>
      </c>
      <c r="ED4" s="373"/>
      <c r="EE4" s="373"/>
      <c r="EF4" s="373"/>
      <c r="EG4" s="374"/>
      <c r="EH4" s="372">
        <f>EH5</f>
        <v>45019</v>
      </c>
      <c r="EI4" s="373"/>
      <c r="EJ4" s="373"/>
      <c r="EK4" s="373"/>
      <c r="EL4" s="374"/>
      <c r="EM4" s="372">
        <f>EM5</f>
        <v>45026</v>
      </c>
      <c r="EN4" s="373"/>
      <c r="EO4" s="373"/>
      <c r="EP4" s="373"/>
      <c r="EQ4" s="374"/>
      <c r="ER4" s="372">
        <f>ER5</f>
        <v>45033</v>
      </c>
      <c r="ES4" s="373"/>
      <c r="ET4" s="373"/>
      <c r="EU4" s="373"/>
      <c r="EV4" s="374"/>
      <c r="EW4" s="372">
        <f>EW5</f>
        <v>45040</v>
      </c>
      <c r="EX4" s="373"/>
      <c r="EY4" s="373"/>
      <c r="EZ4" s="373"/>
      <c r="FA4" s="374"/>
      <c r="FB4" s="372">
        <f>FB5</f>
        <v>45047</v>
      </c>
      <c r="FC4" s="373"/>
      <c r="FD4" s="373"/>
      <c r="FE4" s="373"/>
      <c r="FF4" s="374"/>
      <c r="FG4" s="372">
        <f>FG5</f>
        <v>45054</v>
      </c>
      <c r="FH4" s="373"/>
      <c r="FI4" s="373"/>
      <c r="FJ4" s="373"/>
      <c r="FK4" s="374"/>
      <c r="FL4" s="372">
        <f>FL5</f>
        <v>45061</v>
      </c>
      <c r="FM4" s="373"/>
      <c r="FN4" s="373"/>
      <c r="FO4" s="373"/>
      <c r="FP4" s="374"/>
      <c r="FQ4" s="372">
        <f>FQ5</f>
        <v>45068</v>
      </c>
      <c r="FR4" s="373"/>
      <c r="FS4" s="373"/>
      <c r="FT4" s="373"/>
      <c r="FU4" s="374"/>
      <c r="FV4" s="372">
        <f>FV5</f>
        <v>45075</v>
      </c>
      <c r="FW4" s="373"/>
      <c r="FX4" s="373"/>
      <c r="FY4" s="373"/>
      <c r="FZ4" s="374"/>
      <c r="GA4" s="372">
        <f>GA5</f>
        <v>45082</v>
      </c>
      <c r="GB4" s="373"/>
      <c r="GC4" s="373"/>
      <c r="GD4" s="373"/>
      <c r="GE4" s="374"/>
      <c r="GF4" s="372">
        <f>GF5</f>
        <v>45089</v>
      </c>
      <c r="GG4" s="373"/>
      <c r="GH4" s="373"/>
      <c r="GI4" s="373"/>
      <c r="GJ4" s="374"/>
      <c r="GK4" s="372">
        <f>GK5</f>
        <v>45096</v>
      </c>
      <c r="GL4" s="373"/>
      <c r="GM4" s="373"/>
      <c r="GN4" s="373"/>
      <c r="GO4" s="374"/>
      <c r="GP4" s="372">
        <f>GP5</f>
        <v>45103</v>
      </c>
      <c r="GQ4" s="373"/>
      <c r="GR4" s="373"/>
      <c r="GS4" s="373"/>
      <c r="GT4" s="374"/>
      <c r="GU4" s="372">
        <f>GU5</f>
        <v>45110</v>
      </c>
      <c r="GV4" s="373"/>
      <c r="GW4" s="373"/>
      <c r="GX4" s="373"/>
      <c r="GY4" s="374"/>
      <c r="GZ4" s="372">
        <f>GZ5</f>
        <v>45117</v>
      </c>
      <c r="HA4" s="373"/>
      <c r="HB4" s="373"/>
      <c r="HC4" s="373"/>
      <c r="HD4" s="374"/>
      <c r="HE4" s="372">
        <f>HE5</f>
        <v>45124</v>
      </c>
      <c r="HF4" s="373"/>
      <c r="HG4" s="373"/>
      <c r="HH4" s="373"/>
      <c r="HI4" s="374"/>
    </row>
    <row r="5" spans="1:217" ht="14.25" customHeight="1" x14ac:dyDescent="0.2">
      <c r="A5" s="30"/>
      <c r="C5" s="33"/>
      <c r="D5" s="33"/>
      <c r="E5" s="33"/>
      <c r="F5" s="33"/>
      <c r="J5" s="375" t="s">
        <v>25</v>
      </c>
      <c r="K5" s="376"/>
      <c r="L5" s="377"/>
      <c r="M5" s="37">
        <f>_Config!$G$2-WEEKDAY(_Config!$G$2,1)+2+7*(_Config!$G$4-1)</f>
        <v>44844</v>
      </c>
      <c r="N5" s="38">
        <f t="shared" ref="N5:HI5" si="0">WORKDAY(M5,1)</f>
        <v>44845</v>
      </c>
      <c r="O5" s="38">
        <f t="shared" si="0"/>
        <v>44846</v>
      </c>
      <c r="P5" s="38">
        <f t="shared" si="0"/>
        <v>44847</v>
      </c>
      <c r="Q5" s="38">
        <f t="shared" si="0"/>
        <v>44848</v>
      </c>
      <c r="R5" s="38">
        <f t="shared" si="0"/>
        <v>44851</v>
      </c>
      <c r="S5" s="38">
        <f t="shared" si="0"/>
        <v>44852</v>
      </c>
      <c r="T5" s="38">
        <f t="shared" si="0"/>
        <v>44853</v>
      </c>
      <c r="U5" s="38">
        <f t="shared" si="0"/>
        <v>44854</v>
      </c>
      <c r="V5" s="38">
        <f t="shared" si="0"/>
        <v>44855</v>
      </c>
      <c r="W5" s="38">
        <f t="shared" si="0"/>
        <v>44858</v>
      </c>
      <c r="X5" s="38">
        <f t="shared" si="0"/>
        <v>44859</v>
      </c>
      <c r="Y5" s="38">
        <f t="shared" si="0"/>
        <v>44860</v>
      </c>
      <c r="Z5" s="38">
        <f t="shared" si="0"/>
        <v>44861</v>
      </c>
      <c r="AA5" s="38">
        <f t="shared" si="0"/>
        <v>44862</v>
      </c>
      <c r="AB5" s="38">
        <f t="shared" si="0"/>
        <v>44865</v>
      </c>
      <c r="AC5" s="38">
        <f t="shared" si="0"/>
        <v>44866</v>
      </c>
      <c r="AD5" s="38">
        <f t="shared" si="0"/>
        <v>44867</v>
      </c>
      <c r="AE5" s="38">
        <f t="shared" si="0"/>
        <v>44868</v>
      </c>
      <c r="AF5" s="38">
        <f t="shared" si="0"/>
        <v>44869</v>
      </c>
      <c r="AG5" s="38">
        <f t="shared" si="0"/>
        <v>44872</v>
      </c>
      <c r="AH5" s="38">
        <f t="shared" si="0"/>
        <v>44873</v>
      </c>
      <c r="AI5" s="38">
        <f t="shared" si="0"/>
        <v>44874</v>
      </c>
      <c r="AJ5" s="38">
        <f t="shared" si="0"/>
        <v>44875</v>
      </c>
      <c r="AK5" s="38">
        <f t="shared" si="0"/>
        <v>44876</v>
      </c>
      <c r="AL5" s="38">
        <f t="shared" si="0"/>
        <v>44879</v>
      </c>
      <c r="AM5" s="38">
        <f t="shared" si="0"/>
        <v>44880</v>
      </c>
      <c r="AN5" s="38">
        <f t="shared" si="0"/>
        <v>44881</v>
      </c>
      <c r="AO5" s="38">
        <f t="shared" si="0"/>
        <v>44882</v>
      </c>
      <c r="AP5" s="38">
        <f t="shared" si="0"/>
        <v>44883</v>
      </c>
      <c r="AQ5" s="38">
        <f t="shared" si="0"/>
        <v>44886</v>
      </c>
      <c r="AR5" s="38">
        <f t="shared" si="0"/>
        <v>44887</v>
      </c>
      <c r="AS5" s="38">
        <f t="shared" si="0"/>
        <v>44888</v>
      </c>
      <c r="AT5" s="38">
        <f t="shared" si="0"/>
        <v>44889</v>
      </c>
      <c r="AU5" s="38">
        <f t="shared" si="0"/>
        <v>44890</v>
      </c>
      <c r="AV5" s="38">
        <f t="shared" si="0"/>
        <v>44893</v>
      </c>
      <c r="AW5" s="38">
        <f t="shared" si="0"/>
        <v>44894</v>
      </c>
      <c r="AX5" s="38">
        <f t="shared" si="0"/>
        <v>44895</v>
      </c>
      <c r="AY5" s="38">
        <f t="shared" si="0"/>
        <v>44896</v>
      </c>
      <c r="AZ5" s="38">
        <f t="shared" si="0"/>
        <v>44897</v>
      </c>
      <c r="BA5" s="38">
        <f t="shared" si="0"/>
        <v>44900</v>
      </c>
      <c r="BB5" s="38">
        <f t="shared" si="0"/>
        <v>44901</v>
      </c>
      <c r="BC5" s="38">
        <f t="shared" si="0"/>
        <v>44902</v>
      </c>
      <c r="BD5" s="38">
        <f t="shared" si="0"/>
        <v>44903</v>
      </c>
      <c r="BE5" s="38">
        <f t="shared" si="0"/>
        <v>44904</v>
      </c>
      <c r="BF5" s="38">
        <f t="shared" si="0"/>
        <v>44907</v>
      </c>
      <c r="BG5" s="38">
        <f t="shared" si="0"/>
        <v>44908</v>
      </c>
      <c r="BH5" s="38">
        <f t="shared" si="0"/>
        <v>44909</v>
      </c>
      <c r="BI5" s="38">
        <f t="shared" si="0"/>
        <v>44910</v>
      </c>
      <c r="BJ5" s="38">
        <f t="shared" si="0"/>
        <v>44911</v>
      </c>
      <c r="BK5" s="38">
        <f t="shared" si="0"/>
        <v>44914</v>
      </c>
      <c r="BL5" s="38">
        <f t="shared" si="0"/>
        <v>44915</v>
      </c>
      <c r="BM5" s="38">
        <f t="shared" si="0"/>
        <v>44916</v>
      </c>
      <c r="BN5" s="38">
        <f t="shared" si="0"/>
        <v>44917</v>
      </c>
      <c r="BO5" s="38">
        <f t="shared" si="0"/>
        <v>44918</v>
      </c>
      <c r="BP5" s="38">
        <f t="shared" si="0"/>
        <v>44921</v>
      </c>
      <c r="BQ5" s="38">
        <f t="shared" si="0"/>
        <v>44922</v>
      </c>
      <c r="BR5" s="38">
        <f t="shared" si="0"/>
        <v>44923</v>
      </c>
      <c r="BS5" s="38">
        <f t="shared" si="0"/>
        <v>44924</v>
      </c>
      <c r="BT5" s="38">
        <f t="shared" si="0"/>
        <v>44925</v>
      </c>
      <c r="BU5" s="38">
        <f t="shared" si="0"/>
        <v>44928</v>
      </c>
      <c r="BV5" s="38">
        <f t="shared" si="0"/>
        <v>44929</v>
      </c>
      <c r="BW5" s="38">
        <f t="shared" si="0"/>
        <v>44930</v>
      </c>
      <c r="BX5" s="38">
        <f t="shared" si="0"/>
        <v>44931</v>
      </c>
      <c r="BY5" s="38">
        <f t="shared" si="0"/>
        <v>44932</v>
      </c>
      <c r="BZ5" s="38">
        <f t="shared" si="0"/>
        <v>44935</v>
      </c>
      <c r="CA5" s="38">
        <f t="shared" si="0"/>
        <v>44936</v>
      </c>
      <c r="CB5" s="38">
        <f t="shared" si="0"/>
        <v>44937</v>
      </c>
      <c r="CC5" s="38">
        <f t="shared" si="0"/>
        <v>44938</v>
      </c>
      <c r="CD5" s="38">
        <f t="shared" si="0"/>
        <v>44939</v>
      </c>
      <c r="CE5" s="38">
        <f t="shared" si="0"/>
        <v>44942</v>
      </c>
      <c r="CF5" s="38">
        <f t="shared" si="0"/>
        <v>44943</v>
      </c>
      <c r="CG5" s="38">
        <f t="shared" si="0"/>
        <v>44944</v>
      </c>
      <c r="CH5" s="38">
        <f t="shared" si="0"/>
        <v>44945</v>
      </c>
      <c r="CI5" s="38">
        <f t="shared" si="0"/>
        <v>44946</v>
      </c>
      <c r="CJ5" s="38">
        <f t="shared" si="0"/>
        <v>44949</v>
      </c>
      <c r="CK5" s="38">
        <f t="shared" si="0"/>
        <v>44950</v>
      </c>
      <c r="CL5" s="38">
        <f t="shared" si="0"/>
        <v>44951</v>
      </c>
      <c r="CM5" s="38">
        <f t="shared" si="0"/>
        <v>44952</v>
      </c>
      <c r="CN5" s="38">
        <f t="shared" si="0"/>
        <v>44953</v>
      </c>
      <c r="CO5" s="38">
        <f t="shared" si="0"/>
        <v>44956</v>
      </c>
      <c r="CP5" s="38">
        <f t="shared" si="0"/>
        <v>44957</v>
      </c>
      <c r="CQ5" s="38">
        <f t="shared" si="0"/>
        <v>44958</v>
      </c>
      <c r="CR5" s="38">
        <f t="shared" si="0"/>
        <v>44959</v>
      </c>
      <c r="CS5" s="38">
        <f t="shared" si="0"/>
        <v>44960</v>
      </c>
      <c r="CT5" s="38">
        <f t="shared" si="0"/>
        <v>44963</v>
      </c>
      <c r="CU5" s="38">
        <f t="shared" si="0"/>
        <v>44964</v>
      </c>
      <c r="CV5" s="38">
        <f t="shared" si="0"/>
        <v>44965</v>
      </c>
      <c r="CW5" s="38">
        <f t="shared" si="0"/>
        <v>44966</v>
      </c>
      <c r="CX5" s="38">
        <f t="shared" si="0"/>
        <v>44967</v>
      </c>
      <c r="CY5" s="38">
        <f t="shared" si="0"/>
        <v>44970</v>
      </c>
      <c r="CZ5" s="38">
        <f t="shared" si="0"/>
        <v>44971</v>
      </c>
      <c r="DA5" s="38">
        <f t="shared" si="0"/>
        <v>44972</v>
      </c>
      <c r="DB5" s="38">
        <f t="shared" si="0"/>
        <v>44973</v>
      </c>
      <c r="DC5" s="38">
        <f t="shared" si="0"/>
        <v>44974</v>
      </c>
      <c r="DD5" s="38">
        <f t="shared" si="0"/>
        <v>44977</v>
      </c>
      <c r="DE5" s="38">
        <f t="shared" si="0"/>
        <v>44978</v>
      </c>
      <c r="DF5" s="38">
        <f t="shared" si="0"/>
        <v>44979</v>
      </c>
      <c r="DG5" s="38">
        <f t="shared" si="0"/>
        <v>44980</v>
      </c>
      <c r="DH5" s="38">
        <f t="shared" si="0"/>
        <v>44981</v>
      </c>
      <c r="DI5" s="38">
        <f t="shared" si="0"/>
        <v>44984</v>
      </c>
      <c r="DJ5" s="38">
        <f t="shared" si="0"/>
        <v>44985</v>
      </c>
      <c r="DK5" s="38">
        <f t="shared" si="0"/>
        <v>44986</v>
      </c>
      <c r="DL5" s="38">
        <f t="shared" si="0"/>
        <v>44987</v>
      </c>
      <c r="DM5" s="38">
        <f t="shared" si="0"/>
        <v>44988</v>
      </c>
      <c r="DN5" s="38">
        <f t="shared" si="0"/>
        <v>44991</v>
      </c>
      <c r="DO5" s="38">
        <f t="shared" si="0"/>
        <v>44992</v>
      </c>
      <c r="DP5" s="38">
        <f t="shared" si="0"/>
        <v>44993</v>
      </c>
      <c r="DQ5" s="38">
        <f t="shared" si="0"/>
        <v>44994</v>
      </c>
      <c r="DR5" s="38">
        <f t="shared" si="0"/>
        <v>44995</v>
      </c>
      <c r="DS5" s="38">
        <f t="shared" si="0"/>
        <v>44998</v>
      </c>
      <c r="DT5" s="38">
        <f t="shared" si="0"/>
        <v>44999</v>
      </c>
      <c r="DU5" s="38">
        <f t="shared" si="0"/>
        <v>45000</v>
      </c>
      <c r="DV5" s="38">
        <f t="shared" si="0"/>
        <v>45001</v>
      </c>
      <c r="DW5" s="38">
        <f t="shared" si="0"/>
        <v>45002</v>
      </c>
      <c r="DX5" s="38">
        <f t="shared" si="0"/>
        <v>45005</v>
      </c>
      <c r="DY5" s="38">
        <f t="shared" si="0"/>
        <v>45006</v>
      </c>
      <c r="DZ5" s="38">
        <f t="shared" si="0"/>
        <v>45007</v>
      </c>
      <c r="EA5" s="38">
        <f t="shared" si="0"/>
        <v>45008</v>
      </c>
      <c r="EB5" s="38">
        <f t="shared" si="0"/>
        <v>45009</v>
      </c>
      <c r="EC5" s="38">
        <f t="shared" si="0"/>
        <v>45012</v>
      </c>
      <c r="ED5" s="38">
        <f t="shared" si="0"/>
        <v>45013</v>
      </c>
      <c r="EE5" s="38">
        <f t="shared" si="0"/>
        <v>45014</v>
      </c>
      <c r="EF5" s="38">
        <f t="shared" si="0"/>
        <v>45015</v>
      </c>
      <c r="EG5" s="38">
        <f t="shared" si="0"/>
        <v>45016</v>
      </c>
      <c r="EH5" s="38">
        <f t="shared" si="0"/>
        <v>45019</v>
      </c>
      <c r="EI5" s="38">
        <f t="shared" si="0"/>
        <v>45020</v>
      </c>
      <c r="EJ5" s="38">
        <f t="shared" si="0"/>
        <v>45021</v>
      </c>
      <c r="EK5" s="38">
        <f t="shared" si="0"/>
        <v>45022</v>
      </c>
      <c r="EL5" s="38">
        <f t="shared" si="0"/>
        <v>45023</v>
      </c>
      <c r="EM5" s="38">
        <f t="shared" si="0"/>
        <v>45026</v>
      </c>
      <c r="EN5" s="38">
        <f t="shared" si="0"/>
        <v>45027</v>
      </c>
      <c r="EO5" s="38">
        <f t="shared" si="0"/>
        <v>45028</v>
      </c>
      <c r="EP5" s="38">
        <f t="shared" si="0"/>
        <v>45029</v>
      </c>
      <c r="EQ5" s="38">
        <f t="shared" si="0"/>
        <v>45030</v>
      </c>
      <c r="ER5" s="38">
        <f t="shared" si="0"/>
        <v>45033</v>
      </c>
      <c r="ES5" s="38">
        <f t="shared" si="0"/>
        <v>45034</v>
      </c>
      <c r="ET5" s="38">
        <f t="shared" si="0"/>
        <v>45035</v>
      </c>
      <c r="EU5" s="38">
        <f t="shared" si="0"/>
        <v>45036</v>
      </c>
      <c r="EV5" s="38">
        <f t="shared" si="0"/>
        <v>45037</v>
      </c>
      <c r="EW5" s="38">
        <f t="shared" si="0"/>
        <v>45040</v>
      </c>
      <c r="EX5" s="38">
        <f t="shared" si="0"/>
        <v>45041</v>
      </c>
      <c r="EY5" s="38">
        <f t="shared" si="0"/>
        <v>45042</v>
      </c>
      <c r="EZ5" s="38">
        <f t="shared" si="0"/>
        <v>45043</v>
      </c>
      <c r="FA5" s="38">
        <f t="shared" si="0"/>
        <v>45044</v>
      </c>
      <c r="FB5" s="38">
        <f t="shared" si="0"/>
        <v>45047</v>
      </c>
      <c r="FC5" s="38">
        <f t="shared" si="0"/>
        <v>45048</v>
      </c>
      <c r="FD5" s="38">
        <f t="shared" si="0"/>
        <v>45049</v>
      </c>
      <c r="FE5" s="38">
        <f t="shared" si="0"/>
        <v>45050</v>
      </c>
      <c r="FF5" s="38">
        <f t="shared" si="0"/>
        <v>45051</v>
      </c>
      <c r="FG5" s="38">
        <f t="shared" si="0"/>
        <v>45054</v>
      </c>
      <c r="FH5" s="38">
        <f t="shared" si="0"/>
        <v>45055</v>
      </c>
      <c r="FI5" s="38">
        <f t="shared" si="0"/>
        <v>45056</v>
      </c>
      <c r="FJ5" s="38">
        <f t="shared" si="0"/>
        <v>45057</v>
      </c>
      <c r="FK5" s="38">
        <f t="shared" si="0"/>
        <v>45058</v>
      </c>
      <c r="FL5" s="38">
        <f t="shared" si="0"/>
        <v>45061</v>
      </c>
      <c r="FM5" s="38">
        <f t="shared" si="0"/>
        <v>45062</v>
      </c>
      <c r="FN5" s="38">
        <f t="shared" si="0"/>
        <v>45063</v>
      </c>
      <c r="FO5" s="38">
        <f t="shared" si="0"/>
        <v>45064</v>
      </c>
      <c r="FP5" s="38">
        <f t="shared" si="0"/>
        <v>45065</v>
      </c>
      <c r="FQ5" s="38">
        <f t="shared" si="0"/>
        <v>45068</v>
      </c>
      <c r="FR5" s="38">
        <f t="shared" si="0"/>
        <v>45069</v>
      </c>
      <c r="FS5" s="38">
        <f t="shared" si="0"/>
        <v>45070</v>
      </c>
      <c r="FT5" s="38">
        <f t="shared" si="0"/>
        <v>45071</v>
      </c>
      <c r="FU5" s="38">
        <f t="shared" si="0"/>
        <v>45072</v>
      </c>
      <c r="FV5" s="38">
        <f t="shared" si="0"/>
        <v>45075</v>
      </c>
      <c r="FW5" s="38">
        <f t="shared" si="0"/>
        <v>45076</v>
      </c>
      <c r="FX5" s="38">
        <f t="shared" si="0"/>
        <v>45077</v>
      </c>
      <c r="FY5" s="38">
        <f t="shared" si="0"/>
        <v>45078</v>
      </c>
      <c r="FZ5" s="38">
        <f t="shared" si="0"/>
        <v>45079</v>
      </c>
      <c r="GA5" s="38">
        <f t="shared" si="0"/>
        <v>45082</v>
      </c>
      <c r="GB5" s="38">
        <f t="shared" si="0"/>
        <v>45083</v>
      </c>
      <c r="GC5" s="38">
        <f t="shared" si="0"/>
        <v>45084</v>
      </c>
      <c r="GD5" s="38">
        <f t="shared" si="0"/>
        <v>45085</v>
      </c>
      <c r="GE5" s="38">
        <f t="shared" si="0"/>
        <v>45086</v>
      </c>
      <c r="GF5" s="38">
        <f t="shared" si="0"/>
        <v>45089</v>
      </c>
      <c r="GG5" s="38">
        <f t="shared" si="0"/>
        <v>45090</v>
      </c>
      <c r="GH5" s="38">
        <f t="shared" si="0"/>
        <v>45091</v>
      </c>
      <c r="GI5" s="38">
        <f t="shared" si="0"/>
        <v>45092</v>
      </c>
      <c r="GJ5" s="38">
        <f t="shared" si="0"/>
        <v>45093</v>
      </c>
      <c r="GK5" s="38">
        <f t="shared" si="0"/>
        <v>45096</v>
      </c>
      <c r="GL5" s="38">
        <f t="shared" si="0"/>
        <v>45097</v>
      </c>
      <c r="GM5" s="38">
        <f t="shared" si="0"/>
        <v>45098</v>
      </c>
      <c r="GN5" s="38">
        <f t="shared" si="0"/>
        <v>45099</v>
      </c>
      <c r="GO5" s="38">
        <f t="shared" si="0"/>
        <v>45100</v>
      </c>
      <c r="GP5" s="38">
        <f t="shared" si="0"/>
        <v>45103</v>
      </c>
      <c r="GQ5" s="38">
        <f t="shared" si="0"/>
        <v>45104</v>
      </c>
      <c r="GR5" s="38">
        <f t="shared" si="0"/>
        <v>45105</v>
      </c>
      <c r="GS5" s="38">
        <f t="shared" si="0"/>
        <v>45106</v>
      </c>
      <c r="GT5" s="38">
        <f t="shared" si="0"/>
        <v>45107</v>
      </c>
      <c r="GU5" s="38">
        <f t="shared" si="0"/>
        <v>45110</v>
      </c>
      <c r="GV5" s="38">
        <f t="shared" si="0"/>
        <v>45111</v>
      </c>
      <c r="GW5" s="38">
        <f t="shared" si="0"/>
        <v>45112</v>
      </c>
      <c r="GX5" s="38">
        <f t="shared" si="0"/>
        <v>45113</v>
      </c>
      <c r="GY5" s="38">
        <f t="shared" si="0"/>
        <v>45114</v>
      </c>
      <c r="GZ5" s="38">
        <f t="shared" si="0"/>
        <v>45117</v>
      </c>
      <c r="HA5" s="38">
        <f t="shared" si="0"/>
        <v>45118</v>
      </c>
      <c r="HB5" s="38">
        <f t="shared" si="0"/>
        <v>45119</v>
      </c>
      <c r="HC5" s="38">
        <f t="shared" si="0"/>
        <v>45120</v>
      </c>
      <c r="HD5" s="38">
        <f t="shared" si="0"/>
        <v>45121</v>
      </c>
      <c r="HE5" s="38">
        <f t="shared" si="0"/>
        <v>45124</v>
      </c>
      <c r="HF5" s="38">
        <f t="shared" si="0"/>
        <v>45125</v>
      </c>
      <c r="HG5" s="38">
        <f t="shared" si="0"/>
        <v>45126</v>
      </c>
      <c r="HH5" s="38">
        <f t="shared" si="0"/>
        <v>45127</v>
      </c>
      <c r="HI5" s="38">
        <f t="shared" si="0"/>
        <v>45128</v>
      </c>
    </row>
    <row r="6" spans="1:217" ht="29.25" customHeight="1" x14ac:dyDescent="0.15">
      <c r="A6" s="39"/>
      <c r="B6" s="40" t="s">
        <v>26</v>
      </c>
      <c r="C6" s="41" t="s">
        <v>27</v>
      </c>
      <c r="D6" s="40" t="s">
        <v>28</v>
      </c>
      <c r="E6" s="40" t="s">
        <v>29</v>
      </c>
      <c r="F6" s="41" t="s">
        <v>30</v>
      </c>
      <c r="G6" s="41" t="s">
        <v>31</v>
      </c>
      <c r="H6" s="41" t="s">
        <v>32</v>
      </c>
      <c r="I6" s="41" t="s">
        <v>33</v>
      </c>
      <c r="J6" s="41" t="s">
        <v>34</v>
      </c>
      <c r="K6" s="41" t="s">
        <v>35</v>
      </c>
      <c r="L6" s="41" t="s">
        <v>36</v>
      </c>
      <c r="M6" s="42" t="str">
        <f t="shared" ref="M6:CV6" si="1">LEFT(TEXT(M5,"ddd"),1)</f>
        <v>M</v>
      </c>
      <c r="N6" s="42" t="str">
        <f t="shared" si="1"/>
        <v>T</v>
      </c>
      <c r="O6" s="42" t="str">
        <f t="shared" si="1"/>
        <v>W</v>
      </c>
      <c r="P6" s="42" t="str">
        <f t="shared" si="1"/>
        <v>T</v>
      </c>
      <c r="Q6" s="42" t="str">
        <f t="shared" si="1"/>
        <v>F</v>
      </c>
      <c r="R6" s="42" t="str">
        <f t="shared" si="1"/>
        <v>M</v>
      </c>
      <c r="S6" s="42" t="str">
        <f t="shared" si="1"/>
        <v>T</v>
      </c>
      <c r="T6" s="42" t="str">
        <f t="shared" si="1"/>
        <v>W</v>
      </c>
      <c r="U6" s="42" t="str">
        <f t="shared" si="1"/>
        <v>T</v>
      </c>
      <c r="V6" s="42" t="str">
        <f t="shared" si="1"/>
        <v>F</v>
      </c>
      <c r="W6" s="42" t="str">
        <f t="shared" si="1"/>
        <v>M</v>
      </c>
      <c r="X6" s="42" t="str">
        <f t="shared" si="1"/>
        <v>T</v>
      </c>
      <c r="Y6" s="42" t="str">
        <f t="shared" si="1"/>
        <v>W</v>
      </c>
      <c r="Z6" s="42" t="str">
        <f t="shared" si="1"/>
        <v>T</v>
      </c>
      <c r="AA6" s="42" t="str">
        <f t="shared" si="1"/>
        <v>F</v>
      </c>
      <c r="AB6" s="42" t="str">
        <f t="shared" si="1"/>
        <v>M</v>
      </c>
      <c r="AC6" s="42" t="str">
        <f t="shared" si="1"/>
        <v>T</v>
      </c>
      <c r="AD6" s="42" t="str">
        <f t="shared" si="1"/>
        <v>W</v>
      </c>
      <c r="AE6" s="42" t="str">
        <f t="shared" si="1"/>
        <v>T</v>
      </c>
      <c r="AF6" s="42" t="str">
        <f t="shared" si="1"/>
        <v>F</v>
      </c>
      <c r="AG6" s="42" t="str">
        <f t="shared" si="1"/>
        <v>M</v>
      </c>
      <c r="AH6" s="42" t="str">
        <f t="shared" si="1"/>
        <v>T</v>
      </c>
      <c r="AI6" s="42" t="str">
        <f t="shared" si="1"/>
        <v>W</v>
      </c>
      <c r="AJ6" s="42" t="str">
        <f t="shared" si="1"/>
        <v>T</v>
      </c>
      <c r="AK6" s="42" t="str">
        <f t="shared" si="1"/>
        <v>F</v>
      </c>
      <c r="AL6" s="42" t="str">
        <f t="shared" si="1"/>
        <v>M</v>
      </c>
      <c r="AM6" s="42" t="str">
        <f t="shared" si="1"/>
        <v>T</v>
      </c>
      <c r="AN6" s="42" t="str">
        <f t="shared" si="1"/>
        <v>W</v>
      </c>
      <c r="AO6" s="42" t="str">
        <f t="shared" si="1"/>
        <v>T</v>
      </c>
      <c r="AP6" s="42" t="str">
        <f t="shared" si="1"/>
        <v>F</v>
      </c>
      <c r="AQ6" s="42" t="str">
        <f t="shared" si="1"/>
        <v>M</v>
      </c>
      <c r="AR6" s="42" t="str">
        <f t="shared" si="1"/>
        <v>T</v>
      </c>
      <c r="AS6" s="42" t="str">
        <f t="shared" si="1"/>
        <v>W</v>
      </c>
      <c r="AT6" s="42" t="str">
        <f t="shared" si="1"/>
        <v>T</v>
      </c>
      <c r="AU6" s="42" t="str">
        <f t="shared" si="1"/>
        <v>F</v>
      </c>
      <c r="AV6" s="42" t="str">
        <f t="shared" si="1"/>
        <v>M</v>
      </c>
      <c r="AW6" s="42" t="str">
        <f t="shared" si="1"/>
        <v>T</v>
      </c>
      <c r="AX6" s="42" t="str">
        <f t="shared" si="1"/>
        <v>W</v>
      </c>
      <c r="AY6" s="42" t="str">
        <f t="shared" si="1"/>
        <v>T</v>
      </c>
      <c r="AZ6" s="42" t="str">
        <f t="shared" si="1"/>
        <v>F</v>
      </c>
      <c r="BA6" s="42" t="str">
        <f t="shared" si="1"/>
        <v>M</v>
      </c>
      <c r="BB6" s="42" t="str">
        <f t="shared" si="1"/>
        <v>T</v>
      </c>
      <c r="BC6" s="42" t="str">
        <f t="shared" si="1"/>
        <v>W</v>
      </c>
      <c r="BD6" s="42" t="str">
        <f t="shared" si="1"/>
        <v>T</v>
      </c>
      <c r="BE6" s="42" t="str">
        <f t="shared" si="1"/>
        <v>F</v>
      </c>
      <c r="BF6" s="42" t="str">
        <f t="shared" si="1"/>
        <v>M</v>
      </c>
      <c r="BG6" s="42" t="str">
        <f t="shared" si="1"/>
        <v>T</v>
      </c>
      <c r="BH6" s="42" t="str">
        <f t="shared" si="1"/>
        <v>W</v>
      </c>
      <c r="BI6" s="42" t="str">
        <f t="shared" si="1"/>
        <v>T</v>
      </c>
      <c r="BJ6" s="42" t="str">
        <f t="shared" si="1"/>
        <v>F</v>
      </c>
      <c r="BK6" s="42" t="str">
        <f t="shared" si="1"/>
        <v>M</v>
      </c>
      <c r="BL6" s="42" t="str">
        <f t="shared" si="1"/>
        <v>T</v>
      </c>
      <c r="BM6" s="42" t="str">
        <f t="shared" si="1"/>
        <v>W</v>
      </c>
      <c r="BN6" s="42" t="str">
        <f t="shared" si="1"/>
        <v>T</v>
      </c>
      <c r="BO6" s="42" t="str">
        <f t="shared" si="1"/>
        <v>F</v>
      </c>
      <c r="BP6" s="42" t="str">
        <f t="shared" si="1"/>
        <v>M</v>
      </c>
      <c r="BQ6" s="42" t="str">
        <f t="shared" si="1"/>
        <v>T</v>
      </c>
      <c r="BR6" s="42" t="str">
        <f t="shared" si="1"/>
        <v>W</v>
      </c>
      <c r="BS6" s="42" t="str">
        <f t="shared" si="1"/>
        <v>T</v>
      </c>
      <c r="BT6" s="42" t="str">
        <f t="shared" si="1"/>
        <v>F</v>
      </c>
      <c r="BU6" s="42" t="str">
        <f t="shared" si="1"/>
        <v>M</v>
      </c>
      <c r="BV6" s="42" t="str">
        <f t="shared" si="1"/>
        <v>T</v>
      </c>
      <c r="BW6" s="42" t="str">
        <f t="shared" si="1"/>
        <v>W</v>
      </c>
      <c r="BX6" s="42" t="str">
        <f t="shared" si="1"/>
        <v>T</v>
      </c>
      <c r="BY6" s="42" t="str">
        <f t="shared" si="1"/>
        <v>F</v>
      </c>
      <c r="BZ6" s="42" t="str">
        <f t="shared" si="1"/>
        <v>M</v>
      </c>
      <c r="CA6" s="42" t="str">
        <f t="shared" si="1"/>
        <v>T</v>
      </c>
      <c r="CB6" s="42" t="str">
        <f t="shared" si="1"/>
        <v>W</v>
      </c>
      <c r="CC6" s="42" t="str">
        <f t="shared" si="1"/>
        <v>T</v>
      </c>
      <c r="CD6" s="42" t="str">
        <f t="shared" si="1"/>
        <v>F</v>
      </c>
      <c r="CE6" s="42" t="str">
        <f t="shared" si="1"/>
        <v>M</v>
      </c>
      <c r="CF6" s="42" t="str">
        <f t="shared" si="1"/>
        <v>T</v>
      </c>
      <c r="CG6" s="42" t="str">
        <f t="shared" si="1"/>
        <v>W</v>
      </c>
      <c r="CH6" s="42" t="str">
        <f t="shared" si="1"/>
        <v>T</v>
      </c>
      <c r="CI6" s="42" t="str">
        <f t="shared" si="1"/>
        <v>F</v>
      </c>
      <c r="CJ6" s="42" t="str">
        <f t="shared" si="1"/>
        <v>M</v>
      </c>
      <c r="CK6" s="42" t="str">
        <f t="shared" si="1"/>
        <v>T</v>
      </c>
      <c r="CL6" s="42" t="str">
        <f t="shared" si="1"/>
        <v>W</v>
      </c>
      <c r="CM6" s="42" t="str">
        <f t="shared" si="1"/>
        <v>T</v>
      </c>
      <c r="CN6" s="42" t="str">
        <f t="shared" si="1"/>
        <v>F</v>
      </c>
      <c r="CO6" s="42" t="str">
        <f t="shared" si="1"/>
        <v>M</v>
      </c>
      <c r="CP6" s="42" t="str">
        <f t="shared" si="1"/>
        <v>T</v>
      </c>
      <c r="CQ6" s="42" t="str">
        <f t="shared" si="1"/>
        <v>W</v>
      </c>
      <c r="CR6" s="42" t="str">
        <f t="shared" si="1"/>
        <v>T</v>
      </c>
      <c r="CS6" s="42" t="str">
        <f t="shared" si="1"/>
        <v>F</v>
      </c>
      <c r="CT6" s="42" t="str">
        <f t="shared" si="1"/>
        <v>M</v>
      </c>
      <c r="CU6" s="42" t="str">
        <f t="shared" si="1"/>
        <v>T</v>
      </c>
      <c r="CV6" s="42" t="str">
        <f t="shared" si="1"/>
        <v>W</v>
      </c>
      <c r="CW6" s="42" t="str">
        <f>LEFT(TEXT(DN5,"ddd"),1)</f>
        <v>M</v>
      </c>
      <c r="CX6" s="42" t="str">
        <f t="shared" ref="CX6:HI6" si="2">LEFT(TEXT(CX5,"ddd"),1)</f>
        <v>F</v>
      </c>
      <c r="CY6" s="42" t="str">
        <f t="shared" si="2"/>
        <v>M</v>
      </c>
      <c r="CZ6" s="42" t="str">
        <f t="shared" si="2"/>
        <v>T</v>
      </c>
      <c r="DA6" s="42" t="str">
        <f t="shared" si="2"/>
        <v>W</v>
      </c>
      <c r="DB6" s="42" t="str">
        <f t="shared" si="2"/>
        <v>T</v>
      </c>
      <c r="DC6" s="42" t="str">
        <f t="shared" si="2"/>
        <v>F</v>
      </c>
      <c r="DD6" s="42" t="str">
        <f t="shared" si="2"/>
        <v>M</v>
      </c>
      <c r="DE6" s="42" t="str">
        <f t="shared" si="2"/>
        <v>T</v>
      </c>
      <c r="DF6" s="42" t="str">
        <f t="shared" si="2"/>
        <v>W</v>
      </c>
      <c r="DG6" s="42" t="str">
        <f t="shared" si="2"/>
        <v>T</v>
      </c>
      <c r="DH6" s="42" t="str">
        <f t="shared" si="2"/>
        <v>F</v>
      </c>
      <c r="DI6" s="42" t="str">
        <f t="shared" si="2"/>
        <v>M</v>
      </c>
      <c r="DJ6" s="42" t="str">
        <f t="shared" si="2"/>
        <v>T</v>
      </c>
      <c r="DK6" s="42" t="str">
        <f t="shared" si="2"/>
        <v>W</v>
      </c>
      <c r="DL6" s="42" t="str">
        <f t="shared" si="2"/>
        <v>T</v>
      </c>
      <c r="DM6" s="42" t="str">
        <f t="shared" si="2"/>
        <v>F</v>
      </c>
      <c r="DN6" s="42" t="str">
        <f t="shared" si="2"/>
        <v>M</v>
      </c>
      <c r="DO6" s="42" t="str">
        <f t="shared" si="2"/>
        <v>T</v>
      </c>
      <c r="DP6" s="42" t="str">
        <f t="shared" si="2"/>
        <v>W</v>
      </c>
      <c r="DQ6" s="42" t="str">
        <f t="shared" si="2"/>
        <v>T</v>
      </c>
      <c r="DR6" s="42" t="str">
        <f t="shared" si="2"/>
        <v>F</v>
      </c>
      <c r="DS6" s="42" t="str">
        <f t="shared" si="2"/>
        <v>M</v>
      </c>
      <c r="DT6" s="42" t="str">
        <f t="shared" si="2"/>
        <v>T</v>
      </c>
      <c r="DU6" s="42" t="str">
        <f t="shared" si="2"/>
        <v>W</v>
      </c>
      <c r="DV6" s="42" t="str">
        <f t="shared" si="2"/>
        <v>T</v>
      </c>
      <c r="DW6" s="42" t="str">
        <f t="shared" si="2"/>
        <v>F</v>
      </c>
      <c r="DX6" s="42" t="str">
        <f t="shared" si="2"/>
        <v>M</v>
      </c>
      <c r="DY6" s="42" t="str">
        <f t="shared" si="2"/>
        <v>T</v>
      </c>
      <c r="DZ6" s="42" t="str">
        <f t="shared" si="2"/>
        <v>W</v>
      </c>
      <c r="EA6" s="42" t="str">
        <f t="shared" si="2"/>
        <v>T</v>
      </c>
      <c r="EB6" s="42" t="str">
        <f t="shared" si="2"/>
        <v>F</v>
      </c>
      <c r="EC6" s="42" t="str">
        <f t="shared" si="2"/>
        <v>M</v>
      </c>
      <c r="ED6" s="42" t="str">
        <f t="shared" si="2"/>
        <v>T</v>
      </c>
      <c r="EE6" s="42" t="str">
        <f t="shared" si="2"/>
        <v>W</v>
      </c>
      <c r="EF6" s="42" t="str">
        <f t="shared" si="2"/>
        <v>T</v>
      </c>
      <c r="EG6" s="42" t="str">
        <f t="shared" si="2"/>
        <v>F</v>
      </c>
      <c r="EH6" s="42" t="str">
        <f t="shared" si="2"/>
        <v>M</v>
      </c>
      <c r="EI6" s="42" t="str">
        <f t="shared" si="2"/>
        <v>T</v>
      </c>
      <c r="EJ6" s="42" t="str">
        <f t="shared" si="2"/>
        <v>W</v>
      </c>
      <c r="EK6" s="42" t="str">
        <f t="shared" si="2"/>
        <v>T</v>
      </c>
      <c r="EL6" s="42" t="str">
        <f t="shared" si="2"/>
        <v>F</v>
      </c>
      <c r="EM6" s="42" t="str">
        <f t="shared" si="2"/>
        <v>M</v>
      </c>
      <c r="EN6" s="42" t="str">
        <f t="shared" si="2"/>
        <v>T</v>
      </c>
      <c r="EO6" s="42" t="str">
        <f t="shared" si="2"/>
        <v>W</v>
      </c>
      <c r="EP6" s="42" t="str">
        <f t="shared" si="2"/>
        <v>T</v>
      </c>
      <c r="EQ6" s="42" t="str">
        <f t="shared" si="2"/>
        <v>F</v>
      </c>
      <c r="ER6" s="42" t="str">
        <f t="shared" si="2"/>
        <v>M</v>
      </c>
      <c r="ES6" s="42" t="str">
        <f t="shared" si="2"/>
        <v>T</v>
      </c>
      <c r="ET6" s="42" t="str">
        <f t="shared" si="2"/>
        <v>W</v>
      </c>
      <c r="EU6" s="42" t="str">
        <f t="shared" si="2"/>
        <v>T</v>
      </c>
      <c r="EV6" s="42" t="str">
        <f t="shared" si="2"/>
        <v>F</v>
      </c>
      <c r="EW6" s="42" t="str">
        <f t="shared" si="2"/>
        <v>M</v>
      </c>
      <c r="EX6" s="42" t="str">
        <f t="shared" si="2"/>
        <v>T</v>
      </c>
      <c r="EY6" s="42" t="str">
        <f t="shared" si="2"/>
        <v>W</v>
      </c>
      <c r="EZ6" s="42" t="str">
        <f t="shared" si="2"/>
        <v>T</v>
      </c>
      <c r="FA6" s="42" t="str">
        <f t="shared" si="2"/>
        <v>F</v>
      </c>
      <c r="FB6" s="42" t="str">
        <f t="shared" si="2"/>
        <v>M</v>
      </c>
      <c r="FC6" s="42" t="str">
        <f t="shared" si="2"/>
        <v>T</v>
      </c>
      <c r="FD6" s="42" t="str">
        <f t="shared" si="2"/>
        <v>W</v>
      </c>
      <c r="FE6" s="42" t="str">
        <f t="shared" si="2"/>
        <v>T</v>
      </c>
      <c r="FF6" s="42" t="str">
        <f t="shared" si="2"/>
        <v>F</v>
      </c>
      <c r="FG6" s="42" t="str">
        <f t="shared" si="2"/>
        <v>M</v>
      </c>
      <c r="FH6" s="42" t="str">
        <f t="shared" si="2"/>
        <v>T</v>
      </c>
      <c r="FI6" s="42" t="str">
        <f t="shared" si="2"/>
        <v>W</v>
      </c>
      <c r="FJ6" s="42" t="str">
        <f t="shared" si="2"/>
        <v>T</v>
      </c>
      <c r="FK6" s="42" t="str">
        <f t="shared" si="2"/>
        <v>F</v>
      </c>
      <c r="FL6" s="42" t="str">
        <f t="shared" si="2"/>
        <v>M</v>
      </c>
      <c r="FM6" s="42" t="str">
        <f t="shared" si="2"/>
        <v>T</v>
      </c>
      <c r="FN6" s="42" t="str">
        <f t="shared" si="2"/>
        <v>W</v>
      </c>
      <c r="FO6" s="42" t="str">
        <f t="shared" si="2"/>
        <v>T</v>
      </c>
      <c r="FP6" s="42" t="str">
        <f t="shared" si="2"/>
        <v>F</v>
      </c>
      <c r="FQ6" s="42" t="str">
        <f t="shared" si="2"/>
        <v>M</v>
      </c>
      <c r="FR6" s="42" t="str">
        <f t="shared" si="2"/>
        <v>T</v>
      </c>
      <c r="FS6" s="42" t="str">
        <f t="shared" si="2"/>
        <v>W</v>
      </c>
      <c r="FT6" s="42" t="str">
        <f t="shared" si="2"/>
        <v>T</v>
      </c>
      <c r="FU6" s="42" t="str">
        <f t="shared" si="2"/>
        <v>F</v>
      </c>
      <c r="FV6" s="42" t="str">
        <f t="shared" si="2"/>
        <v>M</v>
      </c>
      <c r="FW6" s="42" t="str">
        <f t="shared" si="2"/>
        <v>T</v>
      </c>
      <c r="FX6" s="42" t="str">
        <f t="shared" si="2"/>
        <v>W</v>
      </c>
      <c r="FY6" s="42" t="str">
        <f t="shared" si="2"/>
        <v>T</v>
      </c>
      <c r="FZ6" s="42" t="str">
        <f t="shared" si="2"/>
        <v>F</v>
      </c>
      <c r="GA6" s="42" t="str">
        <f t="shared" si="2"/>
        <v>M</v>
      </c>
      <c r="GB6" s="42" t="str">
        <f t="shared" si="2"/>
        <v>T</v>
      </c>
      <c r="GC6" s="42" t="str">
        <f t="shared" si="2"/>
        <v>W</v>
      </c>
      <c r="GD6" s="42" t="str">
        <f t="shared" si="2"/>
        <v>T</v>
      </c>
      <c r="GE6" s="42" t="str">
        <f t="shared" si="2"/>
        <v>F</v>
      </c>
      <c r="GF6" s="42" t="str">
        <f t="shared" si="2"/>
        <v>M</v>
      </c>
      <c r="GG6" s="42" t="str">
        <f t="shared" si="2"/>
        <v>T</v>
      </c>
      <c r="GH6" s="42" t="str">
        <f t="shared" si="2"/>
        <v>W</v>
      </c>
      <c r="GI6" s="42" t="str">
        <f t="shared" si="2"/>
        <v>T</v>
      </c>
      <c r="GJ6" s="42" t="str">
        <f t="shared" si="2"/>
        <v>F</v>
      </c>
      <c r="GK6" s="42" t="str">
        <f t="shared" si="2"/>
        <v>M</v>
      </c>
      <c r="GL6" s="42" t="str">
        <f t="shared" si="2"/>
        <v>T</v>
      </c>
      <c r="GM6" s="42" t="str">
        <f t="shared" si="2"/>
        <v>W</v>
      </c>
      <c r="GN6" s="42" t="str">
        <f t="shared" si="2"/>
        <v>T</v>
      </c>
      <c r="GO6" s="42" t="str">
        <f t="shared" si="2"/>
        <v>F</v>
      </c>
      <c r="GP6" s="42" t="str">
        <f t="shared" si="2"/>
        <v>M</v>
      </c>
      <c r="GQ6" s="42" t="str">
        <f t="shared" si="2"/>
        <v>T</v>
      </c>
      <c r="GR6" s="42" t="str">
        <f t="shared" si="2"/>
        <v>W</v>
      </c>
      <c r="GS6" s="42" t="str">
        <f t="shared" si="2"/>
        <v>T</v>
      </c>
      <c r="GT6" s="42" t="str">
        <f t="shared" si="2"/>
        <v>F</v>
      </c>
      <c r="GU6" s="42" t="str">
        <f t="shared" si="2"/>
        <v>M</v>
      </c>
      <c r="GV6" s="42" t="str">
        <f t="shared" si="2"/>
        <v>T</v>
      </c>
      <c r="GW6" s="42" t="str">
        <f t="shared" si="2"/>
        <v>W</v>
      </c>
      <c r="GX6" s="42" t="str">
        <f t="shared" si="2"/>
        <v>T</v>
      </c>
      <c r="GY6" s="42" t="str">
        <f t="shared" si="2"/>
        <v>F</v>
      </c>
      <c r="GZ6" s="42" t="str">
        <f t="shared" si="2"/>
        <v>M</v>
      </c>
      <c r="HA6" s="42" t="str">
        <f t="shared" si="2"/>
        <v>T</v>
      </c>
      <c r="HB6" s="42" t="str">
        <f t="shared" si="2"/>
        <v>W</v>
      </c>
      <c r="HC6" s="42" t="str">
        <f t="shared" si="2"/>
        <v>T</v>
      </c>
      <c r="HD6" s="42" t="str">
        <f t="shared" si="2"/>
        <v>F</v>
      </c>
      <c r="HE6" s="42" t="str">
        <f t="shared" si="2"/>
        <v>M</v>
      </c>
      <c r="HF6" s="42" t="str">
        <f t="shared" si="2"/>
        <v>T</v>
      </c>
      <c r="HG6" s="42" t="str">
        <f t="shared" si="2"/>
        <v>W</v>
      </c>
      <c r="HH6" s="42" t="str">
        <f t="shared" si="2"/>
        <v>T</v>
      </c>
      <c r="HI6" s="42" t="str">
        <f t="shared" si="2"/>
        <v>F</v>
      </c>
    </row>
    <row r="7" spans="1:217" ht="21.75" customHeight="1" x14ac:dyDescent="0.15">
      <c r="A7" s="43" t="s">
        <v>37</v>
      </c>
      <c r="B7" s="43"/>
      <c r="C7" s="44"/>
      <c r="D7" s="44"/>
      <c r="E7" s="45"/>
      <c r="F7" s="45"/>
      <c r="G7" s="46">
        <f>SUM(G8:G15)</f>
        <v>9.75</v>
      </c>
      <c r="H7" s="47">
        <f>SUMPRODUCT(H8:H15,G8:G15)/SUM(G8:G15)</f>
        <v>0</v>
      </c>
      <c r="I7" s="48">
        <f ca="1">SUM(I8:I15)</f>
        <v>-9.75</v>
      </c>
      <c r="J7" s="47"/>
      <c r="K7" s="44"/>
      <c r="L7" s="44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</row>
    <row r="8" spans="1:217" ht="16.5" customHeight="1" outlineLevel="1" x14ac:dyDescent="0.15">
      <c r="A8" s="50">
        <v>1</v>
      </c>
      <c r="B8" s="51" t="s">
        <v>38</v>
      </c>
      <c r="C8" s="50" t="s">
        <v>39</v>
      </c>
      <c r="D8" s="50" t="s">
        <v>40</v>
      </c>
      <c r="E8" s="50" t="s">
        <v>41</v>
      </c>
      <c r="F8" s="50" t="s">
        <v>42</v>
      </c>
      <c r="G8" s="52">
        <v>2</v>
      </c>
      <c r="H8" s="53">
        <v>0</v>
      </c>
      <c r="I8" s="54">
        <f t="shared" ref="I8:I15" ca="1" si="3">(H8-J8)*G8</f>
        <v>-2</v>
      </c>
      <c r="J8" s="55">
        <f ca="1">IF(OR(($K$2&lt;K8),(LEN(TRIM(K8))=0)),0,IF($K$2&gt;L8,1,(NETWORKDAYS(K8,$K$2,_Config!$A$3:$A$22)/NETWORKDAYS(K8,L8,_Config!$A$3:$A$22))))</f>
        <v>1</v>
      </c>
      <c r="K8" s="56">
        <v>44844</v>
      </c>
      <c r="L8" s="56">
        <f>WORKDAY(K8,5,_Config!$A$3:$A$22)</f>
        <v>44851</v>
      </c>
      <c r="M8" s="57"/>
      <c r="N8" s="58"/>
      <c r="O8" s="58"/>
      <c r="P8" s="58"/>
      <c r="Q8" s="58"/>
      <c r="R8" s="58"/>
      <c r="S8" s="58"/>
      <c r="T8" s="58"/>
      <c r="U8" s="59"/>
      <c r="V8" s="58"/>
      <c r="W8" s="58"/>
      <c r="X8" s="58"/>
      <c r="Y8" s="58"/>
      <c r="Z8" s="59"/>
      <c r="AA8" s="58"/>
      <c r="AB8" s="58"/>
      <c r="AC8" s="58"/>
      <c r="AD8" s="58"/>
      <c r="AE8" s="59"/>
      <c r="AF8" s="60"/>
      <c r="AG8" s="58"/>
      <c r="AH8" s="58"/>
      <c r="AI8" s="58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61"/>
    </row>
    <row r="9" spans="1:217" ht="16.5" customHeight="1" outlineLevel="1" x14ac:dyDescent="0.15">
      <c r="A9" s="50">
        <v>2</v>
      </c>
      <c r="B9" s="51" t="s">
        <v>43</v>
      </c>
      <c r="C9" s="50" t="s">
        <v>39</v>
      </c>
      <c r="D9" s="50" t="s">
        <v>44</v>
      </c>
      <c r="E9" s="50"/>
      <c r="F9" s="50" t="s">
        <v>45</v>
      </c>
      <c r="G9" s="52">
        <v>0.25</v>
      </c>
      <c r="H9" s="53">
        <v>0</v>
      </c>
      <c r="I9" s="54">
        <f t="shared" ca="1" si="3"/>
        <v>-0.25</v>
      </c>
      <c r="J9" s="55">
        <f ca="1">IF(OR(($K$2&lt;K9),(LEN(TRIM(K9))=0)),0,IF($K$2&gt;L9,1,(NETWORKDAYS(K9,$K$2,_Config!$A$3:$A$22)/NETWORKDAYS(K9,L9,_Config!$A$3:$A$22))))</f>
        <v>1</v>
      </c>
      <c r="K9" s="56">
        <v>44861</v>
      </c>
      <c r="L9" s="56">
        <f>WORKDAY(K9,2,_Config!$A$3:$A$22)</f>
        <v>44865</v>
      </c>
      <c r="M9" s="57"/>
      <c r="N9" s="58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9"/>
      <c r="AA9" s="58"/>
      <c r="AB9" s="58"/>
      <c r="AC9" s="58"/>
      <c r="AD9" s="58"/>
      <c r="AE9" s="59"/>
      <c r="AF9" s="60"/>
      <c r="AG9" s="58"/>
      <c r="AH9" s="58"/>
      <c r="AI9" s="58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61"/>
    </row>
    <row r="10" spans="1:217" ht="16.5" customHeight="1" outlineLevel="1" x14ac:dyDescent="0.15">
      <c r="A10" s="50">
        <v>3</v>
      </c>
      <c r="B10" s="51" t="s">
        <v>46</v>
      </c>
      <c r="C10" s="50" t="s">
        <v>39</v>
      </c>
      <c r="D10" s="50" t="s">
        <v>44</v>
      </c>
      <c r="E10" s="50"/>
      <c r="F10" s="50" t="s">
        <v>47</v>
      </c>
      <c r="G10" s="52">
        <v>0.5</v>
      </c>
      <c r="H10" s="53">
        <v>0</v>
      </c>
      <c r="I10" s="54">
        <f t="shared" ca="1" si="3"/>
        <v>-0.5</v>
      </c>
      <c r="J10" s="55">
        <f ca="1">IF(OR(($K$2&lt;K10),(LEN(TRIM(K10))=0)),0,IF($K$2&gt;L10,1,(NETWORKDAYS(K10,$K$2,_Config!$A$3:$A$22)/NETWORKDAYS(K10,L10,_Config!$A$3:$A$22))))</f>
        <v>1</v>
      </c>
      <c r="K10" s="56">
        <v>44845</v>
      </c>
      <c r="L10" s="56">
        <f>WORKDAY(K10,2,_Config!$A$3:$A$22)</f>
        <v>44847</v>
      </c>
      <c r="M10" s="57"/>
      <c r="N10" s="58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9"/>
      <c r="AA10" s="58"/>
      <c r="AB10" s="58"/>
      <c r="AC10" s="58"/>
      <c r="AD10" s="58"/>
      <c r="AE10" s="59"/>
      <c r="AF10" s="60"/>
      <c r="AG10" s="58"/>
      <c r="AH10" s="58"/>
      <c r="AI10" s="58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61"/>
    </row>
    <row r="11" spans="1:217" ht="16.5" customHeight="1" outlineLevel="1" x14ac:dyDescent="0.15">
      <c r="A11" s="50">
        <v>4</v>
      </c>
      <c r="B11" s="51" t="s">
        <v>48</v>
      </c>
      <c r="C11" s="50" t="s">
        <v>39</v>
      </c>
      <c r="D11" s="50" t="s">
        <v>44</v>
      </c>
      <c r="E11" s="50"/>
      <c r="F11" s="50" t="s">
        <v>49</v>
      </c>
      <c r="G11" s="52">
        <v>2</v>
      </c>
      <c r="H11" s="53">
        <v>0</v>
      </c>
      <c r="I11" s="54">
        <f t="shared" ca="1" si="3"/>
        <v>-2</v>
      </c>
      <c r="J11" s="55">
        <f ca="1">IF(OR(($K$2&lt;K11),(LEN(TRIM(K11))=0)),0,IF($K$2&gt;L11,1,(NETWORKDAYS(K11,$K$2,_Config!$A$3:$A$22)/NETWORKDAYS(K11,L11,_Config!$A$3:$A$22))))</f>
        <v>1</v>
      </c>
      <c r="K11" s="56">
        <v>44846</v>
      </c>
      <c r="L11" s="56">
        <f>WORKDAY(K11,2,_Config!$A$3:$A$22)</f>
        <v>44848</v>
      </c>
      <c r="M11" s="57"/>
      <c r="N11" s="58"/>
      <c r="O11" s="58"/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9"/>
      <c r="AA11" s="58"/>
      <c r="AB11" s="58"/>
      <c r="AC11" s="58"/>
      <c r="AD11" s="58"/>
      <c r="AE11" s="59"/>
      <c r="AF11" s="60"/>
      <c r="AG11" s="58"/>
      <c r="AH11" s="58"/>
      <c r="AI11" s="58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61"/>
    </row>
    <row r="12" spans="1:217" ht="16.5" customHeight="1" outlineLevel="1" x14ac:dyDescent="0.15">
      <c r="A12" s="50">
        <v>5</v>
      </c>
      <c r="B12" s="51" t="s">
        <v>50</v>
      </c>
      <c r="C12" s="50" t="s">
        <v>39</v>
      </c>
      <c r="D12" s="50" t="s">
        <v>51</v>
      </c>
      <c r="E12" s="50"/>
      <c r="F12" s="50" t="s">
        <v>52</v>
      </c>
      <c r="G12" s="52">
        <v>1</v>
      </c>
      <c r="H12" s="53">
        <v>0</v>
      </c>
      <c r="I12" s="54">
        <f t="shared" ca="1" si="3"/>
        <v>-1</v>
      </c>
      <c r="J12" s="55">
        <f ca="1">IF(OR(($K$2&lt;K12),(LEN(TRIM(K12))=0)),0,IF($K$2&gt;L12,1,(NETWORKDAYS(K12,$K$2,_Config!$A$3:$A$22)/NETWORKDAYS(K12,L12,_Config!$A$3:$A$22))))</f>
        <v>1</v>
      </c>
      <c r="K12" s="56">
        <v>44855</v>
      </c>
      <c r="L12" s="56">
        <f>WORKDAY(K12,2,_Config!$A$3:$A$22)</f>
        <v>44859</v>
      </c>
      <c r="M12" s="57"/>
      <c r="N12" s="58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9"/>
      <c r="AA12" s="58"/>
      <c r="AB12" s="58"/>
      <c r="AC12" s="58"/>
      <c r="AD12" s="58"/>
      <c r="AE12" s="59"/>
      <c r="AF12" s="60"/>
      <c r="AG12" s="58"/>
      <c r="AH12" s="58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61"/>
    </row>
    <row r="13" spans="1:217" ht="16.5" customHeight="1" outlineLevel="1" x14ac:dyDescent="0.15">
      <c r="A13" s="50">
        <v>6</v>
      </c>
      <c r="B13" s="51" t="s">
        <v>53</v>
      </c>
      <c r="C13" s="50" t="s">
        <v>39</v>
      </c>
      <c r="D13" s="50" t="s">
        <v>54</v>
      </c>
      <c r="E13" s="50"/>
      <c r="F13" s="50" t="s">
        <v>52</v>
      </c>
      <c r="G13" s="52">
        <v>1</v>
      </c>
      <c r="H13" s="53">
        <v>0</v>
      </c>
      <c r="I13" s="54">
        <f t="shared" ca="1" si="3"/>
        <v>-1</v>
      </c>
      <c r="J13" s="55">
        <f ca="1">IF(OR(($K$2&lt;K13),(LEN(TRIM(K13))=0)),0,IF($K$2&gt;L13,1,(NETWORKDAYS(K13,$K$2,_Config!$A$3:$A$22)/NETWORKDAYS(K13,L13,_Config!$A$3:$A$22))))</f>
        <v>1</v>
      </c>
      <c r="K13" s="56">
        <v>44851</v>
      </c>
      <c r="L13" s="56">
        <f>WORKDAY(K13,2,_Config!$A$3:$A$22)</f>
        <v>44853</v>
      </c>
      <c r="M13" s="57"/>
      <c r="N13" s="58"/>
      <c r="O13" s="58"/>
      <c r="P13" s="58"/>
      <c r="Q13" s="58"/>
      <c r="R13" s="58"/>
      <c r="S13" s="58"/>
      <c r="T13" s="58"/>
      <c r="U13" s="59"/>
      <c r="V13" s="58"/>
      <c r="W13" s="58"/>
      <c r="X13" s="58"/>
      <c r="Y13" s="58"/>
      <c r="Z13" s="59"/>
      <c r="AA13" s="58"/>
      <c r="AB13" s="58"/>
      <c r="AC13" s="58"/>
      <c r="AD13" s="58"/>
      <c r="AE13" s="59"/>
      <c r="AF13" s="60"/>
      <c r="AG13" s="58"/>
      <c r="AH13" s="58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61"/>
    </row>
    <row r="14" spans="1:217" ht="16.5" customHeight="1" outlineLevel="1" x14ac:dyDescent="0.15">
      <c r="A14" s="50">
        <v>7</v>
      </c>
      <c r="B14" s="51" t="s">
        <v>55</v>
      </c>
      <c r="C14" s="50" t="s">
        <v>39</v>
      </c>
      <c r="D14" s="50" t="s">
        <v>56</v>
      </c>
      <c r="E14" s="50"/>
      <c r="F14" s="50" t="s">
        <v>52</v>
      </c>
      <c r="G14" s="52">
        <v>2</v>
      </c>
      <c r="H14" s="53">
        <v>0</v>
      </c>
      <c r="I14" s="54">
        <f t="shared" ca="1" si="3"/>
        <v>-2</v>
      </c>
      <c r="J14" s="55">
        <f ca="1">IF(OR(($K$2&lt;K14),(LEN(TRIM(K14))=0)),0,IF($K$2&gt;L14,1,(NETWORKDAYS(K14,$K$2,_Config!$A$3:$A$22)/NETWORKDAYS(K14,L14,_Config!$A$3:$A$22))))</f>
        <v>1</v>
      </c>
      <c r="K14" s="56">
        <v>44851</v>
      </c>
      <c r="L14" s="56">
        <f>WORKDAY(K14,2,_Config!$A$3:$A$22)</f>
        <v>44853</v>
      </c>
      <c r="M14" s="57"/>
      <c r="N14" s="58"/>
      <c r="O14" s="58"/>
      <c r="P14" s="58"/>
      <c r="Q14" s="58"/>
      <c r="R14" s="58"/>
      <c r="S14" s="58"/>
      <c r="T14" s="58"/>
      <c r="U14" s="59"/>
      <c r="V14" s="58"/>
      <c r="W14" s="58"/>
      <c r="X14" s="58"/>
      <c r="Y14" s="58"/>
      <c r="Z14" s="59"/>
      <c r="AA14" s="58"/>
      <c r="AB14" s="58"/>
      <c r="AC14" s="58"/>
      <c r="AD14" s="58"/>
      <c r="AE14" s="59"/>
      <c r="AF14" s="60"/>
      <c r="AG14" s="58"/>
      <c r="AH14" s="58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61"/>
    </row>
    <row r="15" spans="1:217" ht="16.5" customHeight="1" outlineLevel="1" x14ac:dyDescent="0.15">
      <c r="A15" s="50">
        <v>8</v>
      </c>
      <c r="B15" s="51" t="s">
        <v>57</v>
      </c>
      <c r="C15" s="50" t="s">
        <v>39</v>
      </c>
      <c r="D15" s="50" t="s">
        <v>58</v>
      </c>
      <c r="E15" s="50"/>
      <c r="F15" s="50" t="s">
        <v>59</v>
      </c>
      <c r="G15" s="52">
        <v>1</v>
      </c>
      <c r="H15" s="53">
        <v>0</v>
      </c>
      <c r="I15" s="54">
        <f t="shared" ca="1" si="3"/>
        <v>-1</v>
      </c>
      <c r="J15" s="55">
        <f ca="1">IF(OR(($K$2&lt;K15),(LEN(TRIM(K15))=0)),0,IF($K$2&gt;L15,1,(NETWORKDAYS(K15,$K$2,_Config!$A$3:$A$22)/NETWORKDAYS(K15,L15,_Config!$A$3:$A$22))))</f>
        <v>1</v>
      </c>
      <c r="K15" s="56">
        <v>44858</v>
      </c>
      <c r="L15" s="56">
        <f>WORKDAY(K15,2,_Config!$A$3:$A$22)</f>
        <v>44860</v>
      </c>
      <c r="M15" s="57"/>
      <c r="N15" s="58"/>
      <c r="O15" s="58"/>
      <c r="P15" s="58"/>
      <c r="Q15" s="58"/>
      <c r="R15" s="58"/>
      <c r="S15" s="58"/>
      <c r="T15" s="58"/>
      <c r="U15" s="59"/>
      <c r="V15" s="58"/>
      <c r="W15" s="58"/>
      <c r="X15" s="58"/>
      <c r="Y15" s="58"/>
      <c r="Z15" s="59"/>
      <c r="AA15" s="58"/>
      <c r="AB15" s="58"/>
      <c r="AC15" s="58"/>
      <c r="AD15" s="58"/>
      <c r="AE15" s="59"/>
      <c r="AF15" s="60"/>
      <c r="AG15" s="58"/>
      <c r="AH15" s="58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61"/>
    </row>
    <row r="16" spans="1:217" ht="21.75" customHeight="1" x14ac:dyDescent="0.15">
      <c r="A16" s="62" t="s">
        <v>60</v>
      </c>
      <c r="B16" s="43"/>
      <c r="C16" s="44"/>
      <c r="D16" s="44"/>
      <c r="E16" s="45"/>
      <c r="F16" s="45"/>
      <c r="G16" s="47"/>
      <c r="H16" s="47"/>
      <c r="I16" s="48"/>
      <c r="J16" s="47"/>
      <c r="K16" s="44"/>
      <c r="L16" s="44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</row>
    <row r="17" spans="1:217" ht="16.5" customHeight="1" x14ac:dyDescent="0.15">
      <c r="A17" s="63" t="s">
        <v>61</v>
      </c>
      <c r="B17" s="63"/>
      <c r="C17" s="64"/>
      <c r="D17" s="64"/>
      <c r="E17" s="65"/>
      <c r="F17" s="65"/>
      <c r="G17" s="66">
        <f>SUM(G18:G30)</f>
        <v>53.5</v>
      </c>
      <c r="H17" s="65">
        <f>IFERROR(SUMPRODUCT(H18:H30,G18:G30)/SUM(G18:G30),0)</f>
        <v>0</v>
      </c>
      <c r="I17" s="67">
        <f ca="1">SUM(I18:I30)</f>
        <v>-66</v>
      </c>
      <c r="J17" s="68">
        <v>0</v>
      </c>
      <c r="K17" s="69">
        <f>'3. Design (Module)'!N5</f>
        <v>44845</v>
      </c>
      <c r="L17" s="70">
        <f>'3. Design (Module)'!O5</f>
        <v>44873</v>
      </c>
      <c r="M17" s="57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61"/>
    </row>
    <row r="18" spans="1:217" ht="16.5" customHeight="1" outlineLevel="1" x14ac:dyDescent="0.15">
      <c r="A18" s="50">
        <v>1</v>
      </c>
      <c r="B18" s="51" t="s">
        <v>62</v>
      </c>
      <c r="C18" s="50" t="s">
        <v>63</v>
      </c>
      <c r="D18" s="50" t="s">
        <v>64</v>
      </c>
      <c r="E18" s="50" t="s">
        <v>65</v>
      </c>
      <c r="F18" s="50" t="s">
        <v>42</v>
      </c>
      <c r="G18" s="52">
        <v>7</v>
      </c>
      <c r="H18" s="71">
        <v>0</v>
      </c>
      <c r="I18" s="54">
        <f ca="1">(H18-J18)*NETWORKDAYS(K18,L18,_Config!$A$3:$A$22)</f>
        <v>-8</v>
      </c>
      <c r="J18" s="55">
        <f ca="1">IF(OR(($K$2&lt;K18),(LEN(TRIM(K18))=0)),0,IF($K$2&gt;L18,1,(NETWORKDAYS(K18,$K$2,_Config!$A$3:$A$22)/NETWORKDAYS(K18,L18,_Config!$A$3:$A$22))))</f>
        <v>1</v>
      </c>
      <c r="K18" s="56">
        <f>MIN('3. Design (Module)'!N6:N12)</f>
        <v>44845</v>
      </c>
      <c r="L18" s="56">
        <f>MAX('3. Design (Module)'!O6:O12)</f>
        <v>44854</v>
      </c>
      <c r="M18" s="57"/>
      <c r="N18" s="58"/>
      <c r="O18" s="58"/>
      <c r="P18" s="58"/>
      <c r="Q18" s="58"/>
      <c r="R18" s="58"/>
      <c r="S18" s="58"/>
      <c r="T18" s="58"/>
      <c r="U18" s="59"/>
      <c r="V18" s="58"/>
      <c r="W18" s="58"/>
      <c r="X18" s="58"/>
      <c r="Y18" s="58"/>
      <c r="Z18" s="59"/>
      <c r="AA18" s="58"/>
      <c r="AB18" s="58"/>
      <c r="AC18" s="58"/>
      <c r="AD18" s="58"/>
      <c r="AE18" s="59"/>
      <c r="AF18" s="60"/>
      <c r="AG18" s="58"/>
      <c r="AH18" s="58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61"/>
    </row>
    <row r="19" spans="1:217" ht="16.5" customHeight="1" outlineLevel="1" x14ac:dyDescent="0.2">
      <c r="A19" s="72">
        <v>2</v>
      </c>
      <c r="B19" s="51" t="s">
        <v>66</v>
      </c>
      <c r="C19" s="50" t="s">
        <v>63</v>
      </c>
      <c r="D19" s="50"/>
      <c r="E19" s="72"/>
      <c r="F19" s="73"/>
      <c r="G19" s="74">
        <v>4</v>
      </c>
      <c r="H19" s="71"/>
      <c r="I19" s="54">
        <f ca="1">(H19-J19)*NETWORKDAYS(K19,L19,_Config!$A$3:$A$22)</f>
        <v>-8</v>
      </c>
      <c r="J19" s="55">
        <f ca="1">IF(OR(($K$2&lt;K19),(LEN(TRIM(K19))=0)),0,IF($K$2&gt;L19,1,(NETWORKDAYS(K19,$K$2,_Config!$A$3:$A$22)/NETWORKDAYS(K19,L19,_Config!$A$3:$A$22))))</f>
        <v>1</v>
      </c>
      <c r="K19" s="75">
        <f>MIN('3. Design (Module)'!N13:N16)</f>
        <v>44845</v>
      </c>
      <c r="L19" s="76">
        <f>MAX('3. Design (Module)'!O13:O16)</f>
        <v>44854</v>
      </c>
      <c r="M19" s="57"/>
      <c r="N19" s="58"/>
      <c r="O19" s="58"/>
      <c r="P19" s="58"/>
      <c r="Q19" s="58"/>
      <c r="R19" s="58"/>
      <c r="S19" s="58"/>
      <c r="T19" s="58"/>
      <c r="U19" s="59"/>
      <c r="V19" s="58"/>
      <c r="W19" s="58"/>
      <c r="X19" s="58"/>
      <c r="Y19" s="58"/>
      <c r="Z19" s="59"/>
      <c r="AA19" s="58"/>
      <c r="AB19" s="58"/>
      <c r="AC19" s="58"/>
      <c r="AD19" s="58"/>
      <c r="AE19" s="59"/>
      <c r="AF19" s="60"/>
      <c r="AG19" s="58"/>
      <c r="AH19" s="58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61"/>
    </row>
    <row r="20" spans="1:217" ht="16.5" customHeight="1" outlineLevel="1" x14ac:dyDescent="0.2">
      <c r="A20" s="72">
        <v>3</v>
      </c>
      <c r="B20" s="51" t="s">
        <v>67</v>
      </c>
      <c r="C20" s="50" t="s">
        <v>63</v>
      </c>
      <c r="D20" s="50"/>
      <c r="E20" s="72"/>
      <c r="F20" s="73"/>
      <c r="G20" s="74">
        <v>4</v>
      </c>
      <c r="H20" s="71"/>
      <c r="I20" s="54">
        <f ca="1">(H20-J20)*NETWORKDAYS(K20,L20,_Config!$A$3:$A$22)</f>
        <v>-7</v>
      </c>
      <c r="J20" s="55">
        <f ca="1">IF(OR(($K$2&lt;K20),(LEN(TRIM(K20))=0)),0,IF($K$2&gt;L20,1,(NETWORKDAYS(K20,$K$2,_Config!$A$3:$A$22)/NETWORKDAYS(K20,L20,_Config!$A$3:$A$22))))</f>
        <v>1</v>
      </c>
      <c r="K20" s="75">
        <f>MIN('3. Design (Module)'!N17:N20)</f>
        <v>44851</v>
      </c>
      <c r="L20" s="76">
        <f>MAX('3. Design (Module)'!O17:O20)</f>
        <v>44859</v>
      </c>
      <c r="M20" s="57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9"/>
      <c r="AA20" s="58"/>
      <c r="AB20" s="58"/>
      <c r="AC20" s="58"/>
      <c r="AD20" s="58"/>
      <c r="AE20" s="59"/>
      <c r="AF20" s="60"/>
      <c r="AG20" s="58"/>
      <c r="AH20" s="58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61"/>
    </row>
    <row r="21" spans="1:217" ht="16.5" customHeight="1" outlineLevel="1" x14ac:dyDescent="0.2">
      <c r="A21" s="72">
        <v>4</v>
      </c>
      <c r="B21" s="51" t="s">
        <v>68</v>
      </c>
      <c r="C21" s="50" t="s">
        <v>63</v>
      </c>
      <c r="D21" s="50"/>
      <c r="E21" s="72"/>
      <c r="F21" s="73"/>
      <c r="G21" s="74">
        <v>3.5</v>
      </c>
      <c r="H21" s="71"/>
      <c r="I21" s="54">
        <f ca="1">(H21-J21)*NETWORKDAYS(K21,L21,_Config!$A$3:$A$22)</f>
        <v>-7</v>
      </c>
      <c r="J21" s="55">
        <f ca="1">IF(OR(($K$2&lt;K21),(LEN(TRIM(K21))=0)),0,IF($K$2&gt;L21,1,(NETWORKDAYS(K21,$K$2,_Config!$A$3:$A$22)/NETWORKDAYS(K21,L21,_Config!$A$3:$A$22))))</f>
        <v>1</v>
      </c>
      <c r="K21" s="75">
        <f t="shared" ref="K21:L21" si="4">K20</f>
        <v>44851</v>
      </c>
      <c r="L21" s="76">
        <f t="shared" si="4"/>
        <v>44859</v>
      </c>
      <c r="M21" s="57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9"/>
      <c r="AA21" s="58"/>
      <c r="AB21" s="58"/>
      <c r="AC21" s="58"/>
      <c r="AD21" s="58"/>
      <c r="AE21" s="59"/>
      <c r="AF21" s="60"/>
      <c r="AG21" s="58"/>
      <c r="AH21" s="58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61"/>
    </row>
    <row r="22" spans="1:217" ht="16.5" customHeight="1" outlineLevel="1" x14ac:dyDescent="0.2">
      <c r="A22" s="72">
        <v>5</v>
      </c>
      <c r="B22" s="51" t="s">
        <v>69</v>
      </c>
      <c r="C22" s="50" t="s">
        <v>63</v>
      </c>
      <c r="D22" s="50"/>
      <c r="E22" s="72"/>
      <c r="F22" s="73"/>
      <c r="G22" s="74">
        <v>6</v>
      </c>
      <c r="H22" s="71"/>
      <c r="I22" s="54">
        <f ca="1">(H22-J22)*NETWORKDAYS(K22,L22,_Config!$A$3:$A$22)</f>
        <v>-9</v>
      </c>
      <c r="J22" s="55">
        <f ca="1">IF(OR(($K$2&lt;K22),(LEN(TRIM(K22))=0)),0,IF($K$2&gt;L22,1,(NETWORKDAYS(K22,$K$2,_Config!$A$3:$A$22)/NETWORKDAYS(K22,L22,_Config!$A$3:$A$22))))</f>
        <v>1</v>
      </c>
      <c r="K22" s="75">
        <f>MIN('3. Design (Module)'!N21:N26)</f>
        <v>44854</v>
      </c>
      <c r="L22" s="76">
        <f>MAX('3. Design (Module)'!O21:O26)</f>
        <v>44866</v>
      </c>
      <c r="M22" s="57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9"/>
      <c r="AA22" s="58"/>
      <c r="AB22" s="58"/>
      <c r="AC22" s="58"/>
      <c r="AD22" s="58"/>
      <c r="AE22" s="59"/>
      <c r="AF22" s="60"/>
      <c r="AG22" s="58"/>
      <c r="AH22" s="58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61"/>
    </row>
    <row r="23" spans="1:217" ht="16.5" customHeight="1" outlineLevel="1" x14ac:dyDescent="0.2">
      <c r="A23" s="72">
        <v>6</v>
      </c>
      <c r="B23" s="51" t="s">
        <v>70</v>
      </c>
      <c r="C23" s="50" t="s">
        <v>71</v>
      </c>
      <c r="D23" s="50"/>
      <c r="E23" s="72"/>
      <c r="F23" s="73"/>
      <c r="G23" s="74">
        <v>5</v>
      </c>
      <c r="H23" s="71"/>
      <c r="I23" s="54">
        <f ca="1">(H23-J23)*NETWORKDAYS(K23,L23,_Config!$A$3:$A$22)</f>
        <v>-6</v>
      </c>
      <c r="J23" s="55">
        <f ca="1">IF(OR(($K$2&lt;K23),(LEN(TRIM(K23))=0)),0,IF($K$2&gt;L23,1,(NETWORKDAYS(K23,$K$2,_Config!$A$3:$A$22)/NETWORKDAYS(K23,L23,_Config!$A$3:$A$22))))</f>
        <v>1</v>
      </c>
      <c r="K23" s="75">
        <f>MIN('3. Design (Module)'!N27:N34)</f>
        <v>44859</v>
      </c>
      <c r="L23" s="76">
        <f>MAX('3. Design (Module)'!O27:O34)</f>
        <v>44866</v>
      </c>
      <c r="M23" s="57"/>
      <c r="N23" s="58"/>
      <c r="O23" s="58"/>
      <c r="P23" s="58"/>
      <c r="Q23" s="58"/>
      <c r="R23" s="58"/>
      <c r="S23" s="58"/>
      <c r="T23" s="58"/>
      <c r="U23" s="59"/>
      <c r="V23" s="58"/>
      <c r="W23" s="58"/>
      <c r="X23" s="58"/>
      <c r="Y23" s="58"/>
      <c r="Z23" s="59"/>
      <c r="AA23" s="58"/>
      <c r="AB23" s="58"/>
      <c r="AC23" s="58"/>
      <c r="AD23" s="58"/>
      <c r="AE23" s="59"/>
      <c r="AF23" s="60"/>
      <c r="AG23" s="58"/>
      <c r="AH23" s="58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61"/>
    </row>
    <row r="24" spans="1:217" ht="16.5" customHeight="1" outlineLevel="1" x14ac:dyDescent="0.2">
      <c r="A24" s="72">
        <v>7</v>
      </c>
      <c r="B24" s="51" t="s">
        <v>72</v>
      </c>
      <c r="C24" s="50" t="s">
        <v>71</v>
      </c>
      <c r="D24" s="50"/>
      <c r="E24" s="72"/>
      <c r="F24" s="73"/>
      <c r="G24" s="74">
        <v>3.5</v>
      </c>
      <c r="H24" s="71"/>
      <c r="I24" s="54">
        <f ca="1">(H24-J24)*NETWORKDAYS(K24,L24,_Config!$A$3:$A$22)</f>
        <v>7</v>
      </c>
      <c r="J24" s="55">
        <f ca="1">IF(OR(($K$2&lt;K24),(LEN(TRIM(K24))=0)),0,IF($K$2&gt;L24,1,(NETWORKDAYS(K24,$K$2,_Config!$A$3:$A$22)/NETWORKDAYS(K24,L24,_Config!$A$3:$A$22))))</f>
        <v>1</v>
      </c>
      <c r="K24" s="75">
        <f>MIN('3. Design (Module)'!N35:N47)</f>
        <v>44866</v>
      </c>
      <c r="L24" s="76">
        <f>MAX('3. Design (Module)'!O12:O19)</f>
        <v>44858</v>
      </c>
      <c r="M24" s="57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9"/>
      <c r="AA24" s="58"/>
      <c r="AB24" s="58"/>
      <c r="AC24" s="58"/>
      <c r="AD24" s="58"/>
      <c r="AE24" s="59"/>
      <c r="AF24" s="60"/>
      <c r="AG24" s="58"/>
      <c r="AH24" s="58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61"/>
    </row>
    <row r="25" spans="1:217" ht="16.5" customHeight="1" outlineLevel="1" x14ac:dyDescent="0.2">
      <c r="A25" s="72">
        <v>8</v>
      </c>
      <c r="B25" s="51" t="s">
        <v>73</v>
      </c>
      <c r="C25" s="50" t="s">
        <v>71</v>
      </c>
      <c r="D25" s="50"/>
      <c r="E25" s="72"/>
      <c r="F25" s="73"/>
      <c r="G25" s="74">
        <v>3</v>
      </c>
      <c r="H25" s="71"/>
      <c r="I25" s="54">
        <f ca="1">(H25-J25)*NETWORKDAYS(K25,L25,_Config!$A$3:$A$22)</f>
        <v>-7</v>
      </c>
      <c r="J25" s="55">
        <f ca="1">IF(OR(($K$2&lt;K25),(LEN(TRIM(K25))=0)),0,IF($K$2&gt;L25,1,(NETWORKDAYS(K25,$K$2,_Config!$A$3:$A$22)/NETWORKDAYS(K25,L25,_Config!$A$3:$A$22))))</f>
        <v>1</v>
      </c>
      <c r="K25" s="75">
        <f>MIN('3. Design (Module)'!N48:N55)</f>
        <v>44861</v>
      </c>
      <c r="L25" s="76">
        <f>MAX('3. Design (Module)'!O48:O55)</f>
        <v>44869</v>
      </c>
      <c r="M25" s="57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9"/>
      <c r="AA25" s="58"/>
      <c r="AB25" s="58"/>
      <c r="AC25" s="58"/>
      <c r="AD25" s="58"/>
      <c r="AE25" s="59"/>
      <c r="AF25" s="60"/>
      <c r="AG25" s="58"/>
      <c r="AH25" s="58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61"/>
    </row>
    <row r="26" spans="1:217" ht="16.5" customHeight="1" outlineLevel="1" x14ac:dyDescent="0.2">
      <c r="A26" s="72">
        <v>9</v>
      </c>
      <c r="B26" s="51" t="s">
        <v>74</v>
      </c>
      <c r="C26" s="50" t="s">
        <v>71</v>
      </c>
      <c r="D26" s="50"/>
      <c r="E26" s="72"/>
      <c r="F26" s="73"/>
      <c r="G26" s="74">
        <v>4</v>
      </c>
      <c r="H26" s="71"/>
      <c r="I26" s="54">
        <f ca="1">(H26-J26)*NETWORKDAYS(K26,L26,_Config!$A$3:$A$22)</f>
        <v>-7</v>
      </c>
      <c r="J26" s="55">
        <f ca="1">IF(OR(($K$2&lt;K26),(LEN(TRIM(K26))=0)),0,IF($K$2&gt;L26,1,(NETWORKDAYS(K26,$K$2,_Config!$A$3:$A$22)/NETWORKDAYS(K26,L26,_Config!$A$3:$A$22))))</f>
        <v>1</v>
      </c>
      <c r="K26" s="75">
        <f>MIN('3. Design (Module)'!N50:N55)</f>
        <v>44861</v>
      </c>
      <c r="L26" s="76">
        <f>MAX('3. Design (Module)'!O50:O55)</f>
        <v>44869</v>
      </c>
      <c r="M26" s="57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9"/>
      <c r="AA26" s="58"/>
      <c r="AB26" s="58"/>
      <c r="AC26" s="58"/>
      <c r="AD26" s="58"/>
      <c r="AE26" s="59"/>
      <c r="AF26" s="60"/>
      <c r="AG26" s="58"/>
      <c r="AH26" s="58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61"/>
    </row>
    <row r="27" spans="1:217" ht="16.5" customHeight="1" outlineLevel="1" x14ac:dyDescent="0.2">
      <c r="A27" s="72">
        <v>10</v>
      </c>
      <c r="B27" s="51" t="s">
        <v>75</v>
      </c>
      <c r="C27" s="50" t="s">
        <v>71</v>
      </c>
      <c r="D27" s="50" t="s">
        <v>76</v>
      </c>
      <c r="E27" s="72"/>
      <c r="F27" s="73"/>
      <c r="G27" s="74">
        <v>6</v>
      </c>
      <c r="H27" s="71">
        <v>0</v>
      </c>
      <c r="I27" s="54">
        <f ca="1">(H27-J27)*NETWORKDAYS(K27,L27,_Config!$A$3:$A$22)</f>
        <v>-6</v>
      </c>
      <c r="J27" s="55">
        <f ca="1">IF(OR(($K$2&lt;K27),(LEN(TRIM(K27))=0)),0,IF($K$2&gt;L27,1,(NETWORKDAYS(K27,$K$2,_Config!$A$3:$A$22)/NETWORKDAYS(K27,L27,_Config!$A$3:$A$22))))</f>
        <v>1</v>
      </c>
      <c r="K27" s="75">
        <f>MIN('3. Design (Module)'!N56:N57)</f>
        <v>44859</v>
      </c>
      <c r="L27" s="76">
        <f>MAX('3. Design (Module)'!O56:O57)</f>
        <v>44866</v>
      </c>
      <c r="M27" s="57"/>
      <c r="N27" s="58"/>
      <c r="O27" s="58"/>
      <c r="P27" s="58"/>
      <c r="Q27" s="58"/>
      <c r="R27" s="58"/>
      <c r="S27" s="58"/>
      <c r="T27" s="58"/>
      <c r="U27" s="59"/>
      <c r="V27" s="58"/>
      <c r="W27" s="58"/>
      <c r="X27" s="58"/>
      <c r="Y27" s="58"/>
      <c r="Z27" s="59"/>
      <c r="AA27" s="58"/>
      <c r="AB27" s="58"/>
      <c r="AC27" s="58"/>
      <c r="AD27" s="58"/>
      <c r="AE27" s="59"/>
      <c r="AF27" s="60"/>
      <c r="AG27" s="58"/>
      <c r="AH27" s="58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61"/>
    </row>
    <row r="28" spans="1:217" ht="16.5" customHeight="1" outlineLevel="1" x14ac:dyDescent="0.2">
      <c r="A28" s="77">
        <v>11</v>
      </c>
      <c r="B28" s="78" t="s">
        <v>77</v>
      </c>
      <c r="C28" s="50" t="s">
        <v>71</v>
      </c>
      <c r="D28" s="79"/>
      <c r="E28" s="77"/>
      <c r="F28" s="80"/>
      <c r="G28" s="81">
        <v>1</v>
      </c>
      <c r="H28" s="82"/>
      <c r="I28" s="54">
        <f ca="1">(H28-J28)*NETWORKDAYS(K28,L28,_Config!$A$3:$A$22)</f>
        <v>-3</v>
      </c>
      <c r="J28" s="55">
        <f ca="1">IF(OR(($K$2&lt;K28),(LEN(TRIM(K28))=0)),0,IF($K$2&gt;L28,1,(NETWORKDAYS(K28,$K$2,_Config!$A$3:$A$22)/NETWORKDAYS(K28,L28,_Config!$A$3:$A$22))))</f>
        <v>1</v>
      </c>
      <c r="K28" s="83">
        <v>44867</v>
      </c>
      <c r="L28" s="84">
        <v>44870</v>
      </c>
      <c r="M28" s="57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9"/>
      <c r="AA28" s="58"/>
      <c r="AB28" s="58"/>
      <c r="AC28" s="58"/>
      <c r="AD28" s="58"/>
      <c r="AE28" s="59"/>
      <c r="AF28" s="60"/>
      <c r="AG28" s="58"/>
      <c r="AH28" s="58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61"/>
    </row>
    <row r="29" spans="1:217" ht="16.5" customHeight="1" outlineLevel="1" x14ac:dyDescent="0.2">
      <c r="A29" s="77">
        <v>12</v>
      </c>
      <c r="B29" s="78" t="s">
        <v>78</v>
      </c>
      <c r="C29" s="50" t="s">
        <v>71</v>
      </c>
      <c r="D29" s="79"/>
      <c r="E29" s="77"/>
      <c r="F29" s="80"/>
      <c r="G29" s="81">
        <v>0.5</v>
      </c>
      <c r="H29" s="82"/>
      <c r="I29" s="54">
        <f ca="1">(H29-J29)*NETWORKDAYS(K29,L29,_Config!$A$3:$A$22)</f>
        <v>0</v>
      </c>
      <c r="J29" s="55">
        <f ca="1">IF(OR(($K$2&lt;K29),(LEN(TRIM(K29))=0)),0,IF($K$2&gt;L29,1,(NETWORKDAYS(K29,$K$2,_Config!$A$3:$A$22)/NETWORKDAYS(K29,L29,_Config!$A$3:$A$22))))</f>
        <v>1</v>
      </c>
      <c r="K29" s="83">
        <v>44871</v>
      </c>
      <c r="L29" s="84">
        <v>44871</v>
      </c>
      <c r="M29" s="57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9"/>
      <c r="AA29" s="58"/>
      <c r="AB29" s="58"/>
      <c r="AC29" s="58"/>
      <c r="AD29" s="58"/>
      <c r="AE29" s="59"/>
      <c r="AF29" s="60"/>
      <c r="AG29" s="58"/>
      <c r="AH29" s="58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61"/>
    </row>
    <row r="30" spans="1:217" ht="16.5" customHeight="1" outlineLevel="1" x14ac:dyDescent="0.2">
      <c r="A30" s="85">
        <v>13</v>
      </c>
      <c r="B30" s="86" t="s">
        <v>79</v>
      </c>
      <c r="C30" s="87" t="s">
        <v>80</v>
      </c>
      <c r="D30" s="85"/>
      <c r="E30" s="88"/>
      <c r="F30" s="89"/>
      <c r="G30" s="90">
        <v>6</v>
      </c>
      <c r="H30" s="91"/>
      <c r="I30" s="54">
        <f ca="1">(H30-J30)*NETWORKDAYS(K30,L30,_Config!$A$3:$A$22)</f>
        <v>-5</v>
      </c>
      <c r="J30" s="55">
        <f ca="1">IF(OR(($K$2&lt;K30),(LEN(TRIM(K30))=0)),0,IF($K$2&gt;L30,1,(NETWORKDAYS(K30,$K$2,_Config!$A$3:$A$22)/NETWORKDAYS(K30,L30,_Config!$A$3:$A$22))))</f>
        <v>1</v>
      </c>
      <c r="K30" s="83">
        <v>44873</v>
      </c>
      <c r="L30" s="84">
        <v>44879</v>
      </c>
      <c r="M30" s="57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9"/>
      <c r="AA30" s="58"/>
      <c r="AB30" s="58"/>
      <c r="AC30" s="58"/>
      <c r="AD30" s="58"/>
      <c r="AE30" s="59"/>
      <c r="AF30" s="60"/>
      <c r="AG30" s="58"/>
      <c r="AH30" s="58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61"/>
    </row>
    <row r="31" spans="1:217" ht="16.5" customHeight="1" x14ac:dyDescent="0.15">
      <c r="A31" s="92" t="s">
        <v>81</v>
      </c>
      <c r="B31" s="92"/>
      <c r="C31" s="93"/>
      <c r="D31" s="93"/>
      <c r="E31" s="94"/>
      <c r="F31" s="94"/>
      <c r="G31" s="66">
        <f>SUM(G32:G36)</f>
        <v>5.0000000000000001E-3</v>
      </c>
      <c r="H31" s="65">
        <f>IFERROR(SUMPRODUCT(H32:H36,G32:G36)/SUM(G32:G36),0)</f>
        <v>0</v>
      </c>
      <c r="I31" s="67">
        <f ca="1">SUM(I32:I36)</f>
        <v>-55</v>
      </c>
      <c r="J31" s="68">
        <f ca="1">AVERAGE(J32:J33)</f>
        <v>1</v>
      </c>
      <c r="K31" s="69">
        <f>MIN(K32:K36)</f>
        <v>44867</v>
      </c>
      <c r="L31" s="95">
        <f>MAX(L32:L36)</f>
        <v>44916</v>
      </c>
      <c r="M31" s="57"/>
      <c r="N31" s="58"/>
      <c r="O31" s="58"/>
      <c r="P31" s="58"/>
      <c r="Q31" s="58"/>
      <c r="R31" s="58"/>
      <c r="S31" s="58"/>
      <c r="T31" s="58"/>
      <c r="U31" s="59"/>
      <c r="V31" s="58"/>
      <c r="W31" s="58"/>
      <c r="X31" s="58"/>
      <c r="Y31" s="58"/>
      <c r="Z31" s="59"/>
      <c r="AA31" s="58"/>
      <c r="AB31" s="58"/>
      <c r="AC31" s="58"/>
      <c r="AD31" s="58"/>
      <c r="AE31" s="59"/>
      <c r="AF31" s="60"/>
      <c r="AG31" s="58"/>
      <c r="AH31" s="58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61"/>
    </row>
    <row r="32" spans="1:217" ht="16.5" customHeight="1" outlineLevel="1" x14ac:dyDescent="0.15">
      <c r="A32" s="72">
        <v>1</v>
      </c>
      <c r="B32" s="96" t="s">
        <v>82</v>
      </c>
      <c r="C32" s="72" t="s">
        <v>83</v>
      </c>
      <c r="D32" s="72" t="s">
        <v>84</v>
      </c>
      <c r="E32" s="72" t="s">
        <v>85</v>
      </c>
      <c r="F32" s="72" t="s">
        <v>86</v>
      </c>
      <c r="G32" s="74"/>
      <c r="H32" s="97"/>
      <c r="I32" s="98">
        <f ca="1">(H32-J32)*NETWORKDAYS(K32,L32,_Config!$A$3:$A$22)</f>
        <v>-13</v>
      </c>
      <c r="J32" s="55">
        <f ca="1">IF(OR(($K$2&lt;K32),(LEN(TRIM(K32))=0)),0,IF($K$2&gt;L32,1,(NETWORKDAYS(K32,$K$2,_Config!$A$3:$A$22)/NETWORKDAYS(K32,L32,_Config!$A$3:$A$22))))</f>
        <v>1</v>
      </c>
      <c r="K32" s="56">
        <f>WORKDAY('3. Design (Module)'!O26,1,_Config!$A$3:$A$22)</f>
        <v>44867</v>
      </c>
      <c r="L32" s="99">
        <v>44883</v>
      </c>
      <c r="M32" s="57"/>
      <c r="N32" s="58"/>
      <c r="O32" s="58"/>
      <c r="P32" s="58"/>
      <c r="Q32" s="58"/>
      <c r="R32" s="58"/>
      <c r="S32" s="58"/>
      <c r="T32" s="58"/>
      <c r="U32" s="59"/>
      <c r="V32" s="58"/>
      <c r="W32" s="58"/>
      <c r="X32" s="58"/>
      <c r="Y32" s="58"/>
      <c r="Z32" s="59"/>
      <c r="AA32" s="58"/>
      <c r="AB32" s="58"/>
      <c r="AC32" s="58"/>
      <c r="AD32" s="58"/>
      <c r="AE32" s="59"/>
      <c r="AF32" s="60"/>
      <c r="AG32" s="58"/>
      <c r="AH32" s="58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61"/>
    </row>
    <row r="33" spans="1:217" ht="16.5" customHeight="1" outlineLevel="1" x14ac:dyDescent="0.15">
      <c r="A33" s="50">
        <v>2</v>
      </c>
      <c r="B33" s="96" t="s">
        <v>82</v>
      </c>
      <c r="C33" s="72" t="s">
        <v>83</v>
      </c>
      <c r="D33" s="50" t="s">
        <v>87</v>
      </c>
      <c r="E33" s="100" t="s">
        <v>88</v>
      </c>
      <c r="F33" s="50" t="s">
        <v>89</v>
      </c>
      <c r="G33" s="74"/>
      <c r="H33" s="97"/>
      <c r="I33" s="54">
        <f ca="1">(H33-J33)*NETWORKDAYS(K33,L33,_Config!$A$3:$A$22)</f>
        <v>-31</v>
      </c>
      <c r="J33" s="55">
        <f ca="1">IF(OR(($K$2&lt;K33),(LEN(TRIM(K33))=0)),0,IF($K$2&gt;L33,1,(NETWORKDAYS(K33,$K$2,_Config!$A$3:$A$22)/NETWORKDAYS(K33,L33,_Config!$A$3:$A$22))))</f>
        <v>1</v>
      </c>
      <c r="K33" s="99">
        <f>WORKDAY(K32,5,_Config!$A$3:$A$22)</f>
        <v>44874</v>
      </c>
      <c r="L33" s="99">
        <f>WORKDAY(K33,3*10,_Config!$A$3:$A$22)</f>
        <v>44916</v>
      </c>
      <c r="M33" s="57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9"/>
      <c r="AA33" s="58"/>
      <c r="AB33" s="58"/>
      <c r="AC33" s="58"/>
      <c r="AD33" s="58"/>
      <c r="AE33" s="59"/>
      <c r="AF33" s="60"/>
      <c r="AG33" s="58"/>
      <c r="AH33" s="58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61"/>
    </row>
    <row r="34" spans="1:217" ht="16.5" customHeight="1" outlineLevel="1" x14ac:dyDescent="0.15">
      <c r="A34" s="72">
        <v>3</v>
      </c>
      <c r="B34" s="96" t="s">
        <v>82</v>
      </c>
      <c r="C34" s="72" t="s">
        <v>83</v>
      </c>
      <c r="D34" s="50"/>
      <c r="E34" s="50"/>
      <c r="F34" s="50"/>
      <c r="G34" s="74"/>
      <c r="H34" s="97"/>
      <c r="I34" s="54">
        <f ca="1">(H34-J34)*NETWORKDAYS(K34,L34,_Config!$A$3:$A$22)</f>
        <v>-8</v>
      </c>
      <c r="J34" s="55">
        <f ca="1">IF(OR(($K$2&lt;K34),(LEN(TRIM(K34))=0)),0,IF($K$2&gt;L34,1,(NETWORKDAYS(K34,$K$2,_Config!$A$3:$A$22)/NETWORKDAYS(K34,L34,_Config!$A$3:$A$22))))</f>
        <v>1</v>
      </c>
      <c r="K34" s="56">
        <v>44874</v>
      </c>
      <c r="L34" s="99">
        <v>44885</v>
      </c>
      <c r="M34" s="57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9"/>
      <c r="AA34" s="58"/>
      <c r="AB34" s="58"/>
      <c r="AC34" s="58"/>
      <c r="AD34" s="58"/>
      <c r="AE34" s="59"/>
      <c r="AF34" s="60"/>
      <c r="AG34" s="58"/>
      <c r="AH34" s="58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61"/>
    </row>
    <row r="35" spans="1:217" ht="16.5" customHeight="1" outlineLevel="1" x14ac:dyDescent="0.15">
      <c r="A35" s="72">
        <v>4</v>
      </c>
      <c r="B35" s="96" t="s">
        <v>77</v>
      </c>
      <c r="C35" s="72" t="s">
        <v>83</v>
      </c>
      <c r="D35" s="101"/>
      <c r="E35" s="101"/>
      <c r="F35" s="101"/>
      <c r="G35" s="74"/>
      <c r="H35" s="97"/>
      <c r="I35" s="54">
        <f ca="1">(H35-J35)*NETWORKDAYS(K35,L35,_Config!$A$3:$A$22)</f>
        <v>-2</v>
      </c>
      <c r="J35" s="55">
        <f ca="1">IF(OR(($K$2&lt;K35),(LEN(TRIM(K35))=0)),0,IF($K$2&gt;L35,1,(NETWORKDAYS(K35,$K$2,_Config!$A$3:$A$22)/NETWORKDAYS(K35,L35,_Config!$A$3:$A$22))))</f>
        <v>1</v>
      </c>
      <c r="K35" s="56">
        <v>44885</v>
      </c>
      <c r="L35" s="99">
        <v>44887</v>
      </c>
      <c r="M35" s="57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61"/>
    </row>
    <row r="36" spans="1:217" ht="16.5" customHeight="1" outlineLevel="1" x14ac:dyDescent="0.15">
      <c r="A36" s="50">
        <v>5</v>
      </c>
      <c r="B36" s="51" t="s">
        <v>90</v>
      </c>
      <c r="C36" s="72" t="s">
        <v>83</v>
      </c>
      <c r="D36" s="101"/>
      <c r="E36" s="101"/>
      <c r="F36" s="101"/>
      <c r="G36" s="52">
        <v>5.0000000000000001E-3</v>
      </c>
      <c r="H36" s="71"/>
      <c r="I36" s="54">
        <f ca="1">(H36-J36)*NETWORKDAYS(K36,L36,_Config!$A$3:$A$22)</f>
        <v>-1</v>
      </c>
      <c r="J36" s="55">
        <f ca="1">IF(OR(($K$2&lt;K36),(LEN(TRIM(K36))=0)),0,IF($K$2&gt;L36,1,(NETWORKDAYS(K36,$K$2,_Config!$A$3:$A$22)/NETWORKDAYS(K36,L36,_Config!$A$3:$A$22))))</f>
        <v>1</v>
      </c>
      <c r="K36" s="56">
        <v>44888</v>
      </c>
      <c r="L36" s="99">
        <v>44888</v>
      </c>
      <c r="M36" s="57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61"/>
    </row>
    <row r="37" spans="1:217" ht="16.5" customHeight="1" x14ac:dyDescent="0.15">
      <c r="A37" s="92" t="s">
        <v>91</v>
      </c>
      <c r="B37" s="92"/>
      <c r="C37" s="93"/>
      <c r="D37" s="93"/>
      <c r="E37" s="65"/>
      <c r="F37" s="65"/>
      <c r="G37" s="66">
        <f>SUM(G38:G42)</f>
        <v>5.0000000000000001E-3</v>
      </c>
      <c r="H37" s="65">
        <f>IFERROR(SUMPRODUCT(H38:H42,G38:G42)/SUM(G38:G42),0)</f>
        <v>0</v>
      </c>
      <c r="I37" s="67">
        <f ca="1">SUM(I38:I42)</f>
        <v>-17</v>
      </c>
      <c r="J37" s="68"/>
      <c r="K37" s="69"/>
      <c r="L37" s="70"/>
      <c r="M37" s="57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9"/>
      <c r="AA37" s="58"/>
      <c r="AB37" s="58"/>
      <c r="AC37" s="58"/>
      <c r="AD37" s="58"/>
      <c r="AE37" s="59"/>
      <c r="AF37" s="60"/>
      <c r="AG37" s="58"/>
      <c r="AH37" s="58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61"/>
    </row>
    <row r="38" spans="1:217" ht="16.5" customHeight="1" outlineLevel="1" x14ac:dyDescent="0.15">
      <c r="A38" s="72">
        <v>1</v>
      </c>
      <c r="B38" s="96" t="s">
        <v>82</v>
      </c>
      <c r="C38" s="72" t="s">
        <v>83</v>
      </c>
      <c r="D38" s="72" t="s">
        <v>84</v>
      </c>
      <c r="E38" s="72" t="s">
        <v>85</v>
      </c>
      <c r="F38" s="72" t="s">
        <v>86</v>
      </c>
      <c r="G38" s="74"/>
      <c r="H38" s="97"/>
      <c r="I38" s="98">
        <f ca="1">(H38-J38)*NETWORKDAYS(K38,L38,_Config!$A$3:$A$22)</f>
        <v>-5</v>
      </c>
      <c r="J38" s="55">
        <f ca="1">IF(OR(($K$2&lt;K38),(LEN(TRIM(K38))=0)),0,IF($K$2&gt;L38,1,(NETWORKDAYS(K38,$K$2,_Config!$A$3:$A$22)/NETWORKDAYS(K38,L38,_Config!$A$3:$A$22))))</f>
        <v>1</v>
      </c>
      <c r="K38" s="56">
        <v>44885</v>
      </c>
      <c r="L38" s="99">
        <v>44891</v>
      </c>
      <c r="M38" s="57"/>
      <c r="N38" s="58"/>
      <c r="O38" s="58"/>
      <c r="P38" s="58"/>
      <c r="Q38" s="58"/>
      <c r="R38" s="58"/>
      <c r="S38" s="58"/>
      <c r="T38" s="58"/>
      <c r="U38" s="59"/>
      <c r="V38" s="58"/>
      <c r="W38" s="58"/>
      <c r="X38" s="58"/>
      <c r="Y38" s="58"/>
      <c r="Z38" s="59"/>
      <c r="AA38" s="58"/>
      <c r="AB38" s="58"/>
      <c r="AC38" s="58"/>
      <c r="AD38" s="58"/>
      <c r="AE38" s="59"/>
      <c r="AF38" s="60"/>
      <c r="AG38" s="58"/>
      <c r="AH38" s="58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61"/>
    </row>
    <row r="39" spans="1:217" ht="16.5" customHeight="1" outlineLevel="1" x14ac:dyDescent="0.15">
      <c r="A39" s="50">
        <v>2</v>
      </c>
      <c r="B39" s="96" t="s">
        <v>82</v>
      </c>
      <c r="C39" s="72" t="s">
        <v>83</v>
      </c>
      <c r="D39" s="50" t="s">
        <v>87</v>
      </c>
      <c r="E39" s="100" t="s">
        <v>88</v>
      </c>
      <c r="F39" s="50" t="s">
        <v>89</v>
      </c>
      <c r="G39" s="74"/>
      <c r="H39" s="97"/>
      <c r="I39" s="54">
        <f ca="1">(H39-J39)*NETWORKDAYS(K39,L39,_Config!$A$3:$A$22)</f>
        <v>-4</v>
      </c>
      <c r="J39" s="55">
        <f ca="1">IF(OR(($K$2&lt;K39),(LEN(TRIM(K39))=0)),0,IF($K$2&gt;L39,1,(NETWORKDAYS(K39,$K$2,_Config!$A$3:$A$22)/NETWORKDAYS(K39,L39,_Config!$A$3:$A$22))))</f>
        <v>1</v>
      </c>
      <c r="K39" s="99">
        <v>44887</v>
      </c>
      <c r="L39" s="99">
        <v>44891</v>
      </c>
      <c r="M39" s="57"/>
      <c r="N39" s="58"/>
      <c r="O39" s="58"/>
      <c r="P39" s="58"/>
      <c r="Q39" s="58"/>
      <c r="R39" s="58"/>
      <c r="S39" s="58"/>
      <c r="T39" s="58"/>
      <c r="U39" s="59"/>
      <c r="V39" s="58"/>
      <c r="W39" s="58"/>
      <c r="X39" s="58"/>
      <c r="Y39" s="58"/>
      <c r="Z39" s="59"/>
      <c r="AA39" s="58"/>
      <c r="AB39" s="58"/>
      <c r="AC39" s="58"/>
      <c r="AD39" s="58"/>
      <c r="AE39" s="59"/>
      <c r="AF39" s="60"/>
      <c r="AG39" s="58"/>
      <c r="AH39" s="58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61"/>
    </row>
    <row r="40" spans="1:217" ht="16.5" customHeight="1" outlineLevel="1" x14ac:dyDescent="0.15">
      <c r="A40" s="72">
        <v>3</v>
      </c>
      <c r="B40" s="96" t="s">
        <v>82</v>
      </c>
      <c r="C40" s="72" t="s">
        <v>83</v>
      </c>
      <c r="D40" s="50"/>
      <c r="E40" s="50"/>
      <c r="F40" s="50"/>
      <c r="G40" s="74"/>
      <c r="H40" s="97"/>
      <c r="I40" s="54">
        <f ca="1">(H40-J40)*NETWORKDAYS(K40,L40,_Config!$A$3:$A$22)</f>
        <v>-5</v>
      </c>
      <c r="J40" s="55">
        <f ca="1">IF(OR(($K$2&lt;K40),(LEN(TRIM(K40))=0)),0,IF($K$2&gt;L40,1,(NETWORKDAYS(K40,$K$2,_Config!$A$3:$A$22)/NETWORKDAYS(K40,L40,_Config!$A$3:$A$22))))</f>
        <v>1</v>
      </c>
      <c r="K40" s="56">
        <v>44889</v>
      </c>
      <c r="L40" s="99">
        <v>44895</v>
      </c>
      <c r="M40" s="57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9"/>
      <c r="AA40" s="58"/>
      <c r="AB40" s="58"/>
      <c r="AC40" s="58"/>
      <c r="AD40" s="58"/>
      <c r="AE40" s="59"/>
      <c r="AF40" s="60"/>
      <c r="AG40" s="58"/>
      <c r="AH40" s="58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61"/>
    </row>
    <row r="41" spans="1:217" ht="16.5" customHeight="1" outlineLevel="1" x14ac:dyDescent="0.15">
      <c r="A41" s="72">
        <v>4</v>
      </c>
      <c r="B41" s="96" t="s">
        <v>77</v>
      </c>
      <c r="C41" s="72" t="s">
        <v>83</v>
      </c>
      <c r="D41" s="101"/>
      <c r="E41" s="101"/>
      <c r="F41" s="101"/>
      <c r="G41" s="74"/>
      <c r="H41" s="97"/>
      <c r="I41" s="54">
        <f ca="1">(H41-J41)*NETWORKDAYS(K41,L41,_Config!$A$3:$A$22)</f>
        <v>-2</v>
      </c>
      <c r="J41" s="55">
        <f ca="1">IF(OR(($K$2&lt;K41),(LEN(TRIM(K41))=0)),0,IF($K$2&gt;L41,1,(NETWORKDAYS(K41,$K$2,_Config!$A$3:$A$22)/NETWORKDAYS(K41,L41,_Config!$A$3:$A$22))))</f>
        <v>1</v>
      </c>
      <c r="K41" s="56">
        <v>44894</v>
      </c>
      <c r="L41" s="99">
        <v>44895</v>
      </c>
      <c r="M41" s="57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61"/>
    </row>
    <row r="42" spans="1:217" ht="16.5" customHeight="1" outlineLevel="1" x14ac:dyDescent="0.15">
      <c r="A42" s="50">
        <v>5</v>
      </c>
      <c r="B42" s="51" t="s">
        <v>90</v>
      </c>
      <c r="C42" s="72" t="s">
        <v>83</v>
      </c>
      <c r="D42" s="101"/>
      <c r="E42" s="101"/>
      <c r="F42" s="101"/>
      <c r="G42" s="52">
        <v>5.0000000000000001E-3</v>
      </c>
      <c r="H42" s="71"/>
      <c r="I42" s="54">
        <f ca="1">(H42-J42)*NETWORKDAYS(K42,L42,_Config!$A$3:$A$22)</f>
        <v>-1</v>
      </c>
      <c r="J42" s="55">
        <f ca="1">IF(OR(($K$2&lt;K42),(LEN(TRIM(K42))=0)),0,IF($K$2&gt;L42,1,(NETWORKDAYS(K42,$K$2,_Config!$A$3:$A$22)/NETWORKDAYS(K42,L42,_Config!$A$3:$A$22))))</f>
        <v>1</v>
      </c>
      <c r="K42" s="102">
        <v>44896</v>
      </c>
      <c r="L42" s="99">
        <v>44896</v>
      </c>
      <c r="M42" s="57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61"/>
    </row>
    <row r="43" spans="1:217" ht="16.5" customHeight="1" x14ac:dyDescent="0.15">
      <c r="A43" s="103"/>
      <c r="B43" s="103"/>
      <c r="C43" s="104"/>
      <c r="D43" s="104"/>
      <c r="E43" s="53"/>
      <c r="F43" s="53"/>
      <c r="G43" s="52"/>
      <c r="H43" s="53"/>
      <c r="I43" s="54"/>
      <c r="J43" s="105"/>
      <c r="K43" s="56"/>
      <c r="L43" s="56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9"/>
      <c r="AA43" s="58"/>
      <c r="AB43" s="58"/>
      <c r="AC43" s="58"/>
      <c r="AD43" s="58"/>
      <c r="AE43" s="59"/>
      <c r="AF43" s="60"/>
      <c r="AG43" s="58"/>
      <c r="AH43" s="58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61"/>
    </row>
    <row r="44" spans="1:217" ht="16.5" customHeight="1" x14ac:dyDescent="0.15">
      <c r="A44" s="103"/>
      <c r="B44" s="103"/>
      <c r="C44" s="104"/>
      <c r="D44" s="104"/>
      <c r="E44" s="53"/>
      <c r="F44" s="53"/>
      <c r="G44" s="52"/>
      <c r="H44" s="53"/>
      <c r="I44" s="54"/>
      <c r="J44" s="105"/>
      <c r="K44" s="56"/>
      <c r="L44" s="56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9"/>
      <c r="AA44" s="58"/>
      <c r="AB44" s="58"/>
      <c r="AC44" s="58"/>
      <c r="AD44" s="58"/>
      <c r="AE44" s="59"/>
      <c r="AF44" s="60"/>
      <c r="AG44" s="58"/>
      <c r="AH44" s="58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61"/>
    </row>
    <row r="45" spans="1:217" ht="16.5" customHeight="1" x14ac:dyDescent="0.15">
      <c r="A45" s="106"/>
      <c r="B45" s="107" t="s">
        <v>92</v>
      </c>
      <c r="C45" s="108"/>
      <c r="D45" s="108"/>
      <c r="E45" s="65"/>
      <c r="F45" s="65"/>
      <c r="G45" s="66"/>
      <c r="H45" s="65"/>
      <c r="I45" s="67"/>
      <c r="J45" s="68">
        <f ca="1">AVERAGE(J46:J48)</f>
        <v>1</v>
      </c>
      <c r="K45" s="69">
        <f>MIN(K46:K48)</f>
        <v>44907</v>
      </c>
      <c r="L45" s="70">
        <f>MAX(L46:L48)</f>
        <v>44935</v>
      </c>
      <c r="M45" s="57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9"/>
      <c r="AA45" s="58"/>
      <c r="AB45" s="58"/>
      <c r="AC45" s="58"/>
      <c r="AD45" s="58"/>
      <c r="AE45" s="59"/>
      <c r="AF45" s="60"/>
      <c r="AG45" s="58"/>
      <c r="AH45" s="58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61"/>
    </row>
    <row r="46" spans="1:217" ht="16.5" customHeight="1" outlineLevel="1" x14ac:dyDescent="0.15">
      <c r="A46" s="109">
        <v>1</v>
      </c>
      <c r="B46" s="103" t="s">
        <v>93</v>
      </c>
      <c r="C46" s="101"/>
      <c r="D46" s="110" t="s">
        <v>94</v>
      </c>
      <c r="E46" s="111" t="s">
        <v>95</v>
      </c>
      <c r="F46" s="101" t="s">
        <v>96</v>
      </c>
      <c r="G46" s="112"/>
      <c r="H46" s="113"/>
      <c r="I46" s="114">
        <f ca="1">(H46-J46)*NETWORKDAYS(K46,L46,_Config!$A$3:$A$22)</f>
        <v>-9</v>
      </c>
      <c r="J46" s="55">
        <f ca="1">IF(OR(($K$2&lt;K46),(LEN(TRIM(K46))=0)),0,IF($K$2&gt;L46,1,(NETWORKDAYS(K46,$K$2,_Config!$A$3:$A$22)/NETWORKDAYS(K46,L46,_Config!$A$3:$A$22))))</f>
        <v>1</v>
      </c>
      <c r="K46" s="56">
        <v>44907</v>
      </c>
      <c r="L46" s="99">
        <f>WORKDAY(K46,8,_Config!$A$3:$A$22)</f>
        <v>44917</v>
      </c>
      <c r="M46" s="57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61"/>
    </row>
    <row r="47" spans="1:217" ht="16.5" customHeight="1" outlineLevel="1" x14ac:dyDescent="0.15">
      <c r="A47" s="109">
        <v>2</v>
      </c>
      <c r="B47" s="103" t="s">
        <v>97</v>
      </c>
      <c r="C47" s="101"/>
      <c r="D47" s="110" t="s">
        <v>98</v>
      </c>
      <c r="E47" s="101"/>
      <c r="F47" s="101"/>
      <c r="G47" s="112"/>
      <c r="H47" s="113"/>
      <c r="I47" s="114">
        <f ca="1">(H47-J47)*NETWORKDAYS(K47,L47,_Config!$A$3:$A$22)</f>
        <v>-6</v>
      </c>
      <c r="J47" s="55">
        <f ca="1">IF(OR(($K$2&lt;K47),(LEN(TRIM(K47))=0)),0,IF($K$2&gt;L47,1,(NETWORKDAYS(K47,$K$2,_Config!$A$3:$A$22)/NETWORKDAYS(K47,L47,_Config!$A$3:$A$22))))</f>
        <v>1</v>
      </c>
      <c r="K47" s="56">
        <f>WORKDAY(L46,1,_Config!$A$3:$A$22)</f>
        <v>44918</v>
      </c>
      <c r="L47" s="99">
        <v>44925</v>
      </c>
      <c r="M47" s="57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61"/>
    </row>
    <row r="48" spans="1:217" ht="16.5" customHeight="1" outlineLevel="1" x14ac:dyDescent="0.15">
      <c r="A48" s="109">
        <v>3</v>
      </c>
      <c r="B48" s="103" t="s">
        <v>99</v>
      </c>
      <c r="C48" s="101"/>
      <c r="D48" s="110" t="s">
        <v>100</v>
      </c>
      <c r="E48" s="101"/>
      <c r="F48" s="101"/>
      <c r="G48" s="112"/>
      <c r="H48" s="113"/>
      <c r="I48" s="114">
        <f ca="1">(H48-J48)*NETWORKDAYS(K48,L48,_Config!$A$3:$A$22)</f>
        <v>-6</v>
      </c>
      <c r="J48" s="55">
        <f ca="1">IF(OR(($K$2&lt;K48),(LEN(TRIM(K48))=0)),0,IF($K$2&gt;L48,1,(NETWORKDAYS(K48,$K$2,_Config!$A$3:$A$22)/NETWORKDAYS(K48,L48,_Config!$A$3:$A$22))))</f>
        <v>1</v>
      </c>
      <c r="K48" s="99">
        <f>WORKDAY(L47,1,_Config!$A$3:$A$22)</f>
        <v>44928</v>
      </c>
      <c r="L48" s="99">
        <f>WORKDAY(K48,5,_Config!$A$3:$A$22)</f>
        <v>44935</v>
      </c>
      <c r="M48" s="57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61"/>
    </row>
    <row r="49" spans="1:217" ht="21.75" customHeight="1" x14ac:dyDescent="0.15">
      <c r="A49" s="43" t="s">
        <v>101</v>
      </c>
      <c r="B49" s="43"/>
      <c r="C49" s="44"/>
      <c r="D49" s="44"/>
      <c r="E49" s="45"/>
      <c r="F49" s="45"/>
      <c r="G49" s="47"/>
      <c r="H49" s="47"/>
      <c r="I49" s="48"/>
      <c r="J49" s="47"/>
      <c r="K49" s="44"/>
      <c r="L49" s="44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</row>
    <row r="50" spans="1:217" ht="16.5" customHeight="1" outlineLevel="1" x14ac:dyDescent="0.15">
      <c r="A50" s="50">
        <v>1</v>
      </c>
      <c r="B50" s="51" t="s">
        <v>102</v>
      </c>
      <c r="C50" s="50"/>
      <c r="D50" s="50"/>
      <c r="E50" s="50"/>
      <c r="F50" s="50" t="s">
        <v>103</v>
      </c>
      <c r="G50" s="52">
        <v>1</v>
      </c>
      <c r="H50" s="53">
        <v>0</v>
      </c>
      <c r="I50" s="54">
        <f ca="1">(H50-J50)*NETWORKDAYS(K50,L50,_Config!$A$3:$A$22)</f>
        <v>-6</v>
      </c>
      <c r="J50" s="55">
        <f ca="1">IF(OR(($K$2&lt;K50),(LEN(TRIM(K50))=0)),0,IF($K$2&gt;L50,1,(NETWORKDAYS(K50,$K$2,_Config!$A$3:$A$22)/NETWORKDAYS(K50,L50,_Config!$A$3:$A$22))))</f>
        <v>1</v>
      </c>
      <c r="K50" s="99">
        <f>WORKDAY(L48,1,_Config!$A$3:$A$22)</f>
        <v>44936</v>
      </c>
      <c r="L50" s="56">
        <f>WORKDAY(K50,5,_Config!$A$3:$A$22)</f>
        <v>44943</v>
      </c>
      <c r="M50" s="57"/>
      <c r="N50" s="58"/>
      <c r="O50" s="58"/>
      <c r="P50" s="58"/>
      <c r="Q50" s="58"/>
      <c r="R50" s="58"/>
      <c r="S50" s="58"/>
      <c r="T50" s="58"/>
      <c r="U50" s="59"/>
      <c r="V50" s="58"/>
      <c r="W50" s="58"/>
      <c r="X50" s="58"/>
      <c r="Y50" s="58"/>
      <c r="Z50" s="59"/>
      <c r="AA50" s="58"/>
      <c r="AB50" s="58"/>
      <c r="AC50" s="58"/>
      <c r="AD50" s="58"/>
      <c r="AE50" s="59"/>
      <c r="AF50" s="60"/>
      <c r="AG50" s="58"/>
      <c r="AH50" s="58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61"/>
    </row>
    <row r="51" spans="1:217" ht="16.5" customHeight="1" outlineLevel="1" x14ac:dyDescent="0.15">
      <c r="A51" s="50">
        <v>2</v>
      </c>
      <c r="B51" s="51" t="s">
        <v>104</v>
      </c>
      <c r="C51" s="50"/>
      <c r="D51" s="50"/>
      <c r="E51" s="50"/>
      <c r="F51" s="50" t="s">
        <v>105</v>
      </c>
      <c r="G51" s="52">
        <v>0.5</v>
      </c>
      <c r="H51" s="53">
        <v>0</v>
      </c>
      <c r="I51" s="54">
        <f ca="1">(H51-J51)*NETWORKDAYS(K51,L51,_Config!$A$3:$A$22)</f>
        <v>-3</v>
      </c>
      <c r="J51" s="55">
        <f ca="1">IF(OR(($K$2&lt;K51),(LEN(TRIM(K51))=0)),0,IF($K$2&gt;L51,1,(NETWORKDAYS(K51,$K$2,_Config!$A$3:$A$22)/NETWORKDAYS(K51,L51,_Config!$A$3:$A$22))))</f>
        <v>1</v>
      </c>
      <c r="K51" s="99">
        <f>WORKDAY(L50,1,_Config!$A$3:$A$22)</f>
        <v>44944</v>
      </c>
      <c r="L51" s="56">
        <f>WORKDAY(K51,2,_Config!$A$3:$A$22)</f>
        <v>44946</v>
      </c>
      <c r="M51" s="57"/>
      <c r="N51" s="58"/>
      <c r="O51" s="58"/>
      <c r="P51" s="58"/>
      <c r="Q51" s="58"/>
      <c r="R51" s="58"/>
      <c r="S51" s="58"/>
      <c r="T51" s="58"/>
      <c r="U51" s="59"/>
      <c r="V51" s="58"/>
      <c r="W51" s="58"/>
      <c r="X51" s="58"/>
      <c r="Y51" s="58"/>
      <c r="Z51" s="59"/>
      <c r="AA51" s="58"/>
      <c r="AB51" s="58"/>
      <c r="AC51" s="58"/>
      <c r="AD51" s="58"/>
      <c r="AE51" s="59"/>
      <c r="AF51" s="60"/>
      <c r="AG51" s="58"/>
      <c r="AH51" s="58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61"/>
    </row>
    <row r="52" spans="1:217" ht="16.5" customHeight="1" outlineLevel="1" x14ac:dyDescent="0.15">
      <c r="A52" s="50">
        <v>3</v>
      </c>
      <c r="B52" s="51" t="s">
        <v>106</v>
      </c>
      <c r="C52" s="50"/>
      <c r="D52" s="50"/>
      <c r="E52" s="50"/>
      <c r="F52" s="50" t="s">
        <v>107</v>
      </c>
      <c r="G52" s="52">
        <v>2</v>
      </c>
      <c r="H52" s="53">
        <v>0</v>
      </c>
      <c r="I52" s="54">
        <f ca="1">(H52-J52)*NETWORKDAYS(K52,L52,_Config!$A$3:$A$22)</f>
        <v>-6</v>
      </c>
      <c r="J52" s="55">
        <f ca="1">IF(OR(($K$2&lt;K52),(LEN(TRIM(K52))=0)),0,IF($K$2&gt;L52,1,(NETWORKDAYS(K52,$K$2,_Config!$A$3:$A$22)/NETWORKDAYS(K52,L52,_Config!$A$3:$A$22))))</f>
        <v>1</v>
      </c>
      <c r="K52" s="56">
        <f t="shared" ref="K52:K56" si="5">K50</f>
        <v>44936</v>
      </c>
      <c r="L52" s="56">
        <f>WORKDAY(K52,5,_Config!$A$3:$A$22)</f>
        <v>44943</v>
      </c>
      <c r="M52" s="57"/>
      <c r="N52" s="58"/>
      <c r="O52" s="58"/>
      <c r="P52" s="58"/>
      <c r="Q52" s="58"/>
      <c r="R52" s="58"/>
      <c r="S52" s="58"/>
      <c r="T52" s="58"/>
      <c r="U52" s="59"/>
      <c r="V52" s="58"/>
      <c r="W52" s="58"/>
      <c r="X52" s="58"/>
      <c r="Y52" s="58"/>
      <c r="Z52" s="59"/>
      <c r="AA52" s="58"/>
      <c r="AB52" s="58"/>
      <c r="AC52" s="58"/>
      <c r="AD52" s="58"/>
      <c r="AE52" s="59"/>
      <c r="AF52" s="60"/>
      <c r="AG52" s="58"/>
      <c r="AH52" s="58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61"/>
    </row>
    <row r="53" spans="1:217" ht="16.5" customHeight="1" outlineLevel="1" x14ac:dyDescent="0.15">
      <c r="A53" s="50">
        <v>4</v>
      </c>
      <c r="B53" s="51" t="s">
        <v>108</v>
      </c>
      <c r="C53" s="50"/>
      <c r="D53" s="50"/>
      <c r="E53" s="50"/>
      <c r="F53" s="50" t="s">
        <v>109</v>
      </c>
      <c r="G53" s="52">
        <v>4</v>
      </c>
      <c r="H53" s="53">
        <v>0</v>
      </c>
      <c r="I53" s="54">
        <f ca="1">(H53-J53)*NETWORKDAYS(K53,L53,_Config!$A$3:$A$22)</f>
        <v>-6</v>
      </c>
      <c r="J53" s="55">
        <f ca="1">IF(OR(($K$2&lt;K53),(LEN(TRIM(K53))=0)),0,IF($K$2&gt;L53,1,(NETWORKDAYS(K53,$K$2,_Config!$A$3:$A$22)/NETWORKDAYS(K53,L53,_Config!$A$3:$A$22))))</f>
        <v>1</v>
      </c>
      <c r="K53" s="56">
        <f t="shared" si="5"/>
        <v>44944</v>
      </c>
      <c r="L53" s="56">
        <f>WORKDAY(K53,5,_Config!$A$3:$A$22)</f>
        <v>44951</v>
      </c>
      <c r="M53" s="57"/>
      <c r="N53" s="58"/>
      <c r="O53" s="58"/>
      <c r="P53" s="58"/>
      <c r="Q53" s="58"/>
      <c r="R53" s="58"/>
      <c r="S53" s="58"/>
      <c r="T53" s="58"/>
      <c r="U53" s="59"/>
      <c r="V53" s="58"/>
      <c r="W53" s="58"/>
      <c r="X53" s="58"/>
      <c r="Y53" s="58"/>
      <c r="Z53" s="59"/>
      <c r="AA53" s="58"/>
      <c r="AB53" s="58"/>
      <c r="AC53" s="58"/>
      <c r="AD53" s="58"/>
      <c r="AE53" s="59"/>
      <c r="AF53" s="60"/>
      <c r="AG53" s="58"/>
      <c r="AH53" s="58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61"/>
    </row>
    <row r="54" spans="1:217" ht="14.25" customHeight="1" x14ac:dyDescent="0.15">
      <c r="A54" s="50">
        <v>5</v>
      </c>
      <c r="B54" s="101" t="s">
        <v>110</v>
      </c>
      <c r="C54" s="101"/>
      <c r="D54" s="101"/>
      <c r="E54" s="101"/>
      <c r="F54" s="101"/>
      <c r="G54" s="52">
        <v>2</v>
      </c>
      <c r="H54" s="53">
        <v>0</v>
      </c>
      <c r="I54" s="54">
        <f ca="1">(H54-J54)*NETWORKDAYS(K54,L54,_Config!$A$3:$A$22)</f>
        <v>-6</v>
      </c>
      <c r="J54" s="55">
        <f ca="1">IF(OR(($K$2&lt;K54),(LEN(TRIM(K54))=0)),0,IF($K$2&gt;L54,1,(NETWORKDAYS(K54,$K$2,_Config!$A$3:$A$22)/NETWORKDAYS(K54,L54,_Config!$A$3:$A$22))))</f>
        <v>1</v>
      </c>
      <c r="K54" s="56">
        <f t="shared" si="5"/>
        <v>44936</v>
      </c>
      <c r="L54" s="56">
        <f>WORKDAY(K54,5,_Config!$A$3:$A$22)</f>
        <v>44943</v>
      </c>
      <c r="M54" s="57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61"/>
    </row>
    <row r="55" spans="1:217" ht="14.25" customHeight="1" x14ac:dyDescent="0.15">
      <c r="A55" s="50">
        <v>6</v>
      </c>
      <c r="B55" s="101" t="s">
        <v>111</v>
      </c>
      <c r="C55" s="101"/>
      <c r="D55" s="101"/>
      <c r="E55" s="101"/>
      <c r="F55" s="101"/>
      <c r="G55" s="52">
        <v>5</v>
      </c>
      <c r="H55" s="53">
        <v>0</v>
      </c>
      <c r="I55" s="54">
        <f ca="1">(H55-J55)*NETWORKDAYS(K55,L55,_Config!$A$3:$A$22)</f>
        <v>-6</v>
      </c>
      <c r="J55" s="55">
        <f ca="1">IF(OR(($K$2&lt;K55),(LEN(TRIM(K55))=0)),0,IF($K$2&gt;L55,1,(NETWORKDAYS(K55,$K$2,_Config!$A$3:$A$22)/NETWORKDAYS(K55,L55,_Config!$A$3:$A$22))))</f>
        <v>1</v>
      </c>
      <c r="K55" s="56">
        <f t="shared" si="5"/>
        <v>44944</v>
      </c>
      <c r="L55" s="56">
        <f>WORKDAY(K55,5,_Config!$A$3:$A$22)</f>
        <v>44951</v>
      </c>
      <c r="M55" s="57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  <c r="FY55" s="58"/>
      <c r="FZ55" s="58"/>
      <c r="GA55" s="58"/>
      <c r="GB55" s="58"/>
      <c r="GC55" s="58"/>
      <c r="GD55" s="58"/>
      <c r="GE55" s="58"/>
      <c r="GF55" s="58"/>
      <c r="GG55" s="58"/>
      <c r="GH55" s="58"/>
      <c r="GI55" s="58"/>
      <c r="GJ55" s="58"/>
      <c r="GK55" s="58"/>
      <c r="GL55" s="58"/>
      <c r="GM55" s="58"/>
      <c r="GN55" s="58"/>
      <c r="GO55" s="58"/>
      <c r="GP55" s="58"/>
      <c r="GQ55" s="58"/>
      <c r="GR55" s="58"/>
      <c r="GS55" s="58"/>
      <c r="GT55" s="58"/>
      <c r="GU55" s="58"/>
      <c r="GV55" s="58"/>
      <c r="GW55" s="58"/>
      <c r="GX55" s="58"/>
      <c r="GY55" s="58"/>
      <c r="GZ55" s="58"/>
      <c r="HA55" s="58"/>
      <c r="HB55" s="58"/>
      <c r="HC55" s="58"/>
      <c r="HD55" s="58"/>
      <c r="HE55" s="58"/>
      <c r="HF55" s="58"/>
      <c r="HG55" s="58"/>
      <c r="HH55" s="58"/>
      <c r="HI55" s="61"/>
    </row>
    <row r="56" spans="1:217" ht="14.25" customHeight="1" x14ac:dyDescent="0.15">
      <c r="A56" s="50">
        <v>7</v>
      </c>
      <c r="B56" s="101" t="s">
        <v>112</v>
      </c>
      <c r="C56" s="101"/>
      <c r="D56" s="101"/>
      <c r="E56" s="101"/>
      <c r="F56" s="101"/>
      <c r="G56" s="52">
        <v>1</v>
      </c>
      <c r="H56" s="53">
        <v>0</v>
      </c>
      <c r="I56" s="54">
        <f ca="1">(H56-J56)*NETWORKDAYS(K56,L56,_Config!$A$3:$A$22)</f>
        <v>-6</v>
      </c>
      <c r="J56" s="55">
        <f ca="1">IF(OR(($K$2&lt;K56),(LEN(TRIM(K56))=0)),0,IF($K$2&gt;L56,1,(NETWORKDAYS(K56,$K$2,_Config!$A$3:$A$22)/NETWORKDAYS(K56,L56,_Config!$A$3:$A$22))))</f>
        <v>1</v>
      </c>
      <c r="K56" s="56">
        <f t="shared" si="5"/>
        <v>44936</v>
      </c>
      <c r="L56" s="56">
        <f>WORKDAY(K56,5,_Config!$A$3:$A$22)</f>
        <v>44943</v>
      </c>
      <c r="M56" s="57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61"/>
    </row>
    <row r="57" spans="1:217" ht="14.25" customHeight="1" x14ac:dyDescent="0.15">
      <c r="A57" s="50"/>
      <c r="B57" s="101"/>
      <c r="C57" s="101"/>
      <c r="D57" s="101"/>
      <c r="E57" s="101"/>
      <c r="F57" s="101"/>
      <c r="G57" s="113"/>
      <c r="H57" s="113"/>
      <c r="I57" s="114"/>
      <c r="J57" s="113"/>
      <c r="K57" s="56"/>
      <c r="L57" s="99"/>
      <c r="M57" s="57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/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/>
      <c r="GL57" s="58"/>
      <c r="GM57" s="58"/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61"/>
    </row>
    <row r="58" spans="1:217" ht="14.25" customHeight="1" x14ac:dyDescent="0.15">
      <c r="A58" s="50"/>
      <c r="B58" s="101"/>
      <c r="C58" s="101"/>
      <c r="D58" s="101"/>
      <c r="E58" s="101"/>
      <c r="F58" s="101"/>
      <c r="G58" s="113"/>
      <c r="H58" s="113"/>
      <c r="I58" s="114"/>
      <c r="J58" s="113"/>
      <c r="K58" s="56"/>
      <c r="L58" s="99"/>
      <c r="M58" s="57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61"/>
    </row>
    <row r="59" spans="1:217" ht="14.25" customHeight="1" x14ac:dyDescent="0.15">
      <c r="A59" s="50"/>
      <c r="B59" s="101"/>
      <c r="C59" s="101"/>
      <c r="D59" s="101"/>
      <c r="E59" s="101"/>
      <c r="F59" s="101"/>
      <c r="G59" s="113"/>
      <c r="H59" s="113"/>
      <c r="I59" s="114"/>
      <c r="J59" s="113"/>
      <c r="K59" s="56"/>
      <c r="L59" s="99"/>
      <c r="M59" s="57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61"/>
    </row>
    <row r="60" spans="1:217" ht="14.25" customHeight="1" x14ac:dyDescent="0.15">
      <c r="A60" s="50"/>
      <c r="B60" s="101"/>
      <c r="C60" s="101"/>
      <c r="D60" s="101"/>
      <c r="E60" s="101"/>
      <c r="F60" s="101"/>
      <c r="G60" s="113"/>
      <c r="H60" s="113"/>
      <c r="I60" s="114"/>
      <c r="J60" s="113"/>
      <c r="K60" s="56"/>
      <c r="L60" s="99"/>
      <c r="M60" s="57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  <c r="FC60" s="58"/>
      <c r="FD60" s="58"/>
      <c r="FE60" s="58"/>
      <c r="FF60" s="58"/>
      <c r="FG60" s="58"/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  <c r="FY60" s="58"/>
      <c r="FZ60" s="58"/>
      <c r="GA60" s="58"/>
      <c r="GB60" s="58"/>
      <c r="GC60" s="58"/>
      <c r="GD60" s="58"/>
      <c r="GE60" s="58"/>
      <c r="GF60" s="58"/>
      <c r="GG60" s="58"/>
      <c r="GH60" s="58"/>
      <c r="GI60" s="58"/>
      <c r="GJ60" s="58"/>
      <c r="GK60" s="58"/>
      <c r="GL60" s="58"/>
      <c r="GM60" s="58"/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61"/>
    </row>
    <row r="61" spans="1:217" ht="14.25" customHeight="1" x14ac:dyDescent="0.15">
      <c r="A61" s="50"/>
      <c r="B61" s="101"/>
      <c r="C61" s="101"/>
      <c r="D61" s="101"/>
      <c r="E61" s="101"/>
      <c r="F61" s="101"/>
      <c r="G61" s="113"/>
      <c r="H61" s="113"/>
      <c r="I61" s="114"/>
      <c r="J61" s="113"/>
      <c r="K61" s="56"/>
      <c r="L61" s="99"/>
      <c r="M61" s="57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58"/>
      <c r="GA61" s="58"/>
      <c r="GB61" s="58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61"/>
    </row>
    <row r="62" spans="1:217" ht="14.25" customHeight="1" x14ac:dyDescent="0.15">
      <c r="A62" s="50"/>
      <c r="B62" s="101"/>
      <c r="C62" s="101"/>
      <c r="D62" s="101"/>
      <c r="E62" s="101"/>
      <c r="F62" s="101"/>
      <c r="G62" s="113"/>
      <c r="H62" s="113"/>
      <c r="I62" s="114"/>
      <c r="J62" s="113"/>
      <c r="K62" s="56"/>
      <c r="L62" s="99"/>
      <c r="M62" s="57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61"/>
    </row>
    <row r="63" spans="1:217" ht="14.25" customHeight="1" x14ac:dyDescent="0.15">
      <c r="A63" s="50"/>
      <c r="B63" s="101"/>
      <c r="C63" s="101"/>
      <c r="D63" s="101"/>
      <c r="E63" s="101"/>
      <c r="F63" s="101"/>
      <c r="G63" s="113"/>
      <c r="H63" s="113"/>
      <c r="I63" s="114"/>
      <c r="J63" s="113"/>
      <c r="K63" s="56"/>
      <c r="L63" s="99"/>
      <c r="M63" s="57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  <c r="FK63" s="58"/>
      <c r="FL63" s="58"/>
      <c r="FM63" s="58"/>
      <c r="FN63" s="58"/>
      <c r="FO63" s="58"/>
      <c r="FP63" s="58"/>
      <c r="FQ63" s="58"/>
      <c r="FR63" s="58"/>
      <c r="FS63" s="58"/>
      <c r="FT63" s="58"/>
      <c r="FU63" s="58"/>
      <c r="FV63" s="58"/>
      <c r="FW63" s="58"/>
      <c r="FX63" s="58"/>
      <c r="FY63" s="58"/>
      <c r="FZ63" s="58"/>
      <c r="GA63" s="58"/>
      <c r="GB63" s="58"/>
      <c r="GC63" s="58"/>
      <c r="GD63" s="58"/>
      <c r="GE63" s="58"/>
      <c r="GF63" s="58"/>
      <c r="GG63" s="58"/>
      <c r="GH63" s="58"/>
      <c r="GI63" s="58"/>
      <c r="GJ63" s="58"/>
      <c r="GK63" s="58"/>
      <c r="GL63" s="58"/>
      <c r="GM63" s="58"/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61"/>
    </row>
    <row r="64" spans="1:217" ht="14.25" customHeight="1" x14ac:dyDescent="0.15">
      <c r="A64" s="50"/>
      <c r="B64" s="101"/>
      <c r="C64" s="101"/>
      <c r="D64" s="101"/>
      <c r="E64" s="101"/>
      <c r="F64" s="101"/>
      <c r="G64" s="113"/>
      <c r="H64" s="113"/>
      <c r="I64" s="114"/>
      <c r="J64" s="113"/>
      <c r="K64" s="56"/>
      <c r="L64" s="99"/>
      <c r="M64" s="57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  <c r="FK64" s="58"/>
      <c r="FL64" s="58"/>
      <c r="FM64" s="58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/>
      <c r="GF64" s="58"/>
      <c r="GG64" s="58"/>
      <c r="GH64" s="58"/>
      <c r="GI64" s="58"/>
      <c r="GJ64" s="58"/>
      <c r="GK64" s="58"/>
      <c r="GL64" s="58"/>
      <c r="GM64" s="58"/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61"/>
    </row>
    <row r="65" spans="1:217" ht="14.25" customHeight="1" x14ac:dyDescent="0.15">
      <c r="A65" s="50"/>
      <c r="B65" s="101"/>
      <c r="C65" s="101"/>
      <c r="D65" s="101"/>
      <c r="E65" s="101"/>
      <c r="F65" s="101"/>
      <c r="G65" s="113"/>
      <c r="H65" s="113"/>
      <c r="I65" s="114"/>
      <c r="J65" s="113"/>
      <c r="K65" s="56"/>
      <c r="L65" s="99"/>
      <c r="M65" s="57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61"/>
    </row>
    <row r="66" spans="1:217" ht="14.25" customHeight="1" x14ac:dyDescent="0.15">
      <c r="A66" s="50"/>
      <c r="B66" s="101"/>
      <c r="C66" s="101"/>
      <c r="D66" s="101"/>
      <c r="E66" s="101"/>
      <c r="F66" s="101"/>
      <c r="G66" s="113"/>
      <c r="H66" s="113"/>
      <c r="I66" s="114"/>
      <c r="J66" s="113"/>
      <c r="K66" s="56"/>
      <c r="L66" s="99"/>
      <c r="M66" s="57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61"/>
    </row>
    <row r="67" spans="1:217" ht="14.25" customHeight="1" x14ac:dyDescent="0.15">
      <c r="A67" s="50"/>
      <c r="B67" s="101"/>
      <c r="C67" s="101"/>
      <c r="D67" s="101"/>
      <c r="E67" s="101"/>
      <c r="F67" s="101"/>
      <c r="G67" s="113"/>
      <c r="H67" s="113"/>
      <c r="I67" s="114"/>
      <c r="J67" s="113"/>
      <c r="K67" s="56"/>
      <c r="L67" s="99"/>
      <c r="M67" s="57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58"/>
      <c r="GA67" s="58"/>
      <c r="GB67" s="58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61"/>
    </row>
    <row r="68" spans="1:217" ht="14.25" customHeight="1" x14ac:dyDescent="0.15">
      <c r="A68" s="50"/>
      <c r="B68" s="101"/>
      <c r="C68" s="101"/>
      <c r="D68" s="101"/>
      <c r="E68" s="101"/>
      <c r="F68" s="101"/>
      <c r="G68" s="113"/>
      <c r="H68" s="113"/>
      <c r="I68" s="114"/>
      <c r="J68" s="113"/>
      <c r="K68" s="56"/>
      <c r="L68" s="99"/>
      <c r="M68" s="57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  <c r="FY68" s="58"/>
      <c r="FZ68" s="58"/>
      <c r="GA68" s="58"/>
      <c r="GB68" s="58"/>
      <c r="GC68" s="58"/>
      <c r="GD68" s="58"/>
      <c r="GE68" s="58"/>
      <c r="GF68" s="58"/>
      <c r="GG68" s="58"/>
      <c r="GH68" s="58"/>
      <c r="GI68" s="58"/>
      <c r="GJ68" s="58"/>
      <c r="GK68" s="58"/>
      <c r="GL68" s="58"/>
      <c r="GM68" s="58"/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61"/>
    </row>
    <row r="69" spans="1:217" ht="14.25" customHeight="1" x14ac:dyDescent="0.15">
      <c r="A69" s="50"/>
      <c r="B69" s="101"/>
      <c r="C69" s="101"/>
      <c r="D69" s="101"/>
      <c r="E69" s="101"/>
      <c r="F69" s="101"/>
      <c r="G69" s="113"/>
      <c r="H69" s="113"/>
      <c r="I69" s="114"/>
      <c r="J69" s="113"/>
      <c r="K69" s="56"/>
      <c r="L69" s="99"/>
      <c r="M69" s="57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58"/>
      <c r="FU69" s="58"/>
      <c r="FV69" s="58"/>
      <c r="FW69" s="58"/>
      <c r="FX69" s="58"/>
      <c r="FY69" s="58"/>
      <c r="FZ69" s="58"/>
      <c r="GA69" s="58"/>
      <c r="GB69" s="58"/>
      <c r="GC69" s="58"/>
      <c r="GD69" s="58"/>
      <c r="GE69" s="58"/>
      <c r="GF69" s="58"/>
      <c r="GG69" s="58"/>
      <c r="GH69" s="58"/>
      <c r="GI69" s="58"/>
      <c r="GJ69" s="58"/>
      <c r="GK69" s="58"/>
      <c r="GL69" s="58"/>
      <c r="GM69" s="58"/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61"/>
    </row>
    <row r="70" spans="1:217" ht="14.25" customHeight="1" x14ac:dyDescent="0.15">
      <c r="A70" s="50"/>
      <c r="B70" s="101"/>
      <c r="C70" s="101"/>
      <c r="D70" s="101"/>
      <c r="E70" s="101"/>
      <c r="F70" s="101"/>
      <c r="G70" s="113"/>
      <c r="H70" s="113"/>
      <c r="I70" s="114"/>
      <c r="J70" s="113"/>
      <c r="K70" s="56"/>
      <c r="L70" s="99"/>
      <c r="M70" s="57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  <c r="FY70" s="58"/>
      <c r="FZ70" s="58"/>
      <c r="GA70" s="58"/>
      <c r="GB70" s="58"/>
      <c r="GC70" s="58"/>
      <c r="GD70" s="58"/>
      <c r="GE70" s="58"/>
      <c r="GF70" s="58"/>
      <c r="GG70" s="58"/>
      <c r="GH70" s="58"/>
      <c r="GI70" s="58"/>
      <c r="GJ70" s="58"/>
      <c r="GK70" s="58"/>
      <c r="GL70" s="58"/>
      <c r="GM70" s="58"/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61"/>
    </row>
    <row r="71" spans="1:217" ht="14.25" customHeight="1" x14ac:dyDescent="0.15">
      <c r="A71" s="50"/>
      <c r="B71" s="101"/>
      <c r="C71" s="101"/>
      <c r="D71" s="101"/>
      <c r="E71" s="101"/>
      <c r="F71" s="101"/>
      <c r="G71" s="113"/>
      <c r="H71" s="113"/>
      <c r="I71" s="114"/>
      <c r="J71" s="113"/>
      <c r="K71" s="56"/>
      <c r="L71" s="99"/>
      <c r="M71" s="57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58"/>
      <c r="GA71" s="58"/>
      <c r="GB71" s="58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58"/>
      <c r="GP71" s="58"/>
      <c r="GQ71" s="58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61"/>
    </row>
    <row r="72" spans="1:217" ht="14.25" customHeight="1" x14ac:dyDescent="0.15">
      <c r="A72" s="50"/>
      <c r="B72" s="101"/>
      <c r="C72" s="101"/>
      <c r="D72" s="101"/>
      <c r="E72" s="101"/>
      <c r="F72" s="101"/>
      <c r="G72" s="113"/>
      <c r="H72" s="113"/>
      <c r="I72" s="114"/>
      <c r="J72" s="113"/>
      <c r="K72" s="56"/>
      <c r="L72" s="99"/>
      <c r="M72" s="57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61"/>
    </row>
    <row r="73" spans="1:217" ht="14.25" customHeight="1" x14ac:dyDescent="0.15">
      <c r="A73" s="50"/>
      <c r="B73" s="101"/>
      <c r="C73" s="101"/>
      <c r="D73" s="101"/>
      <c r="E73" s="101"/>
      <c r="F73" s="101"/>
      <c r="G73" s="113"/>
      <c r="H73" s="113"/>
      <c r="I73" s="114"/>
      <c r="J73" s="113"/>
      <c r="K73" s="56"/>
      <c r="L73" s="99"/>
      <c r="M73" s="57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61"/>
    </row>
    <row r="74" spans="1:217" ht="14.25" customHeight="1" x14ac:dyDescent="0.15">
      <c r="A74" s="50"/>
      <c r="B74" s="101"/>
      <c r="C74" s="101"/>
      <c r="D74" s="101"/>
      <c r="E74" s="101"/>
      <c r="F74" s="101"/>
      <c r="G74" s="113"/>
      <c r="H74" s="113"/>
      <c r="I74" s="114"/>
      <c r="J74" s="113"/>
      <c r="K74" s="56"/>
      <c r="L74" s="99"/>
      <c r="M74" s="57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61"/>
    </row>
    <row r="75" spans="1:217" ht="14.25" customHeight="1" x14ac:dyDescent="0.15">
      <c r="A75" s="50"/>
      <c r="B75" s="101"/>
      <c r="C75" s="101"/>
      <c r="D75" s="101"/>
      <c r="E75" s="101"/>
      <c r="F75" s="101"/>
      <c r="G75" s="113"/>
      <c r="H75" s="113"/>
      <c r="I75" s="114"/>
      <c r="J75" s="113"/>
      <c r="K75" s="56"/>
      <c r="L75" s="99"/>
      <c r="M75" s="57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61"/>
    </row>
    <row r="76" spans="1:217" ht="14.25" customHeight="1" x14ac:dyDescent="0.15">
      <c r="A76" s="50"/>
      <c r="B76" s="101"/>
      <c r="C76" s="101"/>
      <c r="D76" s="101"/>
      <c r="E76" s="101"/>
      <c r="F76" s="101"/>
      <c r="G76" s="113"/>
      <c r="H76" s="113"/>
      <c r="I76" s="114"/>
      <c r="J76" s="113"/>
      <c r="K76" s="56"/>
      <c r="L76" s="99"/>
      <c r="M76" s="57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61"/>
    </row>
    <row r="77" spans="1:217" ht="14.25" customHeight="1" x14ac:dyDescent="0.15">
      <c r="A77" s="50"/>
      <c r="B77" s="101"/>
      <c r="C77" s="101"/>
      <c r="D77" s="101"/>
      <c r="E77" s="101"/>
      <c r="F77" s="101"/>
      <c r="G77" s="113"/>
      <c r="H77" s="113"/>
      <c r="I77" s="114"/>
      <c r="J77" s="113"/>
      <c r="K77" s="56"/>
      <c r="L77" s="99"/>
      <c r="M77" s="57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  <c r="HD77" s="58"/>
      <c r="HE77" s="58"/>
      <c r="HF77" s="58"/>
      <c r="HG77" s="58"/>
      <c r="HH77" s="58"/>
      <c r="HI77" s="61"/>
    </row>
    <row r="78" spans="1:217" ht="14.25" customHeight="1" x14ac:dyDescent="0.15">
      <c r="A78" s="50"/>
      <c r="B78" s="101"/>
      <c r="C78" s="101"/>
      <c r="D78" s="101"/>
      <c r="E78" s="101"/>
      <c r="F78" s="101"/>
      <c r="G78" s="113"/>
      <c r="H78" s="113"/>
      <c r="I78" s="114"/>
      <c r="J78" s="113"/>
      <c r="K78" s="56"/>
      <c r="L78" s="99"/>
      <c r="M78" s="57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61"/>
    </row>
    <row r="79" spans="1:217" ht="14.25" customHeight="1" x14ac:dyDescent="0.15">
      <c r="A79" s="50"/>
      <c r="B79" s="101"/>
      <c r="C79" s="101"/>
      <c r="D79" s="101"/>
      <c r="E79" s="101"/>
      <c r="F79" s="101"/>
      <c r="G79" s="113"/>
      <c r="H79" s="113"/>
      <c r="I79" s="114"/>
      <c r="J79" s="113"/>
      <c r="K79" s="56"/>
      <c r="L79" s="99"/>
      <c r="M79" s="57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61"/>
    </row>
    <row r="80" spans="1:217" ht="14.25" customHeight="1" x14ac:dyDescent="0.15">
      <c r="A80" s="50"/>
      <c r="B80" s="101"/>
      <c r="C80" s="101"/>
      <c r="D80" s="101"/>
      <c r="E80" s="101"/>
      <c r="F80" s="101"/>
      <c r="G80" s="113"/>
      <c r="H80" s="113"/>
      <c r="I80" s="114"/>
      <c r="J80" s="113"/>
      <c r="K80" s="56"/>
      <c r="L80" s="99"/>
      <c r="M80" s="57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58"/>
      <c r="GA80" s="58"/>
      <c r="GB80" s="58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58"/>
      <c r="GP80" s="58"/>
      <c r="GQ80" s="58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  <c r="HD80" s="58"/>
      <c r="HE80" s="58"/>
      <c r="HF80" s="58"/>
      <c r="HG80" s="58"/>
      <c r="HH80" s="58"/>
      <c r="HI80" s="61"/>
    </row>
    <row r="81" spans="1:217" ht="14.25" customHeight="1" x14ac:dyDescent="0.15">
      <c r="A81" s="50"/>
      <c r="B81" s="101"/>
      <c r="C81" s="101"/>
      <c r="D81" s="101"/>
      <c r="E81" s="101"/>
      <c r="F81" s="101"/>
      <c r="G81" s="113"/>
      <c r="H81" s="113"/>
      <c r="I81" s="114"/>
      <c r="J81" s="113"/>
      <c r="K81" s="56"/>
      <c r="L81" s="99"/>
      <c r="M81" s="57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61"/>
    </row>
    <row r="82" spans="1:217" ht="14.25" customHeight="1" x14ac:dyDescent="0.15">
      <c r="A82" s="50"/>
      <c r="B82" s="101"/>
      <c r="C82" s="101"/>
      <c r="D82" s="101"/>
      <c r="E82" s="101"/>
      <c r="F82" s="101"/>
      <c r="G82" s="113"/>
      <c r="H82" s="113"/>
      <c r="I82" s="114"/>
      <c r="J82" s="113"/>
      <c r="K82" s="56"/>
      <c r="L82" s="99"/>
      <c r="M82" s="57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61"/>
    </row>
    <row r="83" spans="1:217" ht="14.25" customHeight="1" x14ac:dyDescent="0.15">
      <c r="A83" s="50"/>
      <c r="B83" s="101"/>
      <c r="C83" s="101"/>
      <c r="D83" s="101"/>
      <c r="E83" s="101"/>
      <c r="F83" s="101"/>
      <c r="G83" s="113"/>
      <c r="H83" s="113"/>
      <c r="I83" s="114"/>
      <c r="J83" s="113"/>
      <c r="K83" s="56"/>
      <c r="L83" s="99"/>
      <c r="M83" s="57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61"/>
    </row>
    <row r="84" spans="1:217" ht="14.25" customHeight="1" x14ac:dyDescent="0.15">
      <c r="A84" s="50"/>
      <c r="B84" s="101"/>
      <c r="C84" s="101"/>
      <c r="D84" s="101"/>
      <c r="E84" s="101"/>
      <c r="F84" s="101"/>
      <c r="G84" s="113"/>
      <c r="H84" s="113"/>
      <c r="I84" s="114"/>
      <c r="J84" s="113"/>
      <c r="K84" s="56"/>
      <c r="L84" s="99"/>
      <c r="M84" s="57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61"/>
    </row>
    <row r="85" spans="1:217" ht="14.25" customHeight="1" x14ac:dyDescent="0.15">
      <c r="A85" s="50"/>
      <c r="B85" s="101"/>
      <c r="C85" s="101"/>
      <c r="D85" s="101"/>
      <c r="E85" s="101"/>
      <c r="F85" s="101"/>
      <c r="G85" s="113"/>
      <c r="H85" s="113"/>
      <c r="I85" s="114"/>
      <c r="J85" s="113"/>
      <c r="K85" s="56"/>
      <c r="L85" s="99"/>
      <c r="M85" s="57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58"/>
      <c r="GA85" s="58"/>
      <c r="GB85" s="58"/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61"/>
    </row>
    <row r="86" spans="1:217" ht="14.25" customHeight="1" x14ac:dyDescent="0.15">
      <c r="A86" s="50"/>
      <c r="B86" s="101"/>
      <c r="C86" s="101"/>
      <c r="D86" s="101"/>
      <c r="E86" s="101"/>
      <c r="F86" s="101"/>
      <c r="G86" s="113"/>
      <c r="H86" s="113"/>
      <c r="I86" s="114"/>
      <c r="J86" s="113"/>
      <c r="K86" s="56"/>
      <c r="L86" s="99"/>
      <c r="M86" s="57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61"/>
    </row>
    <row r="87" spans="1:217" ht="14.25" customHeight="1" x14ac:dyDescent="0.15">
      <c r="A87" s="50"/>
      <c r="B87" s="101"/>
      <c r="C87" s="101"/>
      <c r="D87" s="101"/>
      <c r="E87" s="101"/>
      <c r="F87" s="101"/>
      <c r="G87" s="113"/>
      <c r="H87" s="113"/>
      <c r="I87" s="114"/>
      <c r="J87" s="113"/>
      <c r="K87" s="56"/>
      <c r="L87" s="99"/>
      <c r="M87" s="57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61"/>
    </row>
    <row r="88" spans="1:217" ht="14.25" customHeight="1" x14ac:dyDescent="0.15">
      <c r="A88" s="50"/>
      <c r="B88" s="101"/>
      <c r="C88" s="101"/>
      <c r="D88" s="101"/>
      <c r="E88" s="101"/>
      <c r="F88" s="101"/>
      <c r="G88" s="113"/>
      <c r="H88" s="113"/>
      <c r="I88" s="114"/>
      <c r="J88" s="113"/>
      <c r="K88" s="56"/>
      <c r="L88" s="99"/>
      <c r="M88" s="57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  <c r="FK88" s="58"/>
      <c r="FL88" s="58"/>
      <c r="FM88" s="58"/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  <c r="FY88" s="58"/>
      <c r="FZ88" s="58"/>
      <c r="GA88" s="58"/>
      <c r="GB88" s="58"/>
      <c r="GC88" s="58"/>
      <c r="GD88" s="58"/>
      <c r="GE88" s="58"/>
      <c r="GF88" s="58"/>
      <c r="GG88" s="58"/>
      <c r="GH88" s="58"/>
      <c r="GI88" s="58"/>
      <c r="GJ88" s="58"/>
      <c r="GK88" s="58"/>
      <c r="GL88" s="58"/>
      <c r="GM88" s="58"/>
      <c r="GN88" s="58"/>
      <c r="GO88" s="58"/>
      <c r="GP88" s="58"/>
      <c r="GQ88" s="58"/>
      <c r="GR88" s="58"/>
      <c r="GS88" s="58"/>
      <c r="GT88" s="58"/>
      <c r="GU88" s="58"/>
      <c r="GV88" s="58"/>
      <c r="GW88" s="58"/>
      <c r="GX88" s="58"/>
      <c r="GY88" s="58"/>
      <c r="GZ88" s="58"/>
      <c r="HA88" s="58"/>
      <c r="HB88" s="58"/>
      <c r="HC88" s="58"/>
      <c r="HD88" s="58"/>
      <c r="HE88" s="58"/>
      <c r="HF88" s="58"/>
      <c r="HG88" s="58"/>
      <c r="HH88" s="58"/>
      <c r="HI88" s="61"/>
    </row>
    <row r="89" spans="1:217" ht="14.25" customHeight="1" x14ac:dyDescent="0.15">
      <c r="A89" s="50"/>
      <c r="B89" s="101"/>
      <c r="C89" s="101"/>
      <c r="D89" s="101"/>
      <c r="E89" s="101"/>
      <c r="F89" s="101"/>
      <c r="G89" s="113"/>
      <c r="H89" s="113"/>
      <c r="I89" s="114"/>
      <c r="J89" s="113"/>
      <c r="K89" s="56"/>
      <c r="L89" s="99"/>
      <c r="M89" s="57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61"/>
    </row>
    <row r="90" spans="1:217" ht="14.25" customHeight="1" x14ac:dyDescent="0.15">
      <c r="A90" s="50"/>
      <c r="B90" s="101"/>
      <c r="C90" s="101"/>
      <c r="D90" s="101"/>
      <c r="E90" s="101"/>
      <c r="F90" s="101"/>
      <c r="G90" s="113"/>
      <c r="H90" s="113"/>
      <c r="I90" s="114"/>
      <c r="J90" s="113"/>
      <c r="K90" s="56"/>
      <c r="L90" s="99"/>
      <c r="M90" s="57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61"/>
    </row>
    <row r="91" spans="1:217" ht="14.25" customHeight="1" x14ac:dyDescent="0.15">
      <c r="A91" s="50"/>
      <c r="B91" s="101"/>
      <c r="C91" s="101"/>
      <c r="D91" s="101"/>
      <c r="E91" s="101"/>
      <c r="F91" s="101"/>
      <c r="G91" s="113"/>
      <c r="H91" s="113"/>
      <c r="I91" s="114"/>
      <c r="J91" s="113"/>
      <c r="K91" s="56"/>
      <c r="L91" s="99"/>
      <c r="M91" s="57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61"/>
    </row>
    <row r="92" spans="1:217" ht="14.25" customHeight="1" x14ac:dyDescent="0.15">
      <c r="A92" s="50"/>
      <c r="B92" s="101"/>
      <c r="C92" s="101"/>
      <c r="D92" s="101"/>
      <c r="E92" s="101"/>
      <c r="F92" s="101"/>
      <c r="G92" s="113"/>
      <c r="H92" s="113"/>
      <c r="I92" s="114"/>
      <c r="J92" s="113"/>
      <c r="K92" s="56"/>
      <c r="L92" s="99"/>
      <c r="M92" s="57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61"/>
    </row>
    <row r="93" spans="1:217" ht="14.25" customHeight="1" x14ac:dyDescent="0.15">
      <c r="A93" s="50"/>
      <c r="B93" s="101"/>
      <c r="C93" s="101"/>
      <c r="D93" s="101"/>
      <c r="E93" s="101"/>
      <c r="F93" s="101"/>
      <c r="G93" s="113"/>
      <c r="H93" s="113"/>
      <c r="I93" s="114"/>
      <c r="J93" s="113"/>
      <c r="K93" s="56"/>
      <c r="L93" s="99"/>
      <c r="M93" s="57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61"/>
    </row>
    <row r="94" spans="1:217" ht="14.25" customHeight="1" x14ac:dyDescent="0.15">
      <c r="A94" s="50"/>
      <c r="B94" s="101"/>
      <c r="C94" s="101"/>
      <c r="D94" s="101"/>
      <c r="E94" s="101"/>
      <c r="F94" s="101"/>
      <c r="G94" s="113"/>
      <c r="H94" s="113"/>
      <c r="I94" s="114"/>
      <c r="J94" s="113"/>
      <c r="K94" s="56"/>
      <c r="L94" s="99"/>
      <c r="M94" s="57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61"/>
    </row>
    <row r="95" spans="1:217" ht="14.25" customHeight="1" x14ac:dyDescent="0.15">
      <c r="A95" s="50"/>
      <c r="B95" s="101"/>
      <c r="C95" s="101"/>
      <c r="D95" s="101"/>
      <c r="E95" s="101"/>
      <c r="F95" s="101"/>
      <c r="G95" s="113"/>
      <c r="H95" s="113"/>
      <c r="I95" s="114"/>
      <c r="J95" s="113"/>
      <c r="K95" s="56"/>
      <c r="L95" s="99"/>
      <c r="M95" s="57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61"/>
    </row>
    <row r="96" spans="1:217" ht="14.25" customHeight="1" x14ac:dyDescent="0.15">
      <c r="A96" s="50"/>
      <c r="B96" s="101"/>
      <c r="C96" s="101"/>
      <c r="D96" s="101"/>
      <c r="E96" s="101"/>
      <c r="F96" s="101"/>
      <c r="G96" s="113"/>
      <c r="H96" s="113"/>
      <c r="I96" s="114"/>
      <c r="J96" s="113"/>
      <c r="K96" s="56"/>
      <c r="L96" s="99"/>
      <c r="M96" s="57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61"/>
    </row>
    <row r="97" spans="1:217" ht="14.25" customHeight="1" x14ac:dyDescent="0.15">
      <c r="A97" s="50"/>
      <c r="B97" s="101"/>
      <c r="C97" s="101"/>
      <c r="D97" s="101"/>
      <c r="E97" s="101"/>
      <c r="F97" s="101"/>
      <c r="G97" s="113"/>
      <c r="H97" s="113"/>
      <c r="I97" s="114"/>
      <c r="J97" s="113"/>
      <c r="K97" s="56"/>
      <c r="L97" s="99"/>
      <c r="M97" s="57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61"/>
    </row>
    <row r="98" spans="1:217" ht="14.25" customHeight="1" x14ac:dyDescent="0.15">
      <c r="A98" s="50"/>
      <c r="B98" s="101"/>
      <c r="C98" s="101"/>
      <c r="D98" s="101"/>
      <c r="E98" s="101"/>
      <c r="F98" s="101"/>
      <c r="G98" s="113"/>
      <c r="H98" s="113"/>
      <c r="I98" s="114"/>
      <c r="J98" s="113"/>
      <c r="K98" s="56"/>
      <c r="L98" s="99"/>
      <c r="M98" s="57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61"/>
    </row>
    <row r="99" spans="1:217" ht="14.25" customHeight="1" x14ac:dyDescent="0.15">
      <c r="A99" s="50"/>
      <c r="B99" s="101"/>
      <c r="C99" s="101"/>
      <c r="D99" s="101"/>
      <c r="E99" s="101"/>
      <c r="F99" s="101"/>
      <c r="G99" s="113"/>
      <c r="H99" s="113"/>
      <c r="I99" s="114"/>
      <c r="J99" s="113"/>
      <c r="K99" s="56"/>
      <c r="L99" s="99"/>
      <c r="M99" s="57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  <c r="FY99" s="58"/>
      <c r="FZ99" s="58"/>
      <c r="GA99" s="58"/>
      <c r="GB99" s="58"/>
      <c r="GC99" s="58"/>
      <c r="GD99" s="58"/>
      <c r="GE99" s="58"/>
      <c r="GF99" s="58"/>
      <c r="GG99" s="58"/>
      <c r="GH99" s="58"/>
      <c r="GI99" s="58"/>
      <c r="GJ99" s="58"/>
      <c r="GK99" s="58"/>
      <c r="GL99" s="58"/>
      <c r="GM99" s="58"/>
      <c r="GN99" s="58"/>
      <c r="GO99" s="58"/>
      <c r="GP99" s="58"/>
      <c r="GQ99" s="58"/>
      <c r="GR99" s="58"/>
      <c r="GS99" s="58"/>
      <c r="GT99" s="58"/>
      <c r="GU99" s="58"/>
      <c r="GV99" s="58"/>
      <c r="GW99" s="58"/>
      <c r="GX99" s="58"/>
      <c r="GY99" s="58"/>
      <c r="GZ99" s="58"/>
      <c r="HA99" s="58"/>
      <c r="HB99" s="58"/>
      <c r="HC99" s="58"/>
      <c r="HD99" s="58"/>
      <c r="HE99" s="58"/>
      <c r="HF99" s="58"/>
      <c r="HG99" s="58"/>
      <c r="HH99" s="58"/>
      <c r="HI99" s="61"/>
    </row>
    <row r="100" spans="1:217" ht="14.25" customHeight="1" x14ac:dyDescent="0.15">
      <c r="A100" s="50"/>
      <c r="B100" s="101"/>
      <c r="C100" s="101"/>
      <c r="D100" s="101"/>
      <c r="E100" s="101"/>
      <c r="F100" s="101"/>
      <c r="G100" s="113"/>
      <c r="H100" s="113"/>
      <c r="I100" s="114"/>
      <c r="J100" s="113"/>
      <c r="K100" s="56"/>
      <c r="L100" s="99"/>
      <c r="M100" s="57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61"/>
    </row>
    <row r="101" spans="1:217" ht="14.25" customHeight="1" x14ac:dyDescent="0.15">
      <c r="A101" s="50"/>
      <c r="B101" s="101"/>
      <c r="C101" s="101"/>
      <c r="D101" s="101"/>
      <c r="E101" s="101"/>
      <c r="F101" s="101"/>
      <c r="G101" s="113"/>
      <c r="H101" s="113"/>
      <c r="I101" s="114"/>
      <c r="J101" s="113"/>
      <c r="K101" s="56"/>
      <c r="L101" s="99"/>
      <c r="M101" s="57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61"/>
    </row>
    <row r="102" spans="1:217" ht="14.25" customHeight="1" x14ac:dyDescent="0.15">
      <c r="A102" s="50"/>
      <c r="B102" s="101"/>
      <c r="C102" s="101"/>
      <c r="D102" s="101"/>
      <c r="E102" s="101"/>
      <c r="F102" s="101"/>
      <c r="G102" s="113"/>
      <c r="H102" s="113"/>
      <c r="I102" s="114"/>
      <c r="J102" s="113"/>
      <c r="K102" s="56"/>
      <c r="L102" s="99"/>
      <c r="M102" s="57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61"/>
    </row>
    <row r="103" spans="1:217" ht="14.25" customHeight="1" x14ac:dyDescent="0.15">
      <c r="A103" s="50"/>
      <c r="B103" s="101"/>
      <c r="C103" s="101"/>
      <c r="D103" s="101"/>
      <c r="E103" s="101"/>
      <c r="F103" s="101"/>
      <c r="G103" s="113"/>
      <c r="H103" s="113"/>
      <c r="I103" s="114"/>
      <c r="J103" s="113"/>
      <c r="K103" s="56"/>
      <c r="L103" s="99"/>
      <c r="M103" s="57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61"/>
    </row>
    <row r="104" spans="1:217" ht="14.25" customHeight="1" x14ac:dyDescent="0.15">
      <c r="A104" s="50"/>
      <c r="B104" s="101"/>
      <c r="C104" s="101"/>
      <c r="D104" s="101"/>
      <c r="E104" s="101"/>
      <c r="F104" s="101"/>
      <c r="G104" s="113"/>
      <c r="H104" s="113"/>
      <c r="I104" s="114"/>
      <c r="J104" s="113"/>
      <c r="K104" s="56"/>
      <c r="L104" s="99"/>
      <c r="M104" s="57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58"/>
      <c r="GA104" s="58"/>
      <c r="GB104" s="58"/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58"/>
      <c r="GP104" s="58"/>
      <c r="GQ104" s="58"/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  <c r="HD104" s="58"/>
      <c r="HE104" s="58"/>
      <c r="HF104" s="58"/>
      <c r="HG104" s="58"/>
      <c r="HH104" s="58"/>
      <c r="HI104" s="61"/>
    </row>
    <row r="105" spans="1:217" ht="14.25" customHeight="1" x14ac:dyDescent="0.15">
      <c r="A105" s="50"/>
      <c r="B105" s="101"/>
      <c r="C105" s="101"/>
      <c r="D105" s="101"/>
      <c r="E105" s="101"/>
      <c r="F105" s="101"/>
      <c r="G105" s="113"/>
      <c r="H105" s="113"/>
      <c r="I105" s="114"/>
      <c r="J105" s="113"/>
      <c r="K105" s="56"/>
      <c r="L105" s="99"/>
      <c r="M105" s="57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/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61"/>
    </row>
    <row r="106" spans="1:217" ht="14.25" customHeight="1" x14ac:dyDescent="0.15">
      <c r="A106" s="50"/>
      <c r="B106" s="101"/>
      <c r="C106" s="101"/>
      <c r="D106" s="101"/>
      <c r="E106" s="101"/>
      <c r="F106" s="101"/>
      <c r="G106" s="113"/>
      <c r="H106" s="113"/>
      <c r="I106" s="114"/>
      <c r="J106" s="113"/>
      <c r="K106" s="56"/>
      <c r="L106" s="99"/>
      <c r="M106" s="57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58"/>
      <c r="FL106" s="58"/>
      <c r="FM106" s="58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61"/>
    </row>
    <row r="107" spans="1:217" ht="14.25" customHeight="1" x14ac:dyDescent="0.15">
      <c r="A107" s="50"/>
      <c r="B107" s="101"/>
      <c r="C107" s="101"/>
      <c r="D107" s="101"/>
      <c r="E107" s="101"/>
      <c r="F107" s="101"/>
      <c r="G107" s="113"/>
      <c r="H107" s="113"/>
      <c r="I107" s="114"/>
      <c r="J107" s="113"/>
      <c r="K107" s="56"/>
      <c r="L107" s="99"/>
      <c r="M107" s="57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61"/>
    </row>
    <row r="108" spans="1:217" ht="14.25" customHeight="1" x14ac:dyDescent="0.15">
      <c r="A108" s="50"/>
      <c r="B108" s="101"/>
      <c r="C108" s="101"/>
      <c r="D108" s="101"/>
      <c r="E108" s="101"/>
      <c r="F108" s="101"/>
      <c r="G108" s="113"/>
      <c r="H108" s="113"/>
      <c r="I108" s="114"/>
      <c r="J108" s="113"/>
      <c r="K108" s="56"/>
      <c r="L108" s="99"/>
      <c r="M108" s="57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  <c r="FK108" s="58"/>
      <c r="FL108" s="58"/>
      <c r="FM108" s="58"/>
      <c r="FN108" s="58"/>
      <c r="FO108" s="58"/>
      <c r="FP108" s="58"/>
      <c r="FQ108" s="58"/>
      <c r="FR108" s="58"/>
      <c r="FS108" s="58"/>
      <c r="FT108" s="58"/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61"/>
    </row>
    <row r="109" spans="1:217" ht="14.25" customHeight="1" x14ac:dyDescent="0.15">
      <c r="A109" s="50"/>
      <c r="B109" s="101"/>
      <c r="C109" s="101"/>
      <c r="D109" s="101"/>
      <c r="E109" s="101"/>
      <c r="F109" s="101"/>
      <c r="G109" s="113"/>
      <c r="H109" s="113"/>
      <c r="I109" s="114"/>
      <c r="J109" s="113"/>
      <c r="K109" s="56"/>
      <c r="L109" s="99"/>
      <c r="M109" s="57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61"/>
    </row>
    <row r="110" spans="1:217" ht="14.25" customHeight="1" x14ac:dyDescent="0.15">
      <c r="A110" s="50"/>
      <c r="B110" s="101"/>
      <c r="C110" s="101"/>
      <c r="D110" s="101"/>
      <c r="E110" s="101"/>
      <c r="F110" s="101"/>
      <c r="G110" s="113"/>
      <c r="H110" s="113"/>
      <c r="I110" s="114"/>
      <c r="J110" s="113"/>
      <c r="K110" s="56"/>
      <c r="L110" s="99"/>
      <c r="M110" s="57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61"/>
    </row>
    <row r="111" spans="1:217" ht="14.25" customHeight="1" x14ac:dyDescent="0.15">
      <c r="A111" s="50"/>
      <c r="B111" s="101"/>
      <c r="C111" s="101"/>
      <c r="D111" s="101"/>
      <c r="E111" s="101"/>
      <c r="F111" s="101"/>
      <c r="G111" s="113"/>
      <c r="H111" s="113"/>
      <c r="I111" s="114"/>
      <c r="J111" s="113"/>
      <c r="K111" s="56"/>
      <c r="L111" s="99"/>
      <c r="M111" s="57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  <c r="FK111" s="58"/>
      <c r="FL111" s="58"/>
      <c r="FM111" s="58"/>
      <c r="FN111" s="58"/>
      <c r="FO111" s="58"/>
      <c r="FP111" s="58"/>
      <c r="FQ111" s="58"/>
      <c r="FR111" s="58"/>
      <c r="FS111" s="58"/>
      <c r="FT111" s="58"/>
      <c r="FU111" s="58"/>
      <c r="FV111" s="58"/>
      <c r="FW111" s="58"/>
      <c r="FX111" s="58"/>
      <c r="FY111" s="58"/>
      <c r="FZ111" s="58"/>
      <c r="GA111" s="58"/>
      <c r="GB111" s="58"/>
      <c r="GC111" s="58"/>
      <c r="GD111" s="58"/>
      <c r="GE111" s="58"/>
      <c r="GF111" s="58"/>
      <c r="GG111" s="58"/>
      <c r="GH111" s="58"/>
      <c r="GI111" s="58"/>
      <c r="GJ111" s="58"/>
      <c r="GK111" s="58"/>
      <c r="GL111" s="58"/>
      <c r="GM111" s="58"/>
      <c r="GN111" s="58"/>
      <c r="GO111" s="58"/>
      <c r="GP111" s="58"/>
      <c r="GQ111" s="58"/>
      <c r="GR111" s="58"/>
      <c r="GS111" s="58"/>
      <c r="GT111" s="58"/>
      <c r="GU111" s="58"/>
      <c r="GV111" s="58"/>
      <c r="GW111" s="58"/>
      <c r="GX111" s="58"/>
      <c r="GY111" s="58"/>
      <c r="GZ111" s="58"/>
      <c r="HA111" s="58"/>
      <c r="HB111" s="58"/>
      <c r="HC111" s="58"/>
      <c r="HD111" s="58"/>
      <c r="HE111" s="58"/>
      <c r="HF111" s="58"/>
      <c r="HG111" s="58"/>
      <c r="HH111" s="58"/>
      <c r="HI111" s="61"/>
    </row>
    <row r="112" spans="1:217" ht="14.25" customHeight="1" x14ac:dyDescent="0.15">
      <c r="A112" s="50"/>
      <c r="B112" s="101"/>
      <c r="C112" s="101"/>
      <c r="D112" s="101"/>
      <c r="E112" s="101"/>
      <c r="F112" s="101"/>
      <c r="G112" s="113"/>
      <c r="H112" s="113"/>
      <c r="I112" s="114"/>
      <c r="J112" s="113"/>
      <c r="K112" s="56"/>
      <c r="L112" s="99"/>
      <c r="M112" s="57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61"/>
    </row>
    <row r="113" spans="1:217" ht="14.25" customHeight="1" x14ac:dyDescent="0.15">
      <c r="A113" s="50"/>
      <c r="B113" s="101"/>
      <c r="C113" s="101"/>
      <c r="D113" s="101"/>
      <c r="E113" s="101"/>
      <c r="F113" s="101"/>
      <c r="G113" s="113"/>
      <c r="H113" s="113"/>
      <c r="I113" s="114"/>
      <c r="J113" s="113"/>
      <c r="K113" s="56"/>
      <c r="L113" s="99"/>
      <c r="M113" s="57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61"/>
    </row>
    <row r="114" spans="1:217" ht="14.25" customHeight="1" x14ac:dyDescent="0.15">
      <c r="A114" s="50"/>
      <c r="B114" s="101"/>
      <c r="C114" s="101"/>
      <c r="D114" s="101"/>
      <c r="E114" s="101"/>
      <c r="F114" s="101"/>
      <c r="G114" s="113"/>
      <c r="H114" s="113"/>
      <c r="I114" s="114"/>
      <c r="J114" s="113"/>
      <c r="K114" s="56"/>
      <c r="L114" s="99"/>
      <c r="M114" s="57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61"/>
    </row>
    <row r="115" spans="1:217" ht="14.25" customHeight="1" x14ac:dyDescent="0.15">
      <c r="A115" s="50"/>
      <c r="B115" s="101"/>
      <c r="C115" s="101"/>
      <c r="D115" s="101"/>
      <c r="E115" s="101"/>
      <c r="F115" s="101"/>
      <c r="G115" s="113"/>
      <c r="H115" s="113"/>
      <c r="I115" s="114"/>
      <c r="J115" s="113"/>
      <c r="K115" s="56"/>
      <c r="L115" s="99"/>
      <c r="M115" s="57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58"/>
      <c r="GA115" s="58"/>
      <c r="GB115" s="58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58"/>
      <c r="GP115" s="58"/>
      <c r="GQ115" s="58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  <c r="HD115" s="58"/>
      <c r="HE115" s="58"/>
      <c r="HF115" s="58"/>
      <c r="HG115" s="58"/>
      <c r="HH115" s="58"/>
      <c r="HI115" s="61"/>
    </row>
    <row r="116" spans="1:217" ht="14.25" customHeight="1" x14ac:dyDescent="0.15">
      <c r="A116" s="50"/>
      <c r="B116" s="101"/>
      <c r="C116" s="101"/>
      <c r="D116" s="101"/>
      <c r="E116" s="101"/>
      <c r="F116" s="101"/>
      <c r="G116" s="113"/>
      <c r="H116" s="113"/>
      <c r="I116" s="114"/>
      <c r="J116" s="113"/>
      <c r="K116" s="56"/>
      <c r="L116" s="99"/>
      <c r="M116" s="57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58"/>
      <c r="FL116" s="58"/>
      <c r="FM116" s="58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61"/>
    </row>
    <row r="117" spans="1:217" ht="14.25" customHeight="1" x14ac:dyDescent="0.15">
      <c r="A117" s="50"/>
      <c r="B117" s="101"/>
      <c r="C117" s="101"/>
      <c r="D117" s="101"/>
      <c r="E117" s="101"/>
      <c r="F117" s="101"/>
      <c r="G117" s="113"/>
      <c r="H117" s="113"/>
      <c r="I117" s="114"/>
      <c r="J117" s="113"/>
      <c r="K117" s="56"/>
      <c r="L117" s="99"/>
      <c r="M117" s="57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61"/>
    </row>
    <row r="118" spans="1:217" ht="14.25" customHeight="1" x14ac:dyDescent="0.15">
      <c r="A118" s="50"/>
      <c r="B118" s="101"/>
      <c r="C118" s="101"/>
      <c r="D118" s="101"/>
      <c r="E118" s="101"/>
      <c r="F118" s="101"/>
      <c r="G118" s="113"/>
      <c r="H118" s="113"/>
      <c r="I118" s="114"/>
      <c r="J118" s="113"/>
      <c r="K118" s="56"/>
      <c r="L118" s="99"/>
      <c r="M118" s="57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61"/>
    </row>
    <row r="119" spans="1:217" ht="14.25" customHeight="1" x14ac:dyDescent="0.15">
      <c r="A119" s="50"/>
      <c r="B119" s="101"/>
      <c r="C119" s="101"/>
      <c r="D119" s="101"/>
      <c r="E119" s="101"/>
      <c r="F119" s="101"/>
      <c r="G119" s="113"/>
      <c r="H119" s="113"/>
      <c r="I119" s="114"/>
      <c r="J119" s="113"/>
      <c r="K119" s="56"/>
      <c r="L119" s="99"/>
      <c r="M119" s="57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58"/>
      <c r="EW119" s="58"/>
      <c r="EX119" s="58"/>
      <c r="EY119" s="58"/>
      <c r="EZ119" s="58"/>
      <c r="FA119" s="58"/>
      <c r="FB119" s="58"/>
      <c r="FC119" s="58"/>
      <c r="FD119" s="58"/>
      <c r="FE119" s="58"/>
      <c r="FF119" s="58"/>
      <c r="FG119" s="58"/>
      <c r="FH119" s="58"/>
      <c r="FI119" s="58"/>
      <c r="FJ119" s="58"/>
      <c r="FK119" s="58"/>
      <c r="FL119" s="58"/>
      <c r="FM119" s="58"/>
      <c r="FN119" s="58"/>
      <c r="FO119" s="58"/>
      <c r="FP119" s="58"/>
      <c r="FQ119" s="58"/>
      <c r="FR119" s="58"/>
      <c r="FS119" s="58"/>
      <c r="FT119" s="58"/>
      <c r="FU119" s="58"/>
      <c r="FV119" s="58"/>
      <c r="FW119" s="58"/>
      <c r="FX119" s="58"/>
      <c r="FY119" s="58"/>
      <c r="FZ119" s="58"/>
      <c r="GA119" s="58"/>
      <c r="GB119" s="58"/>
      <c r="GC119" s="58"/>
      <c r="GD119" s="58"/>
      <c r="GE119" s="58"/>
      <c r="GF119" s="58"/>
      <c r="GG119" s="58"/>
      <c r="GH119" s="58"/>
      <c r="GI119" s="58"/>
      <c r="GJ119" s="58"/>
      <c r="GK119" s="58"/>
      <c r="GL119" s="58"/>
      <c r="GM119" s="58"/>
      <c r="GN119" s="58"/>
      <c r="GO119" s="58"/>
      <c r="GP119" s="58"/>
      <c r="GQ119" s="58"/>
      <c r="GR119" s="58"/>
      <c r="GS119" s="58"/>
      <c r="GT119" s="58"/>
      <c r="GU119" s="58"/>
      <c r="GV119" s="58"/>
      <c r="GW119" s="58"/>
      <c r="GX119" s="58"/>
      <c r="GY119" s="58"/>
      <c r="GZ119" s="58"/>
      <c r="HA119" s="58"/>
      <c r="HB119" s="58"/>
      <c r="HC119" s="58"/>
      <c r="HD119" s="58"/>
      <c r="HE119" s="58"/>
      <c r="HF119" s="58"/>
      <c r="HG119" s="58"/>
      <c r="HH119" s="58"/>
      <c r="HI119" s="61"/>
    </row>
    <row r="120" spans="1:217" ht="14.25" customHeight="1" x14ac:dyDescent="0.15">
      <c r="A120" s="50"/>
      <c r="B120" s="101"/>
      <c r="C120" s="101"/>
      <c r="D120" s="101"/>
      <c r="E120" s="101"/>
      <c r="F120" s="101"/>
      <c r="G120" s="113"/>
      <c r="H120" s="113"/>
      <c r="I120" s="114"/>
      <c r="J120" s="113"/>
      <c r="K120" s="56"/>
      <c r="L120" s="99"/>
      <c r="M120" s="57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61"/>
    </row>
    <row r="121" spans="1:217" ht="14.25" customHeight="1" x14ac:dyDescent="0.15">
      <c r="A121" s="50"/>
      <c r="B121" s="101"/>
      <c r="C121" s="101"/>
      <c r="D121" s="101"/>
      <c r="E121" s="101"/>
      <c r="F121" s="101"/>
      <c r="G121" s="113"/>
      <c r="H121" s="113"/>
      <c r="I121" s="114"/>
      <c r="J121" s="113"/>
      <c r="K121" s="56"/>
      <c r="L121" s="99"/>
      <c r="M121" s="57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58"/>
      <c r="FL121" s="58"/>
      <c r="FM121" s="58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  <c r="HB121" s="58"/>
      <c r="HC121" s="58"/>
      <c r="HD121" s="58"/>
      <c r="HE121" s="58"/>
      <c r="HF121" s="58"/>
      <c r="HG121" s="58"/>
      <c r="HH121" s="58"/>
      <c r="HI121" s="61"/>
    </row>
    <row r="122" spans="1:217" ht="14.25" customHeight="1" x14ac:dyDescent="0.15">
      <c r="A122" s="50"/>
      <c r="B122" s="101"/>
      <c r="C122" s="101"/>
      <c r="D122" s="101"/>
      <c r="E122" s="101"/>
      <c r="F122" s="101"/>
      <c r="G122" s="113"/>
      <c r="H122" s="113"/>
      <c r="I122" s="114"/>
      <c r="J122" s="113"/>
      <c r="K122" s="56"/>
      <c r="L122" s="99"/>
      <c r="M122" s="57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/>
      <c r="FI122" s="58"/>
      <c r="FJ122" s="58"/>
      <c r="FK122" s="58"/>
      <c r="FL122" s="58"/>
      <c r="FM122" s="58"/>
      <c r="FN122" s="58"/>
      <c r="FO122" s="58"/>
      <c r="FP122" s="58"/>
      <c r="FQ122" s="58"/>
      <c r="FR122" s="58"/>
      <c r="FS122" s="58"/>
      <c r="FT122" s="58"/>
      <c r="FU122" s="58"/>
      <c r="FV122" s="58"/>
      <c r="FW122" s="58"/>
      <c r="FX122" s="58"/>
      <c r="FY122" s="58"/>
      <c r="FZ122" s="58"/>
      <c r="GA122" s="58"/>
      <c r="GB122" s="58"/>
      <c r="GC122" s="58"/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/>
      <c r="GX122" s="58"/>
      <c r="GY122" s="58"/>
      <c r="GZ122" s="58"/>
      <c r="HA122" s="58"/>
      <c r="HB122" s="58"/>
      <c r="HC122" s="58"/>
      <c r="HD122" s="58"/>
      <c r="HE122" s="58"/>
      <c r="HF122" s="58"/>
      <c r="HG122" s="58"/>
      <c r="HH122" s="58"/>
      <c r="HI122" s="61"/>
    </row>
    <row r="123" spans="1:217" ht="14.25" customHeight="1" x14ac:dyDescent="0.15">
      <c r="A123" s="50"/>
      <c r="B123" s="101"/>
      <c r="C123" s="101"/>
      <c r="D123" s="101"/>
      <c r="E123" s="101"/>
      <c r="F123" s="101"/>
      <c r="G123" s="113"/>
      <c r="H123" s="113"/>
      <c r="I123" s="114"/>
      <c r="J123" s="113"/>
      <c r="K123" s="56"/>
      <c r="L123" s="99"/>
      <c r="M123" s="57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  <c r="EM123" s="58"/>
      <c r="EN123" s="58"/>
      <c r="EO123" s="58"/>
      <c r="EP123" s="58"/>
      <c r="EQ123" s="58"/>
      <c r="ER123" s="58"/>
      <c r="ES123" s="58"/>
      <c r="ET123" s="58"/>
      <c r="EU123" s="58"/>
      <c r="EV123" s="58"/>
      <c r="EW123" s="58"/>
      <c r="EX123" s="58"/>
      <c r="EY123" s="58"/>
      <c r="EZ123" s="58"/>
      <c r="FA123" s="58"/>
      <c r="FB123" s="58"/>
      <c r="FC123" s="58"/>
      <c r="FD123" s="58"/>
      <c r="FE123" s="58"/>
      <c r="FF123" s="58"/>
      <c r="FG123" s="58"/>
      <c r="FH123" s="58"/>
      <c r="FI123" s="58"/>
      <c r="FJ123" s="58"/>
      <c r="FK123" s="58"/>
      <c r="FL123" s="58"/>
      <c r="FM123" s="58"/>
      <c r="FN123" s="58"/>
      <c r="FO123" s="58"/>
      <c r="FP123" s="58"/>
      <c r="FQ123" s="58"/>
      <c r="FR123" s="58"/>
      <c r="FS123" s="58"/>
      <c r="FT123" s="58"/>
      <c r="FU123" s="58"/>
      <c r="FV123" s="58"/>
      <c r="FW123" s="58"/>
      <c r="FX123" s="58"/>
      <c r="FY123" s="58"/>
      <c r="FZ123" s="58"/>
      <c r="GA123" s="58"/>
      <c r="GB123" s="58"/>
      <c r="GC123" s="58"/>
      <c r="GD123" s="58"/>
      <c r="GE123" s="58"/>
      <c r="GF123" s="58"/>
      <c r="GG123" s="58"/>
      <c r="GH123" s="58"/>
      <c r="GI123" s="58"/>
      <c r="GJ123" s="58"/>
      <c r="GK123" s="58"/>
      <c r="GL123" s="58"/>
      <c r="GM123" s="58"/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61"/>
    </row>
    <row r="124" spans="1:217" ht="14.25" customHeight="1" x14ac:dyDescent="0.15">
      <c r="A124" s="50"/>
      <c r="B124" s="101"/>
      <c r="C124" s="101"/>
      <c r="D124" s="101"/>
      <c r="E124" s="101"/>
      <c r="F124" s="101"/>
      <c r="G124" s="113"/>
      <c r="H124" s="113"/>
      <c r="I124" s="114"/>
      <c r="J124" s="113"/>
      <c r="K124" s="56"/>
      <c r="L124" s="99"/>
      <c r="M124" s="57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58"/>
      <c r="EW124" s="58"/>
      <c r="EX124" s="58"/>
      <c r="EY124" s="58"/>
      <c r="EZ124" s="58"/>
      <c r="FA124" s="58"/>
      <c r="FB124" s="58"/>
      <c r="FC124" s="58"/>
      <c r="FD124" s="58"/>
      <c r="FE124" s="58"/>
      <c r="FF124" s="58"/>
      <c r="FG124" s="58"/>
      <c r="FH124" s="58"/>
      <c r="FI124" s="58"/>
      <c r="FJ124" s="58"/>
      <c r="FK124" s="58"/>
      <c r="FL124" s="58"/>
      <c r="FM124" s="58"/>
      <c r="FN124" s="58"/>
      <c r="FO124" s="58"/>
      <c r="FP124" s="58"/>
      <c r="FQ124" s="58"/>
      <c r="FR124" s="58"/>
      <c r="FS124" s="58"/>
      <c r="FT124" s="58"/>
      <c r="FU124" s="58"/>
      <c r="FV124" s="58"/>
      <c r="FW124" s="58"/>
      <c r="FX124" s="58"/>
      <c r="FY124" s="58"/>
      <c r="FZ124" s="58"/>
      <c r="GA124" s="58"/>
      <c r="GB124" s="58"/>
      <c r="GC124" s="58"/>
      <c r="GD124" s="58"/>
      <c r="GE124" s="58"/>
      <c r="GF124" s="58"/>
      <c r="GG124" s="58"/>
      <c r="GH124" s="58"/>
      <c r="GI124" s="58"/>
      <c r="GJ124" s="58"/>
      <c r="GK124" s="58"/>
      <c r="GL124" s="58"/>
      <c r="GM124" s="58"/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61"/>
    </row>
    <row r="125" spans="1:217" ht="14.25" customHeight="1" x14ac:dyDescent="0.15">
      <c r="A125" s="50"/>
      <c r="B125" s="101"/>
      <c r="C125" s="101"/>
      <c r="D125" s="101"/>
      <c r="E125" s="101"/>
      <c r="F125" s="101"/>
      <c r="G125" s="113"/>
      <c r="H125" s="113"/>
      <c r="I125" s="114"/>
      <c r="J125" s="113"/>
      <c r="K125" s="56"/>
      <c r="L125" s="99"/>
      <c r="M125" s="57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58"/>
      <c r="EW125" s="58"/>
      <c r="EX125" s="58"/>
      <c r="EY125" s="58"/>
      <c r="EZ125" s="58"/>
      <c r="FA125" s="58"/>
      <c r="FB125" s="58"/>
      <c r="FC125" s="58"/>
      <c r="FD125" s="58"/>
      <c r="FE125" s="58"/>
      <c r="FF125" s="58"/>
      <c r="FG125" s="58"/>
      <c r="FH125" s="58"/>
      <c r="FI125" s="58"/>
      <c r="FJ125" s="58"/>
      <c r="FK125" s="58"/>
      <c r="FL125" s="58"/>
      <c r="FM125" s="58"/>
      <c r="FN125" s="58"/>
      <c r="FO125" s="58"/>
      <c r="FP125" s="58"/>
      <c r="FQ125" s="58"/>
      <c r="FR125" s="58"/>
      <c r="FS125" s="58"/>
      <c r="FT125" s="58"/>
      <c r="FU125" s="58"/>
      <c r="FV125" s="58"/>
      <c r="FW125" s="58"/>
      <c r="FX125" s="58"/>
      <c r="FY125" s="58"/>
      <c r="FZ125" s="58"/>
      <c r="GA125" s="58"/>
      <c r="GB125" s="58"/>
      <c r="GC125" s="58"/>
      <c r="GD125" s="58"/>
      <c r="GE125" s="58"/>
      <c r="GF125" s="58"/>
      <c r="GG125" s="58"/>
      <c r="GH125" s="58"/>
      <c r="GI125" s="58"/>
      <c r="GJ125" s="58"/>
      <c r="GK125" s="58"/>
      <c r="GL125" s="58"/>
      <c r="GM125" s="58"/>
      <c r="GN125" s="58"/>
      <c r="GO125" s="58"/>
      <c r="GP125" s="58"/>
      <c r="GQ125" s="58"/>
      <c r="GR125" s="58"/>
      <c r="GS125" s="58"/>
      <c r="GT125" s="58"/>
      <c r="GU125" s="58"/>
      <c r="GV125" s="58"/>
      <c r="GW125" s="58"/>
      <c r="GX125" s="58"/>
      <c r="GY125" s="58"/>
      <c r="GZ125" s="58"/>
      <c r="HA125" s="58"/>
      <c r="HB125" s="58"/>
      <c r="HC125" s="58"/>
      <c r="HD125" s="58"/>
      <c r="HE125" s="58"/>
      <c r="HF125" s="58"/>
      <c r="HG125" s="58"/>
      <c r="HH125" s="58"/>
      <c r="HI125" s="61"/>
    </row>
    <row r="126" spans="1:217" ht="14.25" customHeight="1" x14ac:dyDescent="0.15">
      <c r="A126" s="50"/>
      <c r="B126" s="101"/>
      <c r="C126" s="101"/>
      <c r="D126" s="101"/>
      <c r="E126" s="101"/>
      <c r="F126" s="101"/>
      <c r="G126" s="113"/>
      <c r="H126" s="113"/>
      <c r="I126" s="114"/>
      <c r="J126" s="113"/>
      <c r="K126" s="56"/>
      <c r="L126" s="99"/>
      <c r="M126" s="57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/>
      <c r="GD126" s="58"/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61"/>
    </row>
    <row r="127" spans="1:217" ht="14.25" customHeight="1" x14ac:dyDescent="0.15">
      <c r="A127" s="50"/>
      <c r="B127" s="101"/>
      <c r="C127" s="101"/>
      <c r="D127" s="101"/>
      <c r="E127" s="101"/>
      <c r="F127" s="101"/>
      <c r="G127" s="113"/>
      <c r="H127" s="113"/>
      <c r="I127" s="114"/>
      <c r="J127" s="113"/>
      <c r="K127" s="56"/>
      <c r="L127" s="99"/>
      <c r="M127" s="57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58"/>
      <c r="FL127" s="58"/>
      <c r="FM127" s="58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61"/>
    </row>
    <row r="128" spans="1:217" ht="14.25" customHeight="1" x14ac:dyDescent="0.15">
      <c r="A128" s="50"/>
      <c r="B128" s="101"/>
      <c r="C128" s="101"/>
      <c r="D128" s="101"/>
      <c r="E128" s="101"/>
      <c r="F128" s="101"/>
      <c r="G128" s="113"/>
      <c r="H128" s="113"/>
      <c r="I128" s="114"/>
      <c r="J128" s="113"/>
      <c r="K128" s="56"/>
      <c r="L128" s="99"/>
      <c r="M128" s="57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  <c r="DT128" s="58"/>
      <c r="DU128" s="58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58"/>
      <c r="EJ128" s="58"/>
      <c r="EK128" s="58"/>
      <c r="EL128" s="58"/>
      <c r="EM128" s="58"/>
      <c r="EN128" s="58"/>
      <c r="EO128" s="58"/>
      <c r="EP128" s="58"/>
      <c r="EQ128" s="58"/>
      <c r="ER128" s="58"/>
      <c r="ES128" s="58"/>
      <c r="ET128" s="58"/>
      <c r="EU128" s="58"/>
      <c r="EV128" s="58"/>
      <c r="EW128" s="58"/>
      <c r="EX128" s="58"/>
      <c r="EY128" s="58"/>
      <c r="EZ128" s="58"/>
      <c r="FA128" s="58"/>
      <c r="FB128" s="58"/>
      <c r="FC128" s="58"/>
      <c r="FD128" s="58"/>
      <c r="FE128" s="58"/>
      <c r="FF128" s="58"/>
      <c r="FG128" s="58"/>
      <c r="FH128" s="58"/>
      <c r="FI128" s="58"/>
      <c r="FJ128" s="58"/>
      <c r="FK128" s="58"/>
      <c r="FL128" s="58"/>
      <c r="FM128" s="58"/>
      <c r="FN128" s="58"/>
      <c r="FO128" s="58"/>
      <c r="FP128" s="58"/>
      <c r="FQ128" s="58"/>
      <c r="FR128" s="58"/>
      <c r="FS128" s="58"/>
      <c r="FT128" s="58"/>
      <c r="FU128" s="58"/>
      <c r="FV128" s="58"/>
      <c r="FW128" s="58"/>
      <c r="FX128" s="58"/>
      <c r="FY128" s="58"/>
      <c r="FZ128" s="58"/>
      <c r="GA128" s="58"/>
      <c r="GB128" s="58"/>
      <c r="GC128" s="58"/>
      <c r="GD128" s="58"/>
      <c r="GE128" s="58"/>
      <c r="GF128" s="58"/>
      <c r="GG128" s="58"/>
      <c r="GH128" s="58"/>
      <c r="GI128" s="58"/>
      <c r="GJ128" s="58"/>
      <c r="GK128" s="58"/>
      <c r="GL128" s="58"/>
      <c r="GM128" s="58"/>
      <c r="GN128" s="58"/>
      <c r="GO128" s="58"/>
      <c r="GP128" s="58"/>
      <c r="GQ128" s="58"/>
      <c r="GR128" s="58"/>
      <c r="GS128" s="58"/>
      <c r="GT128" s="58"/>
      <c r="GU128" s="58"/>
      <c r="GV128" s="58"/>
      <c r="GW128" s="58"/>
      <c r="GX128" s="58"/>
      <c r="GY128" s="58"/>
      <c r="GZ128" s="58"/>
      <c r="HA128" s="58"/>
      <c r="HB128" s="58"/>
      <c r="HC128" s="58"/>
      <c r="HD128" s="58"/>
      <c r="HE128" s="58"/>
      <c r="HF128" s="58"/>
      <c r="HG128" s="58"/>
      <c r="HH128" s="58"/>
      <c r="HI128" s="61"/>
    </row>
    <row r="129" spans="1:217" ht="14.25" customHeight="1" x14ac:dyDescent="0.15">
      <c r="A129" s="50"/>
      <c r="B129" s="101"/>
      <c r="C129" s="101"/>
      <c r="D129" s="101"/>
      <c r="E129" s="101"/>
      <c r="F129" s="101"/>
      <c r="G129" s="113"/>
      <c r="H129" s="113"/>
      <c r="I129" s="114"/>
      <c r="J129" s="113"/>
      <c r="K129" s="56"/>
      <c r="L129" s="99"/>
      <c r="M129" s="57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  <c r="DT129" s="58"/>
      <c r="DU129" s="58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58"/>
      <c r="EJ129" s="58"/>
      <c r="EK129" s="58"/>
      <c r="EL129" s="58"/>
      <c r="EM129" s="58"/>
      <c r="EN129" s="58"/>
      <c r="EO129" s="58"/>
      <c r="EP129" s="58"/>
      <c r="EQ129" s="58"/>
      <c r="ER129" s="58"/>
      <c r="ES129" s="58"/>
      <c r="ET129" s="58"/>
      <c r="EU129" s="58"/>
      <c r="EV129" s="58"/>
      <c r="EW129" s="58"/>
      <c r="EX129" s="58"/>
      <c r="EY129" s="58"/>
      <c r="EZ129" s="58"/>
      <c r="FA129" s="58"/>
      <c r="FB129" s="58"/>
      <c r="FC129" s="58"/>
      <c r="FD129" s="58"/>
      <c r="FE129" s="58"/>
      <c r="FF129" s="58"/>
      <c r="FG129" s="58"/>
      <c r="FH129" s="58"/>
      <c r="FI129" s="58"/>
      <c r="FJ129" s="58"/>
      <c r="FK129" s="58"/>
      <c r="FL129" s="58"/>
      <c r="FM129" s="58"/>
      <c r="FN129" s="58"/>
      <c r="FO129" s="58"/>
      <c r="FP129" s="58"/>
      <c r="FQ129" s="58"/>
      <c r="FR129" s="58"/>
      <c r="FS129" s="58"/>
      <c r="FT129" s="58"/>
      <c r="FU129" s="58"/>
      <c r="FV129" s="58"/>
      <c r="FW129" s="58"/>
      <c r="FX129" s="58"/>
      <c r="FY129" s="58"/>
      <c r="FZ129" s="58"/>
      <c r="GA129" s="58"/>
      <c r="GB129" s="58"/>
      <c r="GC129" s="58"/>
      <c r="GD129" s="58"/>
      <c r="GE129" s="58"/>
      <c r="GF129" s="58"/>
      <c r="GG129" s="58"/>
      <c r="GH129" s="58"/>
      <c r="GI129" s="58"/>
      <c r="GJ129" s="58"/>
      <c r="GK129" s="58"/>
      <c r="GL129" s="58"/>
      <c r="GM129" s="58"/>
      <c r="GN129" s="58"/>
      <c r="GO129" s="58"/>
      <c r="GP129" s="58"/>
      <c r="GQ129" s="58"/>
      <c r="GR129" s="58"/>
      <c r="GS129" s="58"/>
      <c r="GT129" s="58"/>
      <c r="GU129" s="58"/>
      <c r="GV129" s="58"/>
      <c r="GW129" s="58"/>
      <c r="GX129" s="58"/>
      <c r="GY129" s="58"/>
      <c r="GZ129" s="58"/>
      <c r="HA129" s="58"/>
      <c r="HB129" s="58"/>
      <c r="HC129" s="58"/>
      <c r="HD129" s="58"/>
      <c r="HE129" s="58"/>
      <c r="HF129" s="58"/>
      <c r="HG129" s="58"/>
      <c r="HH129" s="58"/>
      <c r="HI129" s="61"/>
    </row>
    <row r="130" spans="1:217" ht="14.25" customHeight="1" x14ac:dyDescent="0.15">
      <c r="A130" s="50"/>
      <c r="B130" s="101"/>
      <c r="C130" s="101"/>
      <c r="D130" s="101"/>
      <c r="E130" s="101"/>
      <c r="F130" s="101"/>
      <c r="G130" s="113"/>
      <c r="H130" s="113"/>
      <c r="I130" s="114"/>
      <c r="J130" s="113"/>
      <c r="K130" s="56"/>
      <c r="L130" s="99"/>
      <c r="M130" s="57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58"/>
      <c r="EJ130" s="58"/>
      <c r="EK130" s="58"/>
      <c r="EL130" s="58"/>
      <c r="EM130" s="58"/>
      <c r="EN130" s="58"/>
      <c r="EO130" s="58"/>
      <c r="EP130" s="58"/>
      <c r="EQ130" s="58"/>
      <c r="ER130" s="58"/>
      <c r="ES130" s="58"/>
      <c r="ET130" s="58"/>
      <c r="EU130" s="58"/>
      <c r="EV130" s="58"/>
      <c r="EW130" s="58"/>
      <c r="EX130" s="58"/>
      <c r="EY130" s="58"/>
      <c r="EZ130" s="58"/>
      <c r="FA130" s="58"/>
      <c r="FB130" s="58"/>
      <c r="FC130" s="58"/>
      <c r="FD130" s="58"/>
      <c r="FE130" s="58"/>
      <c r="FF130" s="58"/>
      <c r="FG130" s="58"/>
      <c r="FH130" s="58"/>
      <c r="FI130" s="58"/>
      <c r="FJ130" s="58"/>
      <c r="FK130" s="58"/>
      <c r="FL130" s="58"/>
      <c r="FM130" s="58"/>
      <c r="FN130" s="58"/>
      <c r="FO130" s="58"/>
      <c r="FP130" s="58"/>
      <c r="FQ130" s="58"/>
      <c r="FR130" s="58"/>
      <c r="FS130" s="58"/>
      <c r="FT130" s="58"/>
      <c r="FU130" s="58"/>
      <c r="FV130" s="58"/>
      <c r="FW130" s="58"/>
      <c r="FX130" s="58"/>
      <c r="FY130" s="58"/>
      <c r="FZ130" s="58"/>
      <c r="GA130" s="58"/>
      <c r="GB130" s="58"/>
      <c r="GC130" s="58"/>
      <c r="GD130" s="58"/>
      <c r="GE130" s="58"/>
      <c r="GF130" s="58"/>
      <c r="GG130" s="58"/>
      <c r="GH130" s="58"/>
      <c r="GI130" s="58"/>
      <c r="GJ130" s="58"/>
      <c r="GK130" s="58"/>
      <c r="GL130" s="58"/>
      <c r="GM130" s="58"/>
      <c r="GN130" s="58"/>
      <c r="GO130" s="58"/>
      <c r="GP130" s="58"/>
      <c r="GQ130" s="58"/>
      <c r="GR130" s="58"/>
      <c r="GS130" s="58"/>
      <c r="GT130" s="58"/>
      <c r="GU130" s="58"/>
      <c r="GV130" s="58"/>
      <c r="GW130" s="58"/>
      <c r="GX130" s="58"/>
      <c r="GY130" s="58"/>
      <c r="GZ130" s="58"/>
      <c r="HA130" s="58"/>
      <c r="HB130" s="58"/>
      <c r="HC130" s="58"/>
      <c r="HD130" s="58"/>
      <c r="HE130" s="58"/>
      <c r="HF130" s="58"/>
      <c r="HG130" s="58"/>
      <c r="HH130" s="58"/>
      <c r="HI130" s="61"/>
    </row>
    <row r="131" spans="1:217" ht="14.25" customHeight="1" x14ac:dyDescent="0.15">
      <c r="A131" s="50"/>
      <c r="B131" s="101"/>
      <c r="C131" s="101"/>
      <c r="D131" s="101"/>
      <c r="E131" s="101"/>
      <c r="F131" s="101"/>
      <c r="G131" s="113"/>
      <c r="H131" s="113"/>
      <c r="I131" s="114"/>
      <c r="J131" s="113"/>
      <c r="K131" s="56"/>
      <c r="L131" s="99"/>
      <c r="M131" s="57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  <c r="DT131" s="58"/>
      <c r="DU131" s="58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58"/>
      <c r="EJ131" s="58"/>
      <c r="EK131" s="58"/>
      <c r="EL131" s="58"/>
      <c r="EM131" s="58"/>
      <c r="EN131" s="58"/>
      <c r="EO131" s="58"/>
      <c r="EP131" s="58"/>
      <c r="EQ131" s="58"/>
      <c r="ER131" s="58"/>
      <c r="ES131" s="58"/>
      <c r="ET131" s="58"/>
      <c r="EU131" s="58"/>
      <c r="EV131" s="58"/>
      <c r="EW131" s="58"/>
      <c r="EX131" s="58"/>
      <c r="EY131" s="58"/>
      <c r="EZ131" s="58"/>
      <c r="FA131" s="58"/>
      <c r="FB131" s="58"/>
      <c r="FC131" s="58"/>
      <c r="FD131" s="58"/>
      <c r="FE131" s="58"/>
      <c r="FF131" s="58"/>
      <c r="FG131" s="58"/>
      <c r="FH131" s="58"/>
      <c r="FI131" s="58"/>
      <c r="FJ131" s="58"/>
      <c r="FK131" s="58"/>
      <c r="FL131" s="58"/>
      <c r="FM131" s="58"/>
      <c r="FN131" s="58"/>
      <c r="FO131" s="58"/>
      <c r="FP131" s="58"/>
      <c r="FQ131" s="58"/>
      <c r="FR131" s="58"/>
      <c r="FS131" s="58"/>
      <c r="FT131" s="58"/>
      <c r="FU131" s="58"/>
      <c r="FV131" s="58"/>
      <c r="FW131" s="58"/>
      <c r="FX131" s="58"/>
      <c r="FY131" s="58"/>
      <c r="FZ131" s="58"/>
      <c r="GA131" s="58"/>
      <c r="GB131" s="58"/>
      <c r="GC131" s="58"/>
      <c r="GD131" s="58"/>
      <c r="GE131" s="58"/>
      <c r="GF131" s="58"/>
      <c r="GG131" s="58"/>
      <c r="GH131" s="58"/>
      <c r="GI131" s="58"/>
      <c r="GJ131" s="58"/>
      <c r="GK131" s="58"/>
      <c r="GL131" s="58"/>
      <c r="GM131" s="58"/>
      <c r="GN131" s="58"/>
      <c r="GO131" s="58"/>
      <c r="GP131" s="58"/>
      <c r="GQ131" s="58"/>
      <c r="GR131" s="58"/>
      <c r="GS131" s="58"/>
      <c r="GT131" s="58"/>
      <c r="GU131" s="58"/>
      <c r="GV131" s="58"/>
      <c r="GW131" s="58"/>
      <c r="GX131" s="58"/>
      <c r="GY131" s="58"/>
      <c r="GZ131" s="58"/>
      <c r="HA131" s="58"/>
      <c r="HB131" s="58"/>
      <c r="HC131" s="58"/>
      <c r="HD131" s="58"/>
      <c r="HE131" s="58"/>
      <c r="HF131" s="58"/>
      <c r="HG131" s="58"/>
      <c r="HH131" s="58"/>
      <c r="HI131" s="61"/>
    </row>
    <row r="132" spans="1:217" ht="14.25" customHeight="1" x14ac:dyDescent="0.15">
      <c r="A132" s="50"/>
      <c r="B132" s="101"/>
      <c r="C132" s="101"/>
      <c r="D132" s="101"/>
      <c r="E132" s="101"/>
      <c r="F132" s="101"/>
      <c r="G132" s="113"/>
      <c r="H132" s="113"/>
      <c r="I132" s="114"/>
      <c r="J132" s="113"/>
      <c r="K132" s="56"/>
      <c r="L132" s="99"/>
      <c r="M132" s="57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  <c r="DT132" s="58"/>
      <c r="DU132" s="58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58"/>
      <c r="EJ132" s="58"/>
      <c r="EK132" s="58"/>
      <c r="EL132" s="58"/>
      <c r="EM132" s="58"/>
      <c r="EN132" s="58"/>
      <c r="EO132" s="58"/>
      <c r="EP132" s="58"/>
      <c r="EQ132" s="58"/>
      <c r="ER132" s="58"/>
      <c r="ES132" s="58"/>
      <c r="ET132" s="58"/>
      <c r="EU132" s="58"/>
      <c r="EV132" s="58"/>
      <c r="EW132" s="58"/>
      <c r="EX132" s="58"/>
      <c r="EY132" s="58"/>
      <c r="EZ132" s="58"/>
      <c r="FA132" s="58"/>
      <c r="FB132" s="58"/>
      <c r="FC132" s="58"/>
      <c r="FD132" s="58"/>
      <c r="FE132" s="58"/>
      <c r="FF132" s="58"/>
      <c r="FG132" s="58"/>
      <c r="FH132" s="58"/>
      <c r="FI132" s="58"/>
      <c r="FJ132" s="58"/>
      <c r="FK132" s="58"/>
      <c r="FL132" s="58"/>
      <c r="FM132" s="58"/>
      <c r="FN132" s="58"/>
      <c r="FO132" s="58"/>
      <c r="FP132" s="58"/>
      <c r="FQ132" s="58"/>
      <c r="FR132" s="58"/>
      <c r="FS132" s="58"/>
      <c r="FT132" s="58"/>
      <c r="FU132" s="58"/>
      <c r="FV132" s="58"/>
      <c r="FW132" s="58"/>
      <c r="FX132" s="58"/>
      <c r="FY132" s="58"/>
      <c r="FZ132" s="58"/>
      <c r="GA132" s="58"/>
      <c r="GB132" s="58"/>
      <c r="GC132" s="58"/>
      <c r="GD132" s="58"/>
      <c r="GE132" s="58"/>
      <c r="GF132" s="58"/>
      <c r="GG132" s="58"/>
      <c r="GH132" s="58"/>
      <c r="GI132" s="58"/>
      <c r="GJ132" s="58"/>
      <c r="GK132" s="58"/>
      <c r="GL132" s="58"/>
      <c r="GM132" s="58"/>
      <c r="GN132" s="58"/>
      <c r="GO132" s="58"/>
      <c r="GP132" s="58"/>
      <c r="GQ132" s="58"/>
      <c r="GR132" s="58"/>
      <c r="GS132" s="58"/>
      <c r="GT132" s="58"/>
      <c r="GU132" s="58"/>
      <c r="GV132" s="58"/>
      <c r="GW132" s="58"/>
      <c r="GX132" s="58"/>
      <c r="GY132" s="58"/>
      <c r="GZ132" s="58"/>
      <c r="HA132" s="58"/>
      <c r="HB132" s="58"/>
      <c r="HC132" s="58"/>
      <c r="HD132" s="58"/>
      <c r="HE132" s="58"/>
      <c r="HF132" s="58"/>
      <c r="HG132" s="58"/>
      <c r="HH132" s="58"/>
      <c r="HI132" s="61"/>
    </row>
    <row r="133" spans="1:217" ht="14.25" customHeight="1" x14ac:dyDescent="0.15">
      <c r="A133" s="50"/>
      <c r="B133" s="101"/>
      <c r="C133" s="101"/>
      <c r="D133" s="101"/>
      <c r="E133" s="101"/>
      <c r="F133" s="101"/>
      <c r="G133" s="113"/>
      <c r="H133" s="113"/>
      <c r="I133" s="114"/>
      <c r="J133" s="113"/>
      <c r="K133" s="56"/>
      <c r="L133" s="99"/>
      <c r="M133" s="57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  <c r="DT133" s="58"/>
      <c r="DU133" s="58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58"/>
      <c r="EJ133" s="58"/>
      <c r="EK133" s="58"/>
      <c r="EL133" s="58"/>
      <c r="EM133" s="58"/>
      <c r="EN133" s="58"/>
      <c r="EO133" s="58"/>
      <c r="EP133" s="58"/>
      <c r="EQ133" s="58"/>
      <c r="ER133" s="58"/>
      <c r="ES133" s="58"/>
      <c r="ET133" s="58"/>
      <c r="EU133" s="58"/>
      <c r="EV133" s="58"/>
      <c r="EW133" s="58"/>
      <c r="EX133" s="58"/>
      <c r="EY133" s="58"/>
      <c r="EZ133" s="58"/>
      <c r="FA133" s="58"/>
      <c r="FB133" s="58"/>
      <c r="FC133" s="58"/>
      <c r="FD133" s="58"/>
      <c r="FE133" s="58"/>
      <c r="FF133" s="58"/>
      <c r="FG133" s="58"/>
      <c r="FH133" s="58"/>
      <c r="FI133" s="58"/>
      <c r="FJ133" s="58"/>
      <c r="FK133" s="58"/>
      <c r="FL133" s="58"/>
      <c r="FM133" s="58"/>
      <c r="FN133" s="58"/>
      <c r="FO133" s="58"/>
      <c r="FP133" s="58"/>
      <c r="FQ133" s="58"/>
      <c r="FR133" s="58"/>
      <c r="FS133" s="58"/>
      <c r="FT133" s="58"/>
      <c r="FU133" s="58"/>
      <c r="FV133" s="58"/>
      <c r="FW133" s="58"/>
      <c r="FX133" s="58"/>
      <c r="FY133" s="58"/>
      <c r="FZ133" s="58"/>
      <c r="GA133" s="58"/>
      <c r="GB133" s="58"/>
      <c r="GC133" s="58"/>
      <c r="GD133" s="58"/>
      <c r="GE133" s="58"/>
      <c r="GF133" s="58"/>
      <c r="GG133" s="58"/>
      <c r="GH133" s="58"/>
      <c r="GI133" s="58"/>
      <c r="GJ133" s="58"/>
      <c r="GK133" s="58"/>
      <c r="GL133" s="58"/>
      <c r="GM133" s="58"/>
      <c r="GN133" s="58"/>
      <c r="GO133" s="58"/>
      <c r="GP133" s="58"/>
      <c r="GQ133" s="58"/>
      <c r="GR133" s="58"/>
      <c r="GS133" s="58"/>
      <c r="GT133" s="58"/>
      <c r="GU133" s="58"/>
      <c r="GV133" s="58"/>
      <c r="GW133" s="58"/>
      <c r="GX133" s="58"/>
      <c r="GY133" s="58"/>
      <c r="GZ133" s="58"/>
      <c r="HA133" s="58"/>
      <c r="HB133" s="58"/>
      <c r="HC133" s="58"/>
      <c r="HD133" s="58"/>
      <c r="HE133" s="58"/>
      <c r="HF133" s="58"/>
      <c r="HG133" s="58"/>
      <c r="HH133" s="58"/>
      <c r="HI133" s="61"/>
    </row>
    <row r="134" spans="1:217" ht="14.25" customHeight="1" x14ac:dyDescent="0.15">
      <c r="A134" s="50"/>
      <c r="B134" s="101"/>
      <c r="C134" s="101"/>
      <c r="D134" s="101"/>
      <c r="E134" s="101"/>
      <c r="F134" s="101"/>
      <c r="G134" s="113"/>
      <c r="H134" s="113"/>
      <c r="I134" s="114"/>
      <c r="J134" s="113"/>
      <c r="K134" s="56"/>
      <c r="L134" s="99"/>
      <c r="M134" s="57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  <c r="DT134" s="58"/>
      <c r="DU134" s="58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58"/>
      <c r="EJ134" s="58"/>
      <c r="EK134" s="58"/>
      <c r="EL134" s="58"/>
      <c r="EM134" s="58"/>
      <c r="EN134" s="58"/>
      <c r="EO134" s="58"/>
      <c r="EP134" s="58"/>
      <c r="EQ134" s="58"/>
      <c r="ER134" s="58"/>
      <c r="ES134" s="58"/>
      <c r="ET134" s="58"/>
      <c r="EU134" s="58"/>
      <c r="EV134" s="58"/>
      <c r="EW134" s="58"/>
      <c r="EX134" s="58"/>
      <c r="EY134" s="58"/>
      <c r="EZ134" s="58"/>
      <c r="FA134" s="58"/>
      <c r="FB134" s="58"/>
      <c r="FC134" s="58"/>
      <c r="FD134" s="58"/>
      <c r="FE134" s="58"/>
      <c r="FF134" s="58"/>
      <c r="FG134" s="58"/>
      <c r="FH134" s="58"/>
      <c r="FI134" s="58"/>
      <c r="FJ134" s="58"/>
      <c r="FK134" s="58"/>
      <c r="FL134" s="58"/>
      <c r="FM134" s="58"/>
      <c r="FN134" s="58"/>
      <c r="FO134" s="58"/>
      <c r="FP134" s="58"/>
      <c r="FQ134" s="58"/>
      <c r="FR134" s="58"/>
      <c r="FS134" s="58"/>
      <c r="FT134" s="58"/>
      <c r="FU134" s="58"/>
      <c r="FV134" s="58"/>
      <c r="FW134" s="58"/>
      <c r="FX134" s="58"/>
      <c r="FY134" s="58"/>
      <c r="FZ134" s="58"/>
      <c r="GA134" s="58"/>
      <c r="GB134" s="58"/>
      <c r="GC134" s="58"/>
      <c r="GD134" s="58"/>
      <c r="GE134" s="58"/>
      <c r="GF134" s="58"/>
      <c r="GG134" s="58"/>
      <c r="GH134" s="58"/>
      <c r="GI134" s="58"/>
      <c r="GJ134" s="58"/>
      <c r="GK134" s="58"/>
      <c r="GL134" s="58"/>
      <c r="GM134" s="58"/>
      <c r="GN134" s="58"/>
      <c r="GO134" s="58"/>
      <c r="GP134" s="58"/>
      <c r="GQ134" s="58"/>
      <c r="GR134" s="58"/>
      <c r="GS134" s="58"/>
      <c r="GT134" s="58"/>
      <c r="GU134" s="58"/>
      <c r="GV134" s="58"/>
      <c r="GW134" s="58"/>
      <c r="GX134" s="58"/>
      <c r="GY134" s="58"/>
      <c r="GZ134" s="58"/>
      <c r="HA134" s="58"/>
      <c r="HB134" s="58"/>
      <c r="HC134" s="58"/>
      <c r="HD134" s="58"/>
      <c r="HE134" s="58"/>
      <c r="HF134" s="58"/>
      <c r="HG134" s="58"/>
      <c r="HH134" s="58"/>
      <c r="HI134" s="61"/>
    </row>
    <row r="135" spans="1:217" ht="14.25" customHeight="1" x14ac:dyDescent="0.15">
      <c r="A135" s="50"/>
      <c r="B135" s="101"/>
      <c r="C135" s="101"/>
      <c r="D135" s="101"/>
      <c r="E135" s="101"/>
      <c r="F135" s="101"/>
      <c r="G135" s="113"/>
      <c r="H135" s="113"/>
      <c r="I135" s="114"/>
      <c r="J135" s="113"/>
      <c r="K135" s="56"/>
      <c r="L135" s="99"/>
      <c r="M135" s="57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  <c r="DT135" s="58"/>
      <c r="DU135" s="58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58"/>
      <c r="EJ135" s="58"/>
      <c r="EK135" s="58"/>
      <c r="EL135" s="58"/>
      <c r="EM135" s="58"/>
      <c r="EN135" s="58"/>
      <c r="EO135" s="58"/>
      <c r="EP135" s="58"/>
      <c r="EQ135" s="58"/>
      <c r="ER135" s="58"/>
      <c r="ES135" s="58"/>
      <c r="ET135" s="58"/>
      <c r="EU135" s="58"/>
      <c r="EV135" s="58"/>
      <c r="EW135" s="58"/>
      <c r="EX135" s="58"/>
      <c r="EY135" s="58"/>
      <c r="EZ135" s="58"/>
      <c r="FA135" s="58"/>
      <c r="FB135" s="58"/>
      <c r="FC135" s="58"/>
      <c r="FD135" s="58"/>
      <c r="FE135" s="58"/>
      <c r="FF135" s="58"/>
      <c r="FG135" s="58"/>
      <c r="FH135" s="58"/>
      <c r="FI135" s="58"/>
      <c r="FJ135" s="58"/>
      <c r="FK135" s="58"/>
      <c r="FL135" s="58"/>
      <c r="FM135" s="58"/>
      <c r="FN135" s="58"/>
      <c r="FO135" s="58"/>
      <c r="FP135" s="58"/>
      <c r="FQ135" s="58"/>
      <c r="FR135" s="58"/>
      <c r="FS135" s="58"/>
      <c r="FT135" s="58"/>
      <c r="FU135" s="58"/>
      <c r="FV135" s="58"/>
      <c r="FW135" s="58"/>
      <c r="FX135" s="58"/>
      <c r="FY135" s="58"/>
      <c r="FZ135" s="58"/>
      <c r="GA135" s="58"/>
      <c r="GB135" s="58"/>
      <c r="GC135" s="58"/>
      <c r="GD135" s="58"/>
      <c r="GE135" s="58"/>
      <c r="GF135" s="58"/>
      <c r="GG135" s="58"/>
      <c r="GH135" s="58"/>
      <c r="GI135" s="58"/>
      <c r="GJ135" s="58"/>
      <c r="GK135" s="58"/>
      <c r="GL135" s="58"/>
      <c r="GM135" s="58"/>
      <c r="GN135" s="58"/>
      <c r="GO135" s="58"/>
      <c r="GP135" s="58"/>
      <c r="GQ135" s="58"/>
      <c r="GR135" s="58"/>
      <c r="GS135" s="58"/>
      <c r="GT135" s="58"/>
      <c r="GU135" s="58"/>
      <c r="GV135" s="58"/>
      <c r="GW135" s="58"/>
      <c r="GX135" s="58"/>
      <c r="GY135" s="58"/>
      <c r="GZ135" s="58"/>
      <c r="HA135" s="58"/>
      <c r="HB135" s="58"/>
      <c r="HC135" s="58"/>
      <c r="HD135" s="58"/>
      <c r="HE135" s="58"/>
      <c r="HF135" s="58"/>
      <c r="HG135" s="58"/>
      <c r="HH135" s="58"/>
      <c r="HI135" s="61"/>
    </row>
    <row r="136" spans="1:217" ht="14.25" customHeight="1" x14ac:dyDescent="0.15">
      <c r="A136" s="50"/>
      <c r="B136" s="101"/>
      <c r="C136" s="101"/>
      <c r="D136" s="101"/>
      <c r="E136" s="101"/>
      <c r="F136" s="101"/>
      <c r="G136" s="113"/>
      <c r="H136" s="113"/>
      <c r="I136" s="114"/>
      <c r="J136" s="113"/>
      <c r="K136" s="56"/>
      <c r="L136" s="99"/>
      <c r="M136" s="57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  <c r="DT136" s="58"/>
      <c r="DU136" s="58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58"/>
      <c r="EJ136" s="58"/>
      <c r="EK136" s="58"/>
      <c r="EL136" s="58"/>
      <c r="EM136" s="58"/>
      <c r="EN136" s="58"/>
      <c r="EO136" s="58"/>
      <c r="EP136" s="58"/>
      <c r="EQ136" s="58"/>
      <c r="ER136" s="58"/>
      <c r="ES136" s="58"/>
      <c r="ET136" s="58"/>
      <c r="EU136" s="58"/>
      <c r="EV136" s="58"/>
      <c r="EW136" s="58"/>
      <c r="EX136" s="58"/>
      <c r="EY136" s="58"/>
      <c r="EZ136" s="58"/>
      <c r="FA136" s="58"/>
      <c r="FB136" s="58"/>
      <c r="FC136" s="58"/>
      <c r="FD136" s="58"/>
      <c r="FE136" s="58"/>
      <c r="FF136" s="58"/>
      <c r="FG136" s="58"/>
      <c r="FH136" s="58"/>
      <c r="FI136" s="58"/>
      <c r="FJ136" s="58"/>
      <c r="FK136" s="58"/>
      <c r="FL136" s="58"/>
      <c r="FM136" s="58"/>
      <c r="FN136" s="58"/>
      <c r="FO136" s="58"/>
      <c r="FP136" s="58"/>
      <c r="FQ136" s="58"/>
      <c r="FR136" s="58"/>
      <c r="FS136" s="58"/>
      <c r="FT136" s="58"/>
      <c r="FU136" s="58"/>
      <c r="FV136" s="58"/>
      <c r="FW136" s="58"/>
      <c r="FX136" s="58"/>
      <c r="FY136" s="58"/>
      <c r="FZ136" s="58"/>
      <c r="GA136" s="58"/>
      <c r="GB136" s="58"/>
      <c r="GC136" s="58"/>
      <c r="GD136" s="58"/>
      <c r="GE136" s="58"/>
      <c r="GF136" s="58"/>
      <c r="GG136" s="58"/>
      <c r="GH136" s="58"/>
      <c r="GI136" s="58"/>
      <c r="GJ136" s="58"/>
      <c r="GK136" s="58"/>
      <c r="GL136" s="58"/>
      <c r="GM136" s="58"/>
      <c r="GN136" s="58"/>
      <c r="GO136" s="58"/>
      <c r="GP136" s="58"/>
      <c r="GQ136" s="58"/>
      <c r="GR136" s="58"/>
      <c r="GS136" s="58"/>
      <c r="GT136" s="58"/>
      <c r="GU136" s="58"/>
      <c r="GV136" s="58"/>
      <c r="GW136" s="58"/>
      <c r="GX136" s="58"/>
      <c r="GY136" s="58"/>
      <c r="GZ136" s="58"/>
      <c r="HA136" s="58"/>
      <c r="HB136" s="58"/>
      <c r="HC136" s="58"/>
      <c r="HD136" s="58"/>
      <c r="HE136" s="58"/>
      <c r="HF136" s="58"/>
      <c r="HG136" s="58"/>
      <c r="HH136" s="58"/>
      <c r="HI136" s="61"/>
    </row>
    <row r="137" spans="1:217" ht="14.25" customHeight="1" x14ac:dyDescent="0.15">
      <c r="A137" s="50"/>
      <c r="B137" s="101"/>
      <c r="C137" s="101"/>
      <c r="D137" s="101"/>
      <c r="E137" s="101"/>
      <c r="F137" s="101"/>
      <c r="G137" s="113"/>
      <c r="H137" s="113"/>
      <c r="I137" s="114"/>
      <c r="J137" s="113"/>
      <c r="K137" s="56"/>
      <c r="L137" s="99"/>
      <c r="M137" s="57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  <c r="DT137" s="58"/>
      <c r="DU137" s="58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58"/>
      <c r="EJ137" s="58"/>
      <c r="EK137" s="58"/>
      <c r="EL137" s="58"/>
      <c r="EM137" s="58"/>
      <c r="EN137" s="58"/>
      <c r="EO137" s="58"/>
      <c r="EP137" s="58"/>
      <c r="EQ137" s="58"/>
      <c r="ER137" s="58"/>
      <c r="ES137" s="58"/>
      <c r="ET137" s="58"/>
      <c r="EU137" s="58"/>
      <c r="EV137" s="58"/>
      <c r="EW137" s="58"/>
      <c r="EX137" s="58"/>
      <c r="EY137" s="58"/>
      <c r="EZ137" s="58"/>
      <c r="FA137" s="58"/>
      <c r="FB137" s="58"/>
      <c r="FC137" s="58"/>
      <c r="FD137" s="58"/>
      <c r="FE137" s="58"/>
      <c r="FF137" s="58"/>
      <c r="FG137" s="58"/>
      <c r="FH137" s="58"/>
      <c r="FI137" s="58"/>
      <c r="FJ137" s="58"/>
      <c r="FK137" s="58"/>
      <c r="FL137" s="58"/>
      <c r="FM137" s="58"/>
      <c r="FN137" s="58"/>
      <c r="FO137" s="58"/>
      <c r="FP137" s="58"/>
      <c r="FQ137" s="58"/>
      <c r="FR137" s="58"/>
      <c r="FS137" s="58"/>
      <c r="FT137" s="58"/>
      <c r="FU137" s="58"/>
      <c r="FV137" s="58"/>
      <c r="FW137" s="58"/>
      <c r="FX137" s="58"/>
      <c r="FY137" s="58"/>
      <c r="FZ137" s="58"/>
      <c r="GA137" s="58"/>
      <c r="GB137" s="58"/>
      <c r="GC137" s="58"/>
      <c r="GD137" s="58"/>
      <c r="GE137" s="58"/>
      <c r="GF137" s="58"/>
      <c r="GG137" s="58"/>
      <c r="GH137" s="58"/>
      <c r="GI137" s="58"/>
      <c r="GJ137" s="58"/>
      <c r="GK137" s="58"/>
      <c r="GL137" s="58"/>
      <c r="GM137" s="58"/>
      <c r="GN137" s="58"/>
      <c r="GO137" s="58"/>
      <c r="GP137" s="58"/>
      <c r="GQ137" s="58"/>
      <c r="GR137" s="58"/>
      <c r="GS137" s="58"/>
      <c r="GT137" s="58"/>
      <c r="GU137" s="58"/>
      <c r="GV137" s="58"/>
      <c r="GW137" s="58"/>
      <c r="GX137" s="58"/>
      <c r="GY137" s="58"/>
      <c r="GZ137" s="58"/>
      <c r="HA137" s="58"/>
      <c r="HB137" s="58"/>
      <c r="HC137" s="58"/>
      <c r="HD137" s="58"/>
      <c r="HE137" s="58"/>
      <c r="HF137" s="58"/>
      <c r="HG137" s="58"/>
      <c r="HH137" s="58"/>
      <c r="HI137" s="61"/>
    </row>
    <row r="138" spans="1:217" ht="14.25" customHeight="1" x14ac:dyDescent="0.15">
      <c r="A138" s="50"/>
      <c r="B138" s="101"/>
      <c r="C138" s="101"/>
      <c r="D138" s="101"/>
      <c r="E138" s="101"/>
      <c r="F138" s="101"/>
      <c r="G138" s="113"/>
      <c r="H138" s="113"/>
      <c r="I138" s="114"/>
      <c r="J138" s="113"/>
      <c r="K138" s="56"/>
      <c r="L138" s="99"/>
      <c r="M138" s="57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  <c r="DT138" s="58"/>
      <c r="DU138" s="58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58"/>
      <c r="EJ138" s="58"/>
      <c r="EK138" s="58"/>
      <c r="EL138" s="58"/>
      <c r="EM138" s="58"/>
      <c r="EN138" s="58"/>
      <c r="EO138" s="58"/>
      <c r="EP138" s="58"/>
      <c r="EQ138" s="58"/>
      <c r="ER138" s="58"/>
      <c r="ES138" s="58"/>
      <c r="ET138" s="58"/>
      <c r="EU138" s="58"/>
      <c r="EV138" s="58"/>
      <c r="EW138" s="58"/>
      <c r="EX138" s="58"/>
      <c r="EY138" s="58"/>
      <c r="EZ138" s="58"/>
      <c r="FA138" s="58"/>
      <c r="FB138" s="58"/>
      <c r="FC138" s="58"/>
      <c r="FD138" s="58"/>
      <c r="FE138" s="58"/>
      <c r="FF138" s="58"/>
      <c r="FG138" s="58"/>
      <c r="FH138" s="58"/>
      <c r="FI138" s="58"/>
      <c r="FJ138" s="58"/>
      <c r="FK138" s="58"/>
      <c r="FL138" s="58"/>
      <c r="FM138" s="58"/>
      <c r="FN138" s="58"/>
      <c r="FO138" s="58"/>
      <c r="FP138" s="58"/>
      <c r="FQ138" s="58"/>
      <c r="FR138" s="58"/>
      <c r="FS138" s="58"/>
      <c r="FT138" s="58"/>
      <c r="FU138" s="58"/>
      <c r="FV138" s="58"/>
      <c r="FW138" s="58"/>
      <c r="FX138" s="58"/>
      <c r="FY138" s="58"/>
      <c r="FZ138" s="58"/>
      <c r="GA138" s="58"/>
      <c r="GB138" s="58"/>
      <c r="GC138" s="58"/>
      <c r="GD138" s="58"/>
      <c r="GE138" s="58"/>
      <c r="GF138" s="58"/>
      <c r="GG138" s="58"/>
      <c r="GH138" s="58"/>
      <c r="GI138" s="58"/>
      <c r="GJ138" s="58"/>
      <c r="GK138" s="58"/>
      <c r="GL138" s="58"/>
      <c r="GM138" s="58"/>
      <c r="GN138" s="58"/>
      <c r="GO138" s="58"/>
      <c r="GP138" s="58"/>
      <c r="GQ138" s="58"/>
      <c r="GR138" s="58"/>
      <c r="GS138" s="58"/>
      <c r="GT138" s="58"/>
      <c r="GU138" s="58"/>
      <c r="GV138" s="58"/>
      <c r="GW138" s="58"/>
      <c r="GX138" s="58"/>
      <c r="GY138" s="58"/>
      <c r="GZ138" s="58"/>
      <c r="HA138" s="58"/>
      <c r="HB138" s="58"/>
      <c r="HC138" s="58"/>
      <c r="HD138" s="58"/>
      <c r="HE138" s="58"/>
      <c r="HF138" s="58"/>
      <c r="HG138" s="58"/>
      <c r="HH138" s="58"/>
      <c r="HI138" s="61"/>
    </row>
    <row r="139" spans="1:217" ht="14.25" customHeight="1" x14ac:dyDescent="0.15">
      <c r="A139" s="50"/>
      <c r="B139" s="101"/>
      <c r="C139" s="101"/>
      <c r="D139" s="101"/>
      <c r="E139" s="101"/>
      <c r="F139" s="101"/>
      <c r="G139" s="113"/>
      <c r="H139" s="113"/>
      <c r="I139" s="114"/>
      <c r="J139" s="113"/>
      <c r="K139" s="56"/>
      <c r="L139" s="99"/>
      <c r="M139" s="57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  <c r="DT139" s="58"/>
      <c r="DU139" s="58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58"/>
      <c r="EJ139" s="58"/>
      <c r="EK139" s="58"/>
      <c r="EL139" s="58"/>
      <c r="EM139" s="58"/>
      <c r="EN139" s="58"/>
      <c r="EO139" s="58"/>
      <c r="EP139" s="58"/>
      <c r="EQ139" s="58"/>
      <c r="ER139" s="58"/>
      <c r="ES139" s="58"/>
      <c r="ET139" s="58"/>
      <c r="EU139" s="58"/>
      <c r="EV139" s="58"/>
      <c r="EW139" s="58"/>
      <c r="EX139" s="58"/>
      <c r="EY139" s="58"/>
      <c r="EZ139" s="58"/>
      <c r="FA139" s="58"/>
      <c r="FB139" s="58"/>
      <c r="FC139" s="58"/>
      <c r="FD139" s="58"/>
      <c r="FE139" s="58"/>
      <c r="FF139" s="58"/>
      <c r="FG139" s="58"/>
      <c r="FH139" s="58"/>
      <c r="FI139" s="58"/>
      <c r="FJ139" s="58"/>
      <c r="FK139" s="58"/>
      <c r="FL139" s="58"/>
      <c r="FM139" s="58"/>
      <c r="FN139" s="58"/>
      <c r="FO139" s="58"/>
      <c r="FP139" s="58"/>
      <c r="FQ139" s="58"/>
      <c r="FR139" s="58"/>
      <c r="FS139" s="58"/>
      <c r="FT139" s="58"/>
      <c r="FU139" s="58"/>
      <c r="FV139" s="58"/>
      <c r="FW139" s="58"/>
      <c r="FX139" s="58"/>
      <c r="FY139" s="58"/>
      <c r="FZ139" s="58"/>
      <c r="GA139" s="58"/>
      <c r="GB139" s="58"/>
      <c r="GC139" s="58"/>
      <c r="GD139" s="58"/>
      <c r="GE139" s="58"/>
      <c r="GF139" s="58"/>
      <c r="GG139" s="58"/>
      <c r="GH139" s="58"/>
      <c r="GI139" s="58"/>
      <c r="GJ139" s="58"/>
      <c r="GK139" s="58"/>
      <c r="GL139" s="58"/>
      <c r="GM139" s="58"/>
      <c r="GN139" s="58"/>
      <c r="GO139" s="58"/>
      <c r="GP139" s="58"/>
      <c r="GQ139" s="58"/>
      <c r="GR139" s="58"/>
      <c r="GS139" s="58"/>
      <c r="GT139" s="58"/>
      <c r="GU139" s="58"/>
      <c r="GV139" s="58"/>
      <c r="GW139" s="58"/>
      <c r="GX139" s="58"/>
      <c r="GY139" s="58"/>
      <c r="GZ139" s="58"/>
      <c r="HA139" s="58"/>
      <c r="HB139" s="58"/>
      <c r="HC139" s="58"/>
      <c r="HD139" s="58"/>
      <c r="HE139" s="58"/>
      <c r="HF139" s="58"/>
      <c r="HG139" s="58"/>
      <c r="HH139" s="58"/>
      <c r="HI139" s="61"/>
    </row>
    <row r="140" spans="1:217" ht="14.25" customHeight="1" x14ac:dyDescent="0.15">
      <c r="A140" s="50"/>
      <c r="B140" s="101"/>
      <c r="C140" s="101"/>
      <c r="D140" s="101"/>
      <c r="E140" s="101"/>
      <c r="F140" s="101"/>
      <c r="G140" s="113"/>
      <c r="H140" s="113"/>
      <c r="I140" s="114"/>
      <c r="J140" s="113"/>
      <c r="K140" s="56"/>
      <c r="L140" s="99"/>
      <c r="M140" s="57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  <c r="DT140" s="58"/>
      <c r="DU140" s="58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58"/>
      <c r="EJ140" s="58"/>
      <c r="EK140" s="58"/>
      <c r="EL140" s="58"/>
      <c r="EM140" s="58"/>
      <c r="EN140" s="58"/>
      <c r="EO140" s="58"/>
      <c r="EP140" s="58"/>
      <c r="EQ140" s="58"/>
      <c r="ER140" s="58"/>
      <c r="ES140" s="58"/>
      <c r="ET140" s="58"/>
      <c r="EU140" s="58"/>
      <c r="EV140" s="58"/>
      <c r="EW140" s="58"/>
      <c r="EX140" s="58"/>
      <c r="EY140" s="58"/>
      <c r="EZ140" s="58"/>
      <c r="FA140" s="58"/>
      <c r="FB140" s="58"/>
      <c r="FC140" s="58"/>
      <c r="FD140" s="58"/>
      <c r="FE140" s="58"/>
      <c r="FF140" s="58"/>
      <c r="FG140" s="58"/>
      <c r="FH140" s="58"/>
      <c r="FI140" s="58"/>
      <c r="FJ140" s="58"/>
      <c r="FK140" s="58"/>
      <c r="FL140" s="58"/>
      <c r="FM140" s="58"/>
      <c r="FN140" s="58"/>
      <c r="FO140" s="58"/>
      <c r="FP140" s="58"/>
      <c r="FQ140" s="58"/>
      <c r="FR140" s="58"/>
      <c r="FS140" s="58"/>
      <c r="FT140" s="58"/>
      <c r="FU140" s="58"/>
      <c r="FV140" s="58"/>
      <c r="FW140" s="58"/>
      <c r="FX140" s="58"/>
      <c r="FY140" s="58"/>
      <c r="FZ140" s="58"/>
      <c r="GA140" s="58"/>
      <c r="GB140" s="58"/>
      <c r="GC140" s="58"/>
      <c r="GD140" s="58"/>
      <c r="GE140" s="58"/>
      <c r="GF140" s="58"/>
      <c r="GG140" s="58"/>
      <c r="GH140" s="58"/>
      <c r="GI140" s="58"/>
      <c r="GJ140" s="58"/>
      <c r="GK140" s="58"/>
      <c r="GL140" s="58"/>
      <c r="GM140" s="58"/>
      <c r="GN140" s="58"/>
      <c r="GO140" s="58"/>
      <c r="GP140" s="58"/>
      <c r="GQ140" s="58"/>
      <c r="GR140" s="58"/>
      <c r="GS140" s="58"/>
      <c r="GT140" s="58"/>
      <c r="GU140" s="58"/>
      <c r="GV140" s="58"/>
      <c r="GW140" s="58"/>
      <c r="GX140" s="58"/>
      <c r="GY140" s="58"/>
      <c r="GZ140" s="58"/>
      <c r="HA140" s="58"/>
      <c r="HB140" s="58"/>
      <c r="HC140" s="58"/>
      <c r="HD140" s="58"/>
      <c r="HE140" s="58"/>
      <c r="HF140" s="58"/>
      <c r="HG140" s="58"/>
      <c r="HH140" s="58"/>
      <c r="HI140" s="61"/>
    </row>
    <row r="141" spans="1:217" ht="14.25" customHeight="1" x14ac:dyDescent="0.15">
      <c r="A141" s="50"/>
      <c r="B141" s="101"/>
      <c r="C141" s="101"/>
      <c r="D141" s="101"/>
      <c r="E141" s="101"/>
      <c r="F141" s="101"/>
      <c r="G141" s="113"/>
      <c r="H141" s="113"/>
      <c r="I141" s="114"/>
      <c r="J141" s="113"/>
      <c r="K141" s="56"/>
      <c r="L141" s="99"/>
      <c r="M141" s="57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  <c r="DT141" s="58"/>
      <c r="DU141" s="58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58"/>
      <c r="EJ141" s="58"/>
      <c r="EK141" s="58"/>
      <c r="EL141" s="58"/>
      <c r="EM141" s="58"/>
      <c r="EN141" s="58"/>
      <c r="EO141" s="58"/>
      <c r="EP141" s="58"/>
      <c r="EQ141" s="58"/>
      <c r="ER141" s="58"/>
      <c r="ES141" s="58"/>
      <c r="ET141" s="58"/>
      <c r="EU141" s="58"/>
      <c r="EV141" s="58"/>
      <c r="EW141" s="58"/>
      <c r="EX141" s="58"/>
      <c r="EY141" s="58"/>
      <c r="EZ141" s="58"/>
      <c r="FA141" s="58"/>
      <c r="FB141" s="58"/>
      <c r="FC141" s="58"/>
      <c r="FD141" s="58"/>
      <c r="FE141" s="58"/>
      <c r="FF141" s="58"/>
      <c r="FG141" s="58"/>
      <c r="FH141" s="58"/>
      <c r="FI141" s="58"/>
      <c r="FJ141" s="58"/>
      <c r="FK141" s="58"/>
      <c r="FL141" s="58"/>
      <c r="FM141" s="58"/>
      <c r="FN141" s="58"/>
      <c r="FO141" s="58"/>
      <c r="FP141" s="58"/>
      <c r="FQ141" s="58"/>
      <c r="FR141" s="58"/>
      <c r="FS141" s="58"/>
      <c r="FT141" s="58"/>
      <c r="FU141" s="58"/>
      <c r="FV141" s="58"/>
      <c r="FW141" s="58"/>
      <c r="FX141" s="58"/>
      <c r="FY141" s="58"/>
      <c r="FZ141" s="58"/>
      <c r="GA141" s="58"/>
      <c r="GB141" s="58"/>
      <c r="GC141" s="58"/>
      <c r="GD141" s="58"/>
      <c r="GE141" s="58"/>
      <c r="GF141" s="58"/>
      <c r="GG141" s="58"/>
      <c r="GH141" s="58"/>
      <c r="GI141" s="58"/>
      <c r="GJ141" s="58"/>
      <c r="GK141" s="58"/>
      <c r="GL141" s="58"/>
      <c r="GM141" s="58"/>
      <c r="GN141" s="58"/>
      <c r="GO141" s="58"/>
      <c r="GP141" s="58"/>
      <c r="GQ141" s="58"/>
      <c r="GR141" s="58"/>
      <c r="GS141" s="58"/>
      <c r="GT141" s="58"/>
      <c r="GU141" s="58"/>
      <c r="GV141" s="58"/>
      <c r="GW141" s="58"/>
      <c r="GX141" s="58"/>
      <c r="GY141" s="58"/>
      <c r="GZ141" s="58"/>
      <c r="HA141" s="58"/>
      <c r="HB141" s="58"/>
      <c r="HC141" s="58"/>
      <c r="HD141" s="58"/>
      <c r="HE141" s="58"/>
      <c r="HF141" s="58"/>
      <c r="HG141" s="58"/>
      <c r="HH141" s="58"/>
      <c r="HI141" s="61"/>
    </row>
  </sheetData>
  <mergeCells count="43">
    <mergeCell ref="K2:L2"/>
    <mergeCell ref="M4:Q4"/>
    <mergeCell ref="R4:V4"/>
    <mergeCell ref="W4:AA4"/>
    <mergeCell ref="AB4:AF4"/>
    <mergeCell ref="AG4:AK4"/>
    <mergeCell ref="AL4:AP4"/>
    <mergeCell ref="J5:L5"/>
    <mergeCell ref="AQ4:AU4"/>
    <mergeCell ref="AV4:AZ4"/>
    <mergeCell ref="BA4:BE4"/>
    <mergeCell ref="BF4:BJ4"/>
    <mergeCell ref="BK4:BO4"/>
    <mergeCell ref="BP4:BT4"/>
    <mergeCell ref="BU4:BY4"/>
    <mergeCell ref="BZ4:CD4"/>
    <mergeCell ref="CE4:CI4"/>
    <mergeCell ref="CJ4:CN4"/>
    <mergeCell ref="CO4:CS4"/>
    <mergeCell ref="CT4:CX4"/>
    <mergeCell ref="CY4:DC4"/>
    <mergeCell ref="DD4:DH4"/>
    <mergeCell ref="DI4:DM4"/>
    <mergeCell ref="DN4:DR4"/>
    <mergeCell ref="DS4:DW4"/>
    <mergeCell ref="DX4:EB4"/>
    <mergeCell ref="EC4:EG4"/>
    <mergeCell ref="EH4:EL4"/>
    <mergeCell ref="EM4:EQ4"/>
    <mergeCell ref="GA4:GE4"/>
    <mergeCell ref="HE4:HI4"/>
    <mergeCell ref="ER4:EV4"/>
    <mergeCell ref="EW4:FA4"/>
    <mergeCell ref="FB4:FF4"/>
    <mergeCell ref="FG4:FK4"/>
    <mergeCell ref="FL4:FP4"/>
    <mergeCell ref="FQ4:FU4"/>
    <mergeCell ref="FV4:FZ4"/>
    <mergeCell ref="GF4:GJ4"/>
    <mergeCell ref="GK4:GO4"/>
    <mergeCell ref="GP4:GT4"/>
    <mergeCell ref="GU4:GY4"/>
    <mergeCell ref="GZ4:HD4"/>
  </mergeCells>
  <conditionalFormatting sqref="M7:HI141">
    <cfRule type="expression" dxfId="12" priority="1">
      <formula>AND(M$5&gt;=$K7,M$5&lt;=$K7+$H7*($L7-$K7+1)-1)</formula>
    </cfRule>
  </conditionalFormatting>
  <conditionalFormatting sqref="A7:L141">
    <cfRule type="expression" dxfId="11" priority="2">
      <formula>($I7&lt;0)</formula>
    </cfRule>
  </conditionalFormatting>
  <pageMargins left="0.35" right="0.35" top="0.35" bottom="0.5" header="0" footer="0"/>
  <pageSetup scale="16" fitToHeight="0" orientation="landscape" r:id="rId1"/>
  <headerFooter>
    <oddHeader>&amp;RTemplate Project Detail Schedule v1.0</oddHeader>
    <oddFooter>&amp;L05-BM.VMO.QA_PLANMC&amp;CInternal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/>
    <pageSetUpPr fitToPage="1"/>
  </sheetPr>
  <dimension ref="A1:HK127"/>
  <sheetViews>
    <sheetView showGridLines="0" workbookViewId="0"/>
  </sheetViews>
  <sheetFormatPr baseColWidth="10" defaultColWidth="12.6640625" defaultRowHeight="15" customHeight="1" outlineLevelRow="1" x14ac:dyDescent="0.15"/>
  <cols>
    <col min="1" max="1" width="2.1640625" customWidth="1"/>
    <col min="2" max="2" width="7.1640625" customWidth="1"/>
    <col min="3" max="3" width="23.6640625" customWidth="1"/>
    <col min="4" max="4" width="5.33203125" hidden="1" customWidth="1"/>
    <col min="5" max="5" width="17" customWidth="1"/>
    <col min="6" max="6" width="4.83203125" customWidth="1"/>
    <col min="7" max="7" width="8.33203125" customWidth="1"/>
    <col min="8" max="8" width="7.6640625" customWidth="1"/>
    <col min="9" max="10" width="7.1640625" customWidth="1"/>
    <col min="11" max="11" width="9.33203125" customWidth="1"/>
    <col min="12" max="12" width="5.1640625" customWidth="1"/>
    <col min="13" max="13" width="11.1640625" customWidth="1"/>
    <col min="14" max="14" width="15.6640625" customWidth="1"/>
    <col min="15" max="15" width="3.6640625" customWidth="1"/>
    <col min="16" max="16" width="2.6640625" customWidth="1"/>
    <col min="17" max="22" width="3.1640625" customWidth="1"/>
    <col min="23" max="23" width="3.83203125" customWidth="1"/>
    <col min="24" max="27" width="3.1640625" customWidth="1"/>
    <col min="28" max="28" width="3.83203125" customWidth="1"/>
    <col min="29" max="30" width="3.1640625" customWidth="1"/>
    <col min="31" max="31" width="3.6640625" customWidth="1"/>
    <col min="32" max="32" width="3.1640625" customWidth="1"/>
    <col min="33" max="34" width="3.83203125" customWidth="1"/>
    <col min="35" max="37" width="3.1640625" customWidth="1"/>
    <col min="38" max="38" width="3.83203125" customWidth="1"/>
    <col min="39" max="42" width="3.1640625" customWidth="1"/>
    <col min="43" max="43" width="5" customWidth="1"/>
    <col min="44" max="48" width="3.1640625" customWidth="1"/>
    <col min="49" max="49" width="4.6640625" customWidth="1"/>
    <col min="50" max="58" width="3.1640625" customWidth="1"/>
    <col min="59" max="59" width="3.5" customWidth="1"/>
    <col min="60" max="68" width="3.1640625" customWidth="1"/>
    <col min="69" max="69" width="4.1640625" customWidth="1"/>
    <col min="70" max="72" width="3.1640625" customWidth="1"/>
    <col min="73" max="73" width="4.1640625" customWidth="1"/>
    <col min="74" max="148" width="3.1640625" customWidth="1"/>
    <col min="149" max="149" width="2.83203125" customWidth="1"/>
    <col min="150" max="153" width="3.1640625" customWidth="1"/>
    <col min="154" max="154" width="2.83203125" customWidth="1"/>
    <col min="155" max="158" width="3.1640625" customWidth="1"/>
    <col min="159" max="159" width="2.83203125" customWidth="1"/>
    <col min="160" max="163" width="3.1640625" customWidth="1"/>
    <col min="164" max="164" width="2.83203125" customWidth="1"/>
    <col min="165" max="168" width="3.1640625" customWidth="1"/>
    <col min="169" max="169" width="2.83203125" customWidth="1"/>
    <col min="170" max="173" width="3.1640625" customWidth="1"/>
    <col min="174" max="174" width="2.83203125" customWidth="1"/>
    <col min="175" max="178" width="3.1640625" customWidth="1"/>
    <col min="179" max="179" width="2.83203125" customWidth="1"/>
    <col min="180" max="183" width="3.1640625" customWidth="1"/>
    <col min="184" max="184" width="2.83203125" customWidth="1"/>
    <col min="185" max="188" width="3.1640625" customWidth="1"/>
    <col min="189" max="189" width="2.83203125" customWidth="1"/>
    <col min="190" max="193" width="3.1640625" customWidth="1"/>
    <col min="194" max="194" width="2.83203125" customWidth="1"/>
    <col min="195" max="198" width="3.1640625" customWidth="1"/>
    <col min="199" max="199" width="2.83203125" customWidth="1"/>
    <col min="200" max="203" width="3.1640625" customWidth="1"/>
    <col min="204" max="204" width="2.83203125" customWidth="1"/>
    <col min="205" max="208" width="3.1640625" customWidth="1"/>
    <col min="209" max="209" width="2.83203125" customWidth="1"/>
    <col min="210" max="213" width="3.1640625" customWidth="1"/>
    <col min="214" max="214" width="2.83203125" customWidth="1"/>
    <col min="215" max="218" width="3.1640625" customWidth="1"/>
    <col min="219" max="219" width="2.83203125" customWidth="1"/>
  </cols>
  <sheetData>
    <row r="1" spans="1:219" ht="29" x14ac:dyDescent="0.35">
      <c r="B1" s="20" t="s">
        <v>113</v>
      </c>
      <c r="C1" s="21"/>
      <c r="D1" s="21"/>
      <c r="E1" s="21"/>
      <c r="F1" s="21"/>
      <c r="G1" s="21"/>
      <c r="H1" s="21"/>
      <c r="I1" s="21"/>
      <c r="J1" s="22"/>
      <c r="K1" s="23"/>
      <c r="M1" s="24"/>
      <c r="N1" s="25"/>
      <c r="O1" s="26"/>
      <c r="P1" s="27"/>
      <c r="Q1" s="28" t="s">
        <v>23</v>
      </c>
      <c r="R1" s="28"/>
      <c r="S1" s="28"/>
      <c r="T1" s="28"/>
      <c r="U1" s="115"/>
      <c r="V1" s="28" t="s">
        <v>24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219" ht="29" x14ac:dyDescent="0.35">
      <c r="B2" s="20"/>
      <c r="C2" s="31" t="s">
        <v>114</v>
      </c>
      <c r="E2" s="116">
        <f ca="1">TODAY()-1</f>
        <v>45073</v>
      </c>
      <c r="F2" s="20"/>
      <c r="G2" s="20"/>
      <c r="H2" s="20"/>
      <c r="I2" s="20"/>
      <c r="J2" s="30"/>
      <c r="K2" s="31"/>
      <c r="M2" s="116"/>
      <c r="N2" s="116"/>
      <c r="O2" s="26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spans="1:219" x14ac:dyDescent="0.2">
      <c r="C3" s="33"/>
      <c r="D3" s="33"/>
      <c r="E3" s="33"/>
      <c r="F3" s="33"/>
      <c r="G3" s="33"/>
      <c r="H3" s="33"/>
      <c r="I3" s="33"/>
      <c r="J3" s="34"/>
      <c r="K3" s="35"/>
      <c r="M3" s="33"/>
      <c r="N3" s="36"/>
      <c r="O3" s="372">
        <f>O4</f>
        <v>44844</v>
      </c>
      <c r="P3" s="373"/>
      <c r="Q3" s="373"/>
      <c r="R3" s="373"/>
      <c r="S3" s="374"/>
      <c r="T3" s="372">
        <f>T4</f>
        <v>44851</v>
      </c>
      <c r="U3" s="373"/>
      <c r="V3" s="373"/>
      <c r="W3" s="373"/>
      <c r="X3" s="374"/>
      <c r="Y3" s="372">
        <f>Y4</f>
        <v>44858</v>
      </c>
      <c r="Z3" s="373"/>
      <c r="AA3" s="373"/>
      <c r="AB3" s="373"/>
      <c r="AC3" s="374"/>
      <c r="AD3" s="372">
        <f>AD4</f>
        <v>44865</v>
      </c>
      <c r="AE3" s="373"/>
      <c r="AF3" s="373"/>
      <c r="AG3" s="373"/>
      <c r="AH3" s="374"/>
      <c r="AI3" s="372">
        <f>AI4</f>
        <v>44872</v>
      </c>
      <c r="AJ3" s="373"/>
      <c r="AK3" s="373"/>
      <c r="AL3" s="373"/>
      <c r="AM3" s="374"/>
      <c r="AN3" s="372">
        <f>AN4</f>
        <v>44879</v>
      </c>
      <c r="AO3" s="373"/>
      <c r="AP3" s="373"/>
      <c r="AQ3" s="373"/>
      <c r="AR3" s="374"/>
      <c r="AS3" s="372">
        <f>AS4</f>
        <v>44886</v>
      </c>
      <c r="AT3" s="373"/>
      <c r="AU3" s="373"/>
      <c r="AV3" s="373"/>
      <c r="AW3" s="374"/>
      <c r="AX3" s="372">
        <f>AX4</f>
        <v>44893</v>
      </c>
      <c r="AY3" s="373"/>
      <c r="AZ3" s="373"/>
      <c r="BA3" s="373"/>
      <c r="BB3" s="374"/>
      <c r="BC3" s="372">
        <f>BC4</f>
        <v>44900</v>
      </c>
      <c r="BD3" s="373"/>
      <c r="BE3" s="373"/>
      <c r="BF3" s="373"/>
      <c r="BG3" s="374"/>
      <c r="BH3" s="372">
        <f>BH4</f>
        <v>44907</v>
      </c>
      <c r="BI3" s="373"/>
      <c r="BJ3" s="373"/>
      <c r="BK3" s="373"/>
      <c r="BL3" s="374"/>
      <c r="BM3" s="372">
        <f>BM4</f>
        <v>44914</v>
      </c>
      <c r="BN3" s="373"/>
      <c r="BO3" s="373"/>
      <c r="BP3" s="373"/>
      <c r="BQ3" s="374"/>
      <c r="BR3" s="372">
        <f>BR4</f>
        <v>44921</v>
      </c>
      <c r="BS3" s="373"/>
      <c r="BT3" s="373"/>
      <c r="BU3" s="373"/>
      <c r="BV3" s="374"/>
      <c r="BW3" s="372">
        <f>BW4</f>
        <v>44928</v>
      </c>
      <c r="BX3" s="373"/>
      <c r="BY3" s="373"/>
      <c r="BZ3" s="373"/>
      <c r="CA3" s="374"/>
      <c r="CB3" s="372">
        <f>CB4</f>
        <v>44935</v>
      </c>
      <c r="CC3" s="373"/>
      <c r="CD3" s="373"/>
      <c r="CE3" s="373"/>
      <c r="CF3" s="374"/>
      <c r="CG3" s="372">
        <f>CG4</f>
        <v>44942</v>
      </c>
      <c r="CH3" s="373"/>
      <c r="CI3" s="373"/>
      <c r="CJ3" s="373"/>
      <c r="CK3" s="374"/>
      <c r="CL3" s="372">
        <f>CL4</f>
        <v>44949</v>
      </c>
      <c r="CM3" s="373"/>
      <c r="CN3" s="373"/>
      <c r="CO3" s="373"/>
      <c r="CP3" s="374"/>
      <c r="CQ3" s="372">
        <f>CQ4</f>
        <v>44956</v>
      </c>
      <c r="CR3" s="373"/>
      <c r="CS3" s="373"/>
      <c r="CT3" s="373"/>
      <c r="CU3" s="374"/>
      <c r="CV3" s="372">
        <f>CV4</f>
        <v>44963</v>
      </c>
      <c r="CW3" s="373"/>
      <c r="CX3" s="373"/>
      <c r="CY3" s="373"/>
      <c r="CZ3" s="374"/>
      <c r="DA3" s="372">
        <f>DA4</f>
        <v>44970</v>
      </c>
      <c r="DB3" s="373"/>
      <c r="DC3" s="373"/>
      <c r="DD3" s="373"/>
      <c r="DE3" s="374"/>
      <c r="DF3" s="372">
        <f>DF4</f>
        <v>44977</v>
      </c>
      <c r="DG3" s="373"/>
      <c r="DH3" s="373"/>
      <c r="DI3" s="373"/>
      <c r="DJ3" s="374"/>
      <c r="DK3" s="372">
        <f>DK4</f>
        <v>44984</v>
      </c>
      <c r="DL3" s="373"/>
      <c r="DM3" s="373"/>
      <c r="DN3" s="373"/>
      <c r="DO3" s="374"/>
      <c r="DP3" s="372">
        <f>DP4</f>
        <v>44991</v>
      </c>
      <c r="DQ3" s="373"/>
      <c r="DR3" s="373"/>
      <c r="DS3" s="373"/>
      <c r="DT3" s="374"/>
      <c r="DU3" s="372">
        <f>DU4</f>
        <v>44998</v>
      </c>
      <c r="DV3" s="373"/>
      <c r="DW3" s="373"/>
      <c r="DX3" s="373"/>
      <c r="DY3" s="374"/>
      <c r="DZ3" s="372">
        <f>DZ4</f>
        <v>45005</v>
      </c>
      <c r="EA3" s="373"/>
      <c r="EB3" s="373"/>
      <c r="EC3" s="373"/>
      <c r="ED3" s="374"/>
      <c r="EE3" s="372">
        <f>EE4</f>
        <v>45012</v>
      </c>
      <c r="EF3" s="373"/>
      <c r="EG3" s="373"/>
      <c r="EH3" s="373"/>
      <c r="EI3" s="374"/>
      <c r="EJ3" s="372">
        <f>EJ4</f>
        <v>45019</v>
      </c>
      <c r="EK3" s="373"/>
      <c r="EL3" s="373"/>
      <c r="EM3" s="373"/>
      <c r="EN3" s="374"/>
      <c r="EO3" s="372">
        <f>EO4</f>
        <v>45026</v>
      </c>
      <c r="EP3" s="373"/>
      <c r="EQ3" s="373"/>
      <c r="ER3" s="373"/>
      <c r="ES3" s="374"/>
      <c r="ET3" s="372">
        <f>ET4</f>
        <v>45033</v>
      </c>
      <c r="EU3" s="373"/>
      <c r="EV3" s="373"/>
      <c r="EW3" s="373"/>
      <c r="EX3" s="374"/>
      <c r="EY3" s="372">
        <f>EY4</f>
        <v>45040</v>
      </c>
      <c r="EZ3" s="373"/>
      <c r="FA3" s="373"/>
      <c r="FB3" s="373"/>
      <c r="FC3" s="374"/>
      <c r="FD3" s="372">
        <f>FD4</f>
        <v>45047</v>
      </c>
      <c r="FE3" s="373"/>
      <c r="FF3" s="373"/>
      <c r="FG3" s="373"/>
      <c r="FH3" s="374"/>
      <c r="FI3" s="372">
        <f>FI4</f>
        <v>45054</v>
      </c>
      <c r="FJ3" s="373"/>
      <c r="FK3" s="373"/>
      <c r="FL3" s="373"/>
      <c r="FM3" s="374"/>
      <c r="FN3" s="372">
        <f>FN4</f>
        <v>45061</v>
      </c>
      <c r="FO3" s="373"/>
      <c r="FP3" s="373"/>
      <c r="FQ3" s="373"/>
      <c r="FR3" s="374"/>
      <c r="FS3" s="372">
        <f>FS4</f>
        <v>45068</v>
      </c>
      <c r="FT3" s="373"/>
      <c r="FU3" s="373"/>
      <c r="FV3" s="373"/>
      <c r="FW3" s="374"/>
      <c r="FX3" s="372">
        <f>FX4</f>
        <v>45075</v>
      </c>
      <c r="FY3" s="373"/>
      <c r="FZ3" s="373"/>
      <c r="GA3" s="373"/>
      <c r="GB3" s="374"/>
      <c r="GC3" s="372">
        <f>GC4</f>
        <v>45082</v>
      </c>
      <c r="GD3" s="373"/>
      <c r="GE3" s="373"/>
      <c r="GF3" s="373"/>
      <c r="GG3" s="374"/>
      <c r="GH3" s="372">
        <f>GH4</f>
        <v>45089</v>
      </c>
      <c r="GI3" s="373"/>
      <c r="GJ3" s="373"/>
      <c r="GK3" s="373"/>
      <c r="GL3" s="374"/>
      <c r="GM3" s="372">
        <f>GM4</f>
        <v>45096</v>
      </c>
      <c r="GN3" s="373"/>
      <c r="GO3" s="373"/>
      <c r="GP3" s="373"/>
      <c r="GQ3" s="374"/>
      <c r="GR3" s="372">
        <f>GR4</f>
        <v>45103</v>
      </c>
      <c r="GS3" s="373"/>
      <c r="GT3" s="373"/>
      <c r="GU3" s="373"/>
      <c r="GV3" s="374"/>
      <c r="GW3" s="372">
        <f>GW4</f>
        <v>45110</v>
      </c>
      <c r="GX3" s="373"/>
      <c r="GY3" s="373"/>
      <c r="GZ3" s="373"/>
      <c r="HA3" s="374"/>
      <c r="HB3" s="372">
        <f>HB4</f>
        <v>45117</v>
      </c>
      <c r="HC3" s="373"/>
      <c r="HD3" s="373"/>
      <c r="HE3" s="373"/>
      <c r="HF3" s="374"/>
      <c r="HG3" s="372">
        <f>HG4</f>
        <v>45124</v>
      </c>
      <c r="HH3" s="373"/>
      <c r="HI3" s="373"/>
      <c r="HJ3" s="373"/>
      <c r="HK3" s="374"/>
    </row>
    <row r="4" spans="1:219" ht="1.5" customHeight="1" x14ac:dyDescent="0.2">
      <c r="A4" s="30"/>
      <c r="C4" s="33"/>
      <c r="D4" s="33"/>
      <c r="E4" s="33"/>
      <c r="F4" s="33"/>
      <c r="G4" s="33"/>
      <c r="H4" s="33"/>
      <c r="I4" s="33"/>
      <c r="O4" s="37">
        <f>_Config!$G$2-WEEKDAY(_Config!$G$2,1)+2+7*(_Config!$G$4-1)</f>
        <v>44844</v>
      </c>
      <c r="P4" s="38">
        <f t="shared" ref="P4:HK4" si="0">WORKDAY(O4,1)</f>
        <v>44845</v>
      </c>
      <c r="Q4" s="38">
        <f t="shared" si="0"/>
        <v>44846</v>
      </c>
      <c r="R4" s="38">
        <f t="shared" si="0"/>
        <v>44847</v>
      </c>
      <c r="S4" s="38">
        <f t="shared" si="0"/>
        <v>44848</v>
      </c>
      <c r="T4" s="38">
        <f t="shared" si="0"/>
        <v>44851</v>
      </c>
      <c r="U4" s="38">
        <f t="shared" si="0"/>
        <v>44852</v>
      </c>
      <c r="V4" s="38">
        <f t="shared" si="0"/>
        <v>44853</v>
      </c>
      <c r="W4" s="38">
        <f t="shared" si="0"/>
        <v>44854</v>
      </c>
      <c r="X4" s="38">
        <f t="shared" si="0"/>
        <v>44855</v>
      </c>
      <c r="Y4" s="38">
        <f t="shared" si="0"/>
        <v>44858</v>
      </c>
      <c r="Z4" s="38">
        <f t="shared" si="0"/>
        <v>44859</v>
      </c>
      <c r="AA4" s="38">
        <f t="shared" si="0"/>
        <v>44860</v>
      </c>
      <c r="AB4" s="38">
        <f t="shared" si="0"/>
        <v>44861</v>
      </c>
      <c r="AC4" s="38">
        <f t="shared" si="0"/>
        <v>44862</v>
      </c>
      <c r="AD4" s="38">
        <f t="shared" si="0"/>
        <v>44865</v>
      </c>
      <c r="AE4" s="38">
        <f t="shared" si="0"/>
        <v>44866</v>
      </c>
      <c r="AF4" s="38">
        <f t="shared" si="0"/>
        <v>44867</v>
      </c>
      <c r="AG4" s="38">
        <f t="shared" si="0"/>
        <v>44868</v>
      </c>
      <c r="AH4" s="38">
        <f t="shared" si="0"/>
        <v>44869</v>
      </c>
      <c r="AI4" s="38">
        <f t="shared" si="0"/>
        <v>44872</v>
      </c>
      <c r="AJ4" s="38">
        <f t="shared" si="0"/>
        <v>44873</v>
      </c>
      <c r="AK4" s="38">
        <f t="shared" si="0"/>
        <v>44874</v>
      </c>
      <c r="AL4" s="38">
        <f t="shared" si="0"/>
        <v>44875</v>
      </c>
      <c r="AM4" s="38">
        <f t="shared" si="0"/>
        <v>44876</v>
      </c>
      <c r="AN4" s="38">
        <f t="shared" si="0"/>
        <v>44879</v>
      </c>
      <c r="AO4" s="38">
        <f t="shared" si="0"/>
        <v>44880</v>
      </c>
      <c r="AP4" s="38">
        <f t="shared" si="0"/>
        <v>44881</v>
      </c>
      <c r="AQ4" s="38">
        <f t="shared" si="0"/>
        <v>44882</v>
      </c>
      <c r="AR4" s="38">
        <f t="shared" si="0"/>
        <v>44883</v>
      </c>
      <c r="AS4" s="38">
        <f t="shared" si="0"/>
        <v>44886</v>
      </c>
      <c r="AT4" s="38">
        <f t="shared" si="0"/>
        <v>44887</v>
      </c>
      <c r="AU4" s="38">
        <f t="shared" si="0"/>
        <v>44888</v>
      </c>
      <c r="AV4" s="38">
        <f t="shared" si="0"/>
        <v>44889</v>
      </c>
      <c r="AW4" s="38">
        <f t="shared" si="0"/>
        <v>44890</v>
      </c>
      <c r="AX4" s="38">
        <f t="shared" si="0"/>
        <v>44893</v>
      </c>
      <c r="AY4" s="38">
        <f t="shared" si="0"/>
        <v>44894</v>
      </c>
      <c r="AZ4" s="38">
        <f t="shared" si="0"/>
        <v>44895</v>
      </c>
      <c r="BA4" s="38">
        <f t="shared" si="0"/>
        <v>44896</v>
      </c>
      <c r="BB4" s="38">
        <f t="shared" si="0"/>
        <v>44897</v>
      </c>
      <c r="BC4" s="38">
        <f t="shared" si="0"/>
        <v>44900</v>
      </c>
      <c r="BD4" s="38">
        <f t="shared" si="0"/>
        <v>44901</v>
      </c>
      <c r="BE4" s="38">
        <f t="shared" si="0"/>
        <v>44902</v>
      </c>
      <c r="BF4" s="38">
        <f t="shared" si="0"/>
        <v>44903</v>
      </c>
      <c r="BG4" s="38">
        <f t="shared" si="0"/>
        <v>44904</v>
      </c>
      <c r="BH4" s="38">
        <f t="shared" si="0"/>
        <v>44907</v>
      </c>
      <c r="BI4" s="38">
        <f t="shared" si="0"/>
        <v>44908</v>
      </c>
      <c r="BJ4" s="38">
        <f t="shared" si="0"/>
        <v>44909</v>
      </c>
      <c r="BK4" s="38">
        <f t="shared" si="0"/>
        <v>44910</v>
      </c>
      <c r="BL4" s="38">
        <f t="shared" si="0"/>
        <v>44911</v>
      </c>
      <c r="BM4" s="38">
        <f t="shared" si="0"/>
        <v>44914</v>
      </c>
      <c r="BN4" s="38">
        <f t="shared" si="0"/>
        <v>44915</v>
      </c>
      <c r="BO4" s="38">
        <f t="shared" si="0"/>
        <v>44916</v>
      </c>
      <c r="BP4" s="38">
        <f t="shared" si="0"/>
        <v>44917</v>
      </c>
      <c r="BQ4" s="38">
        <f t="shared" si="0"/>
        <v>44918</v>
      </c>
      <c r="BR4" s="38">
        <f t="shared" si="0"/>
        <v>44921</v>
      </c>
      <c r="BS4" s="38">
        <f t="shared" si="0"/>
        <v>44922</v>
      </c>
      <c r="BT4" s="38">
        <f t="shared" si="0"/>
        <v>44923</v>
      </c>
      <c r="BU4" s="38">
        <f t="shared" si="0"/>
        <v>44924</v>
      </c>
      <c r="BV4" s="38">
        <f t="shared" si="0"/>
        <v>44925</v>
      </c>
      <c r="BW4" s="38">
        <f t="shared" si="0"/>
        <v>44928</v>
      </c>
      <c r="BX4" s="38">
        <f t="shared" si="0"/>
        <v>44929</v>
      </c>
      <c r="BY4" s="38">
        <f t="shared" si="0"/>
        <v>44930</v>
      </c>
      <c r="BZ4" s="38">
        <f t="shared" si="0"/>
        <v>44931</v>
      </c>
      <c r="CA4" s="38">
        <f t="shared" si="0"/>
        <v>44932</v>
      </c>
      <c r="CB4" s="38">
        <f t="shared" si="0"/>
        <v>44935</v>
      </c>
      <c r="CC4" s="38">
        <f t="shared" si="0"/>
        <v>44936</v>
      </c>
      <c r="CD4" s="38">
        <f t="shared" si="0"/>
        <v>44937</v>
      </c>
      <c r="CE4" s="38">
        <f t="shared" si="0"/>
        <v>44938</v>
      </c>
      <c r="CF4" s="38">
        <f t="shared" si="0"/>
        <v>44939</v>
      </c>
      <c r="CG4" s="38">
        <f t="shared" si="0"/>
        <v>44942</v>
      </c>
      <c r="CH4" s="38">
        <f t="shared" si="0"/>
        <v>44943</v>
      </c>
      <c r="CI4" s="38">
        <f t="shared" si="0"/>
        <v>44944</v>
      </c>
      <c r="CJ4" s="38">
        <f t="shared" si="0"/>
        <v>44945</v>
      </c>
      <c r="CK4" s="38">
        <f t="shared" si="0"/>
        <v>44946</v>
      </c>
      <c r="CL4" s="38">
        <f t="shared" si="0"/>
        <v>44949</v>
      </c>
      <c r="CM4" s="38">
        <f t="shared" si="0"/>
        <v>44950</v>
      </c>
      <c r="CN4" s="38">
        <f t="shared" si="0"/>
        <v>44951</v>
      </c>
      <c r="CO4" s="38">
        <f t="shared" si="0"/>
        <v>44952</v>
      </c>
      <c r="CP4" s="38">
        <f t="shared" si="0"/>
        <v>44953</v>
      </c>
      <c r="CQ4" s="38">
        <f t="shared" si="0"/>
        <v>44956</v>
      </c>
      <c r="CR4" s="38">
        <f t="shared" si="0"/>
        <v>44957</v>
      </c>
      <c r="CS4" s="38">
        <f t="shared" si="0"/>
        <v>44958</v>
      </c>
      <c r="CT4" s="38">
        <f t="shared" si="0"/>
        <v>44959</v>
      </c>
      <c r="CU4" s="38">
        <f t="shared" si="0"/>
        <v>44960</v>
      </c>
      <c r="CV4" s="38">
        <f t="shared" si="0"/>
        <v>44963</v>
      </c>
      <c r="CW4" s="38">
        <f t="shared" si="0"/>
        <v>44964</v>
      </c>
      <c r="CX4" s="38">
        <f t="shared" si="0"/>
        <v>44965</v>
      </c>
      <c r="CY4" s="38">
        <f t="shared" si="0"/>
        <v>44966</v>
      </c>
      <c r="CZ4" s="38">
        <f t="shared" si="0"/>
        <v>44967</v>
      </c>
      <c r="DA4" s="38">
        <f t="shared" si="0"/>
        <v>44970</v>
      </c>
      <c r="DB4" s="38">
        <f t="shared" si="0"/>
        <v>44971</v>
      </c>
      <c r="DC4" s="38">
        <f t="shared" si="0"/>
        <v>44972</v>
      </c>
      <c r="DD4" s="38">
        <f t="shared" si="0"/>
        <v>44973</v>
      </c>
      <c r="DE4" s="38">
        <f t="shared" si="0"/>
        <v>44974</v>
      </c>
      <c r="DF4" s="38">
        <f t="shared" si="0"/>
        <v>44977</v>
      </c>
      <c r="DG4" s="38">
        <f t="shared" si="0"/>
        <v>44978</v>
      </c>
      <c r="DH4" s="38">
        <f t="shared" si="0"/>
        <v>44979</v>
      </c>
      <c r="DI4" s="38">
        <f t="shared" si="0"/>
        <v>44980</v>
      </c>
      <c r="DJ4" s="38">
        <f t="shared" si="0"/>
        <v>44981</v>
      </c>
      <c r="DK4" s="38">
        <f t="shared" si="0"/>
        <v>44984</v>
      </c>
      <c r="DL4" s="38">
        <f t="shared" si="0"/>
        <v>44985</v>
      </c>
      <c r="DM4" s="38">
        <f t="shared" si="0"/>
        <v>44986</v>
      </c>
      <c r="DN4" s="38">
        <f t="shared" si="0"/>
        <v>44987</v>
      </c>
      <c r="DO4" s="38">
        <f t="shared" si="0"/>
        <v>44988</v>
      </c>
      <c r="DP4" s="38">
        <f t="shared" si="0"/>
        <v>44991</v>
      </c>
      <c r="DQ4" s="38">
        <f t="shared" si="0"/>
        <v>44992</v>
      </c>
      <c r="DR4" s="38">
        <f t="shared" si="0"/>
        <v>44993</v>
      </c>
      <c r="DS4" s="38">
        <f t="shared" si="0"/>
        <v>44994</v>
      </c>
      <c r="DT4" s="38">
        <f t="shared" si="0"/>
        <v>44995</v>
      </c>
      <c r="DU4" s="38">
        <f t="shared" si="0"/>
        <v>44998</v>
      </c>
      <c r="DV4" s="38">
        <f t="shared" si="0"/>
        <v>44999</v>
      </c>
      <c r="DW4" s="38">
        <f t="shared" si="0"/>
        <v>45000</v>
      </c>
      <c r="DX4" s="38">
        <f t="shared" si="0"/>
        <v>45001</v>
      </c>
      <c r="DY4" s="38">
        <f t="shared" si="0"/>
        <v>45002</v>
      </c>
      <c r="DZ4" s="38">
        <f t="shared" si="0"/>
        <v>45005</v>
      </c>
      <c r="EA4" s="38">
        <f t="shared" si="0"/>
        <v>45006</v>
      </c>
      <c r="EB4" s="38">
        <f t="shared" si="0"/>
        <v>45007</v>
      </c>
      <c r="EC4" s="38">
        <f t="shared" si="0"/>
        <v>45008</v>
      </c>
      <c r="ED4" s="38">
        <f t="shared" si="0"/>
        <v>45009</v>
      </c>
      <c r="EE4" s="38">
        <f t="shared" si="0"/>
        <v>45012</v>
      </c>
      <c r="EF4" s="38">
        <f t="shared" si="0"/>
        <v>45013</v>
      </c>
      <c r="EG4" s="38">
        <f t="shared" si="0"/>
        <v>45014</v>
      </c>
      <c r="EH4" s="38">
        <f t="shared" si="0"/>
        <v>45015</v>
      </c>
      <c r="EI4" s="38">
        <f t="shared" si="0"/>
        <v>45016</v>
      </c>
      <c r="EJ4" s="38">
        <f t="shared" si="0"/>
        <v>45019</v>
      </c>
      <c r="EK4" s="38">
        <f t="shared" si="0"/>
        <v>45020</v>
      </c>
      <c r="EL4" s="38">
        <f t="shared" si="0"/>
        <v>45021</v>
      </c>
      <c r="EM4" s="38">
        <f t="shared" si="0"/>
        <v>45022</v>
      </c>
      <c r="EN4" s="38">
        <f t="shared" si="0"/>
        <v>45023</v>
      </c>
      <c r="EO4" s="38">
        <f t="shared" si="0"/>
        <v>45026</v>
      </c>
      <c r="EP4" s="38">
        <f t="shared" si="0"/>
        <v>45027</v>
      </c>
      <c r="EQ4" s="38">
        <f t="shared" si="0"/>
        <v>45028</v>
      </c>
      <c r="ER4" s="38">
        <f t="shared" si="0"/>
        <v>45029</v>
      </c>
      <c r="ES4" s="38">
        <f t="shared" si="0"/>
        <v>45030</v>
      </c>
      <c r="ET4" s="38">
        <f t="shared" si="0"/>
        <v>45033</v>
      </c>
      <c r="EU4" s="38">
        <f t="shared" si="0"/>
        <v>45034</v>
      </c>
      <c r="EV4" s="38">
        <f t="shared" si="0"/>
        <v>45035</v>
      </c>
      <c r="EW4" s="38">
        <f t="shared" si="0"/>
        <v>45036</v>
      </c>
      <c r="EX4" s="38">
        <f t="shared" si="0"/>
        <v>45037</v>
      </c>
      <c r="EY4" s="38">
        <f t="shared" si="0"/>
        <v>45040</v>
      </c>
      <c r="EZ4" s="38">
        <f t="shared" si="0"/>
        <v>45041</v>
      </c>
      <c r="FA4" s="38">
        <f t="shared" si="0"/>
        <v>45042</v>
      </c>
      <c r="FB4" s="38">
        <f t="shared" si="0"/>
        <v>45043</v>
      </c>
      <c r="FC4" s="38">
        <f t="shared" si="0"/>
        <v>45044</v>
      </c>
      <c r="FD4" s="38">
        <f t="shared" si="0"/>
        <v>45047</v>
      </c>
      <c r="FE4" s="38">
        <f t="shared" si="0"/>
        <v>45048</v>
      </c>
      <c r="FF4" s="38">
        <f t="shared" si="0"/>
        <v>45049</v>
      </c>
      <c r="FG4" s="38">
        <f t="shared" si="0"/>
        <v>45050</v>
      </c>
      <c r="FH4" s="38">
        <f t="shared" si="0"/>
        <v>45051</v>
      </c>
      <c r="FI4" s="38">
        <f t="shared" si="0"/>
        <v>45054</v>
      </c>
      <c r="FJ4" s="38">
        <f t="shared" si="0"/>
        <v>45055</v>
      </c>
      <c r="FK4" s="38">
        <f t="shared" si="0"/>
        <v>45056</v>
      </c>
      <c r="FL4" s="38">
        <f t="shared" si="0"/>
        <v>45057</v>
      </c>
      <c r="FM4" s="38">
        <f t="shared" si="0"/>
        <v>45058</v>
      </c>
      <c r="FN4" s="38">
        <f t="shared" si="0"/>
        <v>45061</v>
      </c>
      <c r="FO4" s="38">
        <f t="shared" si="0"/>
        <v>45062</v>
      </c>
      <c r="FP4" s="38">
        <f t="shared" si="0"/>
        <v>45063</v>
      </c>
      <c r="FQ4" s="38">
        <f t="shared" si="0"/>
        <v>45064</v>
      </c>
      <c r="FR4" s="38">
        <f t="shared" si="0"/>
        <v>45065</v>
      </c>
      <c r="FS4" s="38">
        <f t="shared" si="0"/>
        <v>45068</v>
      </c>
      <c r="FT4" s="38">
        <f t="shared" si="0"/>
        <v>45069</v>
      </c>
      <c r="FU4" s="38">
        <f t="shared" si="0"/>
        <v>45070</v>
      </c>
      <c r="FV4" s="38">
        <f t="shared" si="0"/>
        <v>45071</v>
      </c>
      <c r="FW4" s="38">
        <f t="shared" si="0"/>
        <v>45072</v>
      </c>
      <c r="FX4" s="38">
        <f t="shared" si="0"/>
        <v>45075</v>
      </c>
      <c r="FY4" s="38">
        <f t="shared" si="0"/>
        <v>45076</v>
      </c>
      <c r="FZ4" s="38">
        <f t="shared" si="0"/>
        <v>45077</v>
      </c>
      <c r="GA4" s="38">
        <f t="shared" si="0"/>
        <v>45078</v>
      </c>
      <c r="GB4" s="38">
        <f t="shared" si="0"/>
        <v>45079</v>
      </c>
      <c r="GC4" s="38">
        <f t="shared" si="0"/>
        <v>45082</v>
      </c>
      <c r="GD4" s="38">
        <f t="shared" si="0"/>
        <v>45083</v>
      </c>
      <c r="GE4" s="38">
        <f t="shared" si="0"/>
        <v>45084</v>
      </c>
      <c r="GF4" s="38">
        <f t="shared" si="0"/>
        <v>45085</v>
      </c>
      <c r="GG4" s="38">
        <f t="shared" si="0"/>
        <v>45086</v>
      </c>
      <c r="GH4" s="38">
        <f t="shared" si="0"/>
        <v>45089</v>
      </c>
      <c r="GI4" s="38">
        <f t="shared" si="0"/>
        <v>45090</v>
      </c>
      <c r="GJ4" s="38">
        <f t="shared" si="0"/>
        <v>45091</v>
      </c>
      <c r="GK4" s="38">
        <f t="shared" si="0"/>
        <v>45092</v>
      </c>
      <c r="GL4" s="38">
        <f t="shared" si="0"/>
        <v>45093</v>
      </c>
      <c r="GM4" s="38">
        <f t="shared" si="0"/>
        <v>45096</v>
      </c>
      <c r="GN4" s="38">
        <f t="shared" si="0"/>
        <v>45097</v>
      </c>
      <c r="GO4" s="38">
        <f t="shared" si="0"/>
        <v>45098</v>
      </c>
      <c r="GP4" s="38">
        <f t="shared" si="0"/>
        <v>45099</v>
      </c>
      <c r="GQ4" s="38">
        <f t="shared" si="0"/>
        <v>45100</v>
      </c>
      <c r="GR4" s="38">
        <f t="shared" si="0"/>
        <v>45103</v>
      </c>
      <c r="GS4" s="38">
        <f t="shared" si="0"/>
        <v>45104</v>
      </c>
      <c r="GT4" s="38">
        <f t="shared" si="0"/>
        <v>45105</v>
      </c>
      <c r="GU4" s="38">
        <f t="shared" si="0"/>
        <v>45106</v>
      </c>
      <c r="GV4" s="38">
        <f t="shared" si="0"/>
        <v>45107</v>
      </c>
      <c r="GW4" s="38">
        <f t="shared" si="0"/>
        <v>45110</v>
      </c>
      <c r="GX4" s="38">
        <f t="shared" si="0"/>
        <v>45111</v>
      </c>
      <c r="GY4" s="38">
        <f t="shared" si="0"/>
        <v>45112</v>
      </c>
      <c r="GZ4" s="38">
        <f t="shared" si="0"/>
        <v>45113</v>
      </c>
      <c r="HA4" s="38">
        <f t="shared" si="0"/>
        <v>45114</v>
      </c>
      <c r="HB4" s="38">
        <f t="shared" si="0"/>
        <v>45117</v>
      </c>
      <c r="HC4" s="38">
        <f t="shared" si="0"/>
        <v>45118</v>
      </c>
      <c r="HD4" s="38">
        <f t="shared" si="0"/>
        <v>45119</v>
      </c>
      <c r="HE4" s="38">
        <f t="shared" si="0"/>
        <v>45120</v>
      </c>
      <c r="HF4" s="38">
        <f t="shared" si="0"/>
        <v>45121</v>
      </c>
      <c r="HG4" s="38">
        <f t="shared" si="0"/>
        <v>45124</v>
      </c>
      <c r="HH4" s="38">
        <f t="shared" si="0"/>
        <v>45125</v>
      </c>
      <c r="HI4" s="38">
        <f t="shared" si="0"/>
        <v>45126</v>
      </c>
      <c r="HJ4" s="38">
        <f t="shared" si="0"/>
        <v>45127</v>
      </c>
      <c r="HK4" s="38">
        <f t="shared" si="0"/>
        <v>45128</v>
      </c>
    </row>
    <row r="5" spans="1:219" ht="29.25" customHeight="1" x14ac:dyDescent="0.15">
      <c r="A5" s="39"/>
      <c r="B5" s="40" t="s">
        <v>26</v>
      </c>
      <c r="C5" s="40" t="s">
        <v>115</v>
      </c>
      <c r="D5" s="41" t="s">
        <v>116</v>
      </c>
      <c r="E5" s="40" t="s">
        <v>117</v>
      </c>
      <c r="F5" s="41" t="s">
        <v>118</v>
      </c>
      <c r="G5" s="41" t="s">
        <v>119</v>
      </c>
      <c r="H5" s="41" t="s">
        <v>120</v>
      </c>
      <c r="I5" s="41" t="s">
        <v>121</v>
      </c>
      <c r="J5" s="41" t="s">
        <v>122</v>
      </c>
      <c r="K5" s="41" t="s">
        <v>123</v>
      </c>
      <c r="L5" s="41" t="s">
        <v>124</v>
      </c>
      <c r="M5" s="40" t="s">
        <v>125</v>
      </c>
      <c r="N5" s="41" t="s">
        <v>126</v>
      </c>
      <c r="O5" s="42" t="str">
        <f t="shared" ref="O5:CX5" si="1">LEFT(TEXT(O4,"ddd"),1)</f>
        <v>M</v>
      </c>
      <c r="P5" s="42" t="str">
        <f t="shared" si="1"/>
        <v>T</v>
      </c>
      <c r="Q5" s="42" t="str">
        <f t="shared" si="1"/>
        <v>W</v>
      </c>
      <c r="R5" s="42" t="str">
        <f t="shared" si="1"/>
        <v>T</v>
      </c>
      <c r="S5" s="42" t="str">
        <f t="shared" si="1"/>
        <v>F</v>
      </c>
      <c r="T5" s="42" t="str">
        <f t="shared" si="1"/>
        <v>M</v>
      </c>
      <c r="U5" s="42" t="str">
        <f t="shared" si="1"/>
        <v>T</v>
      </c>
      <c r="V5" s="42" t="str">
        <f t="shared" si="1"/>
        <v>W</v>
      </c>
      <c r="W5" s="42" t="str">
        <f t="shared" si="1"/>
        <v>T</v>
      </c>
      <c r="X5" s="42" t="str">
        <f t="shared" si="1"/>
        <v>F</v>
      </c>
      <c r="Y5" s="42" t="str">
        <f t="shared" si="1"/>
        <v>M</v>
      </c>
      <c r="Z5" s="42" t="str">
        <f t="shared" si="1"/>
        <v>T</v>
      </c>
      <c r="AA5" s="42" t="str">
        <f t="shared" si="1"/>
        <v>W</v>
      </c>
      <c r="AB5" s="42" t="str">
        <f t="shared" si="1"/>
        <v>T</v>
      </c>
      <c r="AC5" s="42" t="str">
        <f t="shared" si="1"/>
        <v>F</v>
      </c>
      <c r="AD5" s="42" t="str">
        <f t="shared" si="1"/>
        <v>M</v>
      </c>
      <c r="AE5" s="42" t="str">
        <f t="shared" si="1"/>
        <v>T</v>
      </c>
      <c r="AF5" s="42" t="str">
        <f t="shared" si="1"/>
        <v>W</v>
      </c>
      <c r="AG5" s="42" t="str">
        <f t="shared" si="1"/>
        <v>T</v>
      </c>
      <c r="AH5" s="42" t="str">
        <f t="shared" si="1"/>
        <v>F</v>
      </c>
      <c r="AI5" s="42" t="str">
        <f t="shared" si="1"/>
        <v>M</v>
      </c>
      <c r="AJ5" s="42" t="str">
        <f t="shared" si="1"/>
        <v>T</v>
      </c>
      <c r="AK5" s="42" t="str">
        <f t="shared" si="1"/>
        <v>W</v>
      </c>
      <c r="AL5" s="42" t="str">
        <f t="shared" si="1"/>
        <v>T</v>
      </c>
      <c r="AM5" s="42" t="str">
        <f t="shared" si="1"/>
        <v>F</v>
      </c>
      <c r="AN5" s="42" t="str">
        <f t="shared" si="1"/>
        <v>M</v>
      </c>
      <c r="AO5" s="42" t="str">
        <f t="shared" si="1"/>
        <v>T</v>
      </c>
      <c r="AP5" s="42" t="str">
        <f t="shared" si="1"/>
        <v>W</v>
      </c>
      <c r="AQ5" s="42" t="str">
        <f t="shared" si="1"/>
        <v>T</v>
      </c>
      <c r="AR5" s="42" t="str">
        <f t="shared" si="1"/>
        <v>F</v>
      </c>
      <c r="AS5" s="42" t="str">
        <f t="shared" si="1"/>
        <v>M</v>
      </c>
      <c r="AT5" s="42" t="str">
        <f t="shared" si="1"/>
        <v>T</v>
      </c>
      <c r="AU5" s="42" t="str">
        <f t="shared" si="1"/>
        <v>W</v>
      </c>
      <c r="AV5" s="42" t="str">
        <f t="shared" si="1"/>
        <v>T</v>
      </c>
      <c r="AW5" s="42" t="str">
        <f t="shared" si="1"/>
        <v>F</v>
      </c>
      <c r="AX5" s="42" t="str">
        <f t="shared" si="1"/>
        <v>M</v>
      </c>
      <c r="AY5" s="42" t="str">
        <f t="shared" si="1"/>
        <v>T</v>
      </c>
      <c r="AZ5" s="42" t="str">
        <f t="shared" si="1"/>
        <v>W</v>
      </c>
      <c r="BA5" s="42" t="str">
        <f t="shared" si="1"/>
        <v>T</v>
      </c>
      <c r="BB5" s="42" t="str">
        <f t="shared" si="1"/>
        <v>F</v>
      </c>
      <c r="BC5" s="42" t="str">
        <f t="shared" si="1"/>
        <v>M</v>
      </c>
      <c r="BD5" s="42" t="str">
        <f t="shared" si="1"/>
        <v>T</v>
      </c>
      <c r="BE5" s="42" t="str">
        <f t="shared" si="1"/>
        <v>W</v>
      </c>
      <c r="BF5" s="42" t="str">
        <f t="shared" si="1"/>
        <v>T</v>
      </c>
      <c r="BG5" s="42" t="str">
        <f t="shared" si="1"/>
        <v>F</v>
      </c>
      <c r="BH5" s="42" t="str">
        <f t="shared" si="1"/>
        <v>M</v>
      </c>
      <c r="BI5" s="42" t="str">
        <f t="shared" si="1"/>
        <v>T</v>
      </c>
      <c r="BJ5" s="42" t="str">
        <f t="shared" si="1"/>
        <v>W</v>
      </c>
      <c r="BK5" s="42" t="str">
        <f t="shared" si="1"/>
        <v>T</v>
      </c>
      <c r="BL5" s="42" t="str">
        <f t="shared" si="1"/>
        <v>F</v>
      </c>
      <c r="BM5" s="42" t="str">
        <f t="shared" si="1"/>
        <v>M</v>
      </c>
      <c r="BN5" s="42" t="str">
        <f t="shared" si="1"/>
        <v>T</v>
      </c>
      <c r="BO5" s="42" t="str">
        <f t="shared" si="1"/>
        <v>W</v>
      </c>
      <c r="BP5" s="42" t="str">
        <f t="shared" si="1"/>
        <v>T</v>
      </c>
      <c r="BQ5" s="42" t="str">
        <f t="shared" si="1"/>
        <v>F</v>
      </c>
      <c r="BR5" s="42" t="str">
        <f t="shared" si="1"/>
        <v>M</v>
      </c>
      <c r="BS5" s="42" t="str">
        <f t="shared" si="1"/>
        <v>T</v>
      </c>
      <c r="BT5" s="42" t="str">
        <f t="shared" si="1"/>
        <v>W</v>
      </c>
      <c r="BU5" s="42" t="str">
        <f t="shared" si="1"/>
        <v>T</v>
      </c>
      <c r="BV5" s="42" t="str">
        <f t="shared" si="1"/>
        <v>F</v>
      </c>
      <c r="BW5" s="42" t="str">
        <f t="shared" si="1"/>
        <v>M</v>
      </c>
      <c r="BX5" s="42" t="str">
        <f t="shared" si="1"/>
        <v>T</v>
      </c>
      <c r="BY5" s="42" t="str">
        <f t="shared" si="1"/>
        <v>W</v>
      </c>
      <c r="BZ5" s="42" t="str">
        <f t="shared" si="1"/>
        <v>T</v>
      </c>
      <c r="CA5" s="42" t="str">
        <f t="shared" si="1"/>
        <v>F</v>
      </c>
      <c r="CB5" s="42" t="str">
        <f t="shared" si="1"/>
        <v>M</v>
      </c>
      <c r="CC5" s="42" t="str">
        <f t="shared" si="1"/>
        <v>T</v>
      </c>
      <c r="CD5" s="42" t="str">
        <f t="shared" si="1"/>
        <v>W</v>
      </c>
      <c r="CE5" s="42" t="str">
        <f t="shared" si="1"/>
        <v>T</v>
      </c>
      <c r="CF5" s="42" t="str">
        <f t="shared" si="1"/>
        <v>F</v>
      </c>
      <c r="CG5" s="42" t="str">
        <f t="shared" si="1"/>
        <v>M</v>
      </c>
      <c r="CH5" s="42" t="str">
        <f t="shared" si="1"/>
        <v>T</v>
      </c>
      <c r="CI5" s="42" t="str">
        <f t="shared" si="1"/>
        <v>W</v>
      </c>
      <c r="CJ5" s="42" t="str">
        <f t="shared" si="1"/>
        <v>T</v>
      </c>
      <c r="CK5" s="42" t="str">
        <f t="shared" si="1"/>
        <v>F</v>
      </c>
      <c r="CL5" s="42" t="str">
        <f t="shared" si="1"/>
        <v>M</v>
      </c>
      <c r="CM5" s="42" t="str">
        <f t="shared" si="1"/>
        <v>T</v>
      </c>
      <c r="CN5" s="42" t="str">
        <f t="shared" si="1"/>
        <v>W</v>
      </c>
      <c r="CO5" s="42" t="str">
        <f t="shared" si="1"/>
        <v>T</v>
      </c>
      <c r="CP5" s="42" t="str">
        <f t="shared" si="1"/>
        <v>F</v>
      </c>
      <c r="CQ5" s="42" t="str">
        <f t="shared" si="1"/>
        <v>M</v>
      </c>
      <c r="CR5" s="42" t="str">
        <f t="shared" si="1"/>
        <v>T</v>
      </c>
      <c r="CS5" s="42" t="str">
        <f t="shared" si="1"/>
        <v>W</v>
      </c>
      <c r="CT5" s="42" t="str">
        <f t="shared" si="1"/>
        <v>T</v>
      </c>
      <c r="CU5" s="42" t="str">
        <f t="shared" si="1"/>
        <v>F</v>
      </c>
      <c r="CV5" s="42" t="str">
        <f t="shared" si="1"/>
        <v>M</v>
      </c>
      <c r="CW5" s="42" t="str">
        <f t="shared" si="1"/>
        <v>T</v>
      </c>
      <c r="CX5" s="42" t="str">
        <f t="shared" si="1"/>
        <v>W</v>
      </c>
      <c r="CY5" s="42" t="str">
        <f>LEFT(TEXT(DP4,"ddd"),1)</f>
        <v>M</v>
      </c>
      <c r="CZ5" s="42" t="str">
        <f t="shared" ref="CZ5:HK5" si="2">LEFT(TEXT(CZ4,"ddd"),1)</f>
        <v>F</v>
      </c>
      <c r="DA5" s="42" t="str">
        <f t="shared" si="2"/>
        <v>M</v>
      </c>
      <c r="DB5" s="42" t="str">
        <f t="shared" si="2"/>
        <v>T</v>
      </c>
      <c r="DC5" s="42" t="str">
        <f t="shared" si="2"/>
        <v>W</v>
      </c>
      <c r="DD5" s="42" t="str">
        <f t="shared" si="2"/>
        <v>T</v>
      </c>
      <c r="DE5" s="42" t="str">
        <f t="shared" si="2"/>
        <v>F</v>
      </c>
      <c r="DF5" s="42" t="str">
        <f t="shared" si="2"/>
        <v>M</v>
      </c>
      <c r="DG5" s="42" t="str">
        <f t="shared" si="2"/>
        <v>T</v>
      </c>
      <c r="DH5" s="42" t="str">
        <f t="shared" si="2"/>
        <v>W</v>
      </c>
      <c r="DI5" s="42" t="str">
        <f t="shared" si="2"/>
        <v>T</v>
      </c>
      <c r="DJ5" s="42" t="str">
        <f t="shared" si="2"/>
        <v>F</v>
      </c>
      <c r="DK5" s="42" t="str">
        <f t="shared" si="2"/>
        <v>M</v>
      </c>
      <c r="DL5" s="42" t="str">
        <f t="shared" si="2"/>
        <v>T</v>
      </c>
      <c r="DM5" s="42" t="str">
        <f t="shared" si="2"/>
        <v>W</v>
      </c>
      <c r="DN5" s="42" t="str">
        <f t="shared" si="2"/>
        <v>T</v>
      </c>
      <c r="DO5" s="42" t="str">
        <f t="shared" si="2"/>
        <v>F</v>
      </c>
      <c r="DP5" s="42" t="str">
        <f t="shared" si="2"/>
        <v>M</v>
      </c>
      <c r="DQ5" s="42" t="str">
        <f t="shared" si="2"/>
        <v>T</v>
      </c>
      <c r="DR5" s="42" t="str">
        <f t="shared" si="2"/>
        <v>W</v>
      </c>
      <c r="DS5" s="42" t="str">
        <f t="shared" si="2"/>
        <v>T</v>
      </c>
      <c r="DT5" s="42" t="str">
        <f t="shared" si="2"/>
        <v>F</v>
      </c>
      <c r="DU5" s="42" t="str">
        <f t="shared" si="2"/>
        <v>M</v>
      </c>
      <c r="DV5" s="42" t="str">
        <f t="shared" si="2"/>
        <v>T</v>
      </c>
      <c r="DW5" s="42" t="str">
        <f t="shared" si="2"/>
        <v>W</v>
      </c>
      <c r="DX5" s="42" t="str">
        <f t="shared" si="2"/>
        <v>T</v>
      </c>
      <c r="DY5" s="42" t="str">
        <f t="shared" si="2"/>
        <v>F</v>
      </c>
      <c r="DZ5" s="42" t="str">
        <f t="shared" si="2"/>
        <v>M</v>
      </c>
      <c r="EA5" s="42" t="str">
        <f t="shared" si="2"/>
        <v>T</v>
      </c>
      <c r="EB5" s="42" t="str">
        <f t="shared" si="2"/>
        <v>W</v>
      </c>
      <c r="EC5" s="42" t="str">
        <f t="shared" si="2"/>
        <v>T</v>
      </c>
      <c r="ED5" s="42" t="str">
        <f t="shared" si="2"/>
        <v>F</v>
      </c>
      <c r="EE5" s="42" t="str">
        <f t="shared" si="2"/>
        <v>M</v>
      </c>
      <c r="EF5" s="42" t="str">
        <f t="shared" si="2"/>
        <v>T</v>
      </c>
      <c r="EG5" s="42" t="str">
        <f t="shared" si="2"/>
        <v>W</v>
      </c>
      <c r="EH5" s="42" t="str">
        <f t="shared" si="2"/>
        <v>T</v>
      </c>
      <c r="EI5" s="42" t="str">
        <f t="shared" si="2"/>
        <v>F</v>
      </c>
      <c r="EJ5" s="42" t="str">
        <f t="shared" si="2"/>
        <v>M</v>
      </c>
      <c r="EK5" s="42" t="str">
        <f t="shared" si="2"/>
        <v>T</v>
      </c>
      <c r="EL5" s="42" t="str">
        <f t="shared" si="2"/>
        <v>W</v>
      </c>
      <c r="EM5" s="42" t="str">
        <f t="shared" si="2"/>
        <v>T</v>
      </c>
      <c r="EN5" s="42" t="str">
        <f t="shared" si="2"/>
        <v>F</v>
      </c>
      <c r="EO5" s="42" t="str">
        <f t="shared" si="2"/>
        <v>M</v>
      </c>
      <c r="EP5" s="42" t="str">
        <f t="shared" si="2"/>
        <v>T</v>
      </c>
      <c r="EQ5" s="42" t="str">
        <f t="shared" si="2"/>
        <v>W</v>
      </c>
      <c r="ER5" s="42" t="str">
        <f t="shared" si="2"/>
        <v>T</v>
      </c>
      <c r="ES5" s="42" t="str">
        <f t="shared" si="2"/>
        <v>F</v>
      </c>
      <c r="ET5" s="42" t="str">
        <f t="shared" si="2"/>
        <v>M</v>
      </c>
      <c r="EU5" s="42" t="str">
        <f t="shared" si="2"/>
        <v>T</v>
      </c>
      <c r="EV5" s="42" t="str">
        <f t="shared" si="2"/>
        <v>W</v>
      </c>
      <c r="EW5" s="42" t="str">
        <f t="shared" si="2"/>
        <v>T</v>
      </c>
      <c r="EX5" s="42" t="str">
        <f t="shared" si="2"/>
        <v>F</v>
      </c>
      <c r="EY5" s="42" t="str">
        <f t="shared" si="2"/>
        <v>M</v>
      </c>
      <c r="EZ5" s="42" t="str">
        <f t="shared" si="2"/>
        <v>T</v>
      </c>
      <c r="FA5" s="42" t="str">
        <f t="shared" si="2"/>
        <v>W</v>
      </c>
      <c r="FB5" s="42" t="str">
        <f t="shared" si="2"/>
        <v>T</v>
      </c>
      <c r="FC5" s="42" t="str">
        <f t="shared" si="2"/>
        <v>F</v>
      </c>
      <c r="FD5" s="42" t="str">
        <f t="shared" si="2"/>
        <v>M</v>
      </c>
      <c r="FE5" s="42" t="str">
        <f t="shared" si="2"/>
        <v>T</v>
      </c>
      <c r="FF5" s="42" t="str">
        <f t="shared" si="2"/>
        <v>W</v>
      </c>
      <c r="FG5" s="42" t="str">
        <f t="shared" si="2"/>
        <v>T</v>
      </c>
      <c r="FH5" s="42" t="str">
        <f t="shared" si="2"/>
        <v>F</v>
      </c>
      <c r="FI5" s="42" t="str">
        <f t="shared" si="2"/>
        <v>M</v>
      </c>
      <c r="FJ5" s="42" t="str">
        <f t="shared" si="2"/>
        <v>T</v>
      </c>
      <c r="FK5" s="42" t="str">
        <f t="shared" si="2"/>
        <v>W</v>
      </c>
      <c r="FL5" s="42" t="str">
        <f t="shared" si="2"/>
        <v>T</v>
      </c>
      <c r="FM5" s="42" t="str">
        <f t="shared" si="2"/>
        <v>F</v>
      </c>
      <c r="FN5" s="42" t="str">
        <f t="shared" si="2"/>
        <v>M</v>
      </c>
      <c r="FO5" s="42" t="str">
        <f t="shared" si="2"/>
        <v>T</v>
      </c>
      <c r="FP5" s="42" t="str">
        <f t="shared" si="2"/>
        <v>W</v>
      </c>
      <c r="FQ5" s="42" t="str">
        <f t="shared" si="2"/>
        <v>T</v>
      </c>
      <c r="FR5" s="42" t="str">
        <f t="shared" si="2"/>
        <v>F</v>
      </c>
      <c r="FS5" s="42" t="str">
        <f t="shared" si="2"/>
        <v>M</v>
      </c>
      <c r="FT5" s="42" t="str">
        <f t="shared" si="2"/>
        <v>T</v>
      </c>
      <c r="FU5" s="42" t="str">
        <f t="shared" si="2"/>
        <v>W</v>
      </c>
      <c r="FV5" s="42" t="str">
        <f t="shared" si="2"/>
        <v>T</v>
      </c>
      <c r="FW5" s="42" t="str">
        <f t="shared" si="2"/>
        <v>F</v>
      </c>
      <c r="FX5" s="42" t="str">
        <f t="shared" si="2"/>
        <v>M</v>
      </c>
      <c r="FY5" s="42" t="str">
        <f t="shared" si="2"/>
        <v>T</v>
      </c>
      <c r="FZ5" s="42" t="str">
        <f t="shared" si="2"/>
        <v>W</v>
      </c>
      <c r="GA5" s="42" t="str">
        <f t="shared" si="2"/>
        <v>T</v>
      </c>
      <c r="GB5" s="42" t="str">
        <f t="shared" si="2"/>
        <v>F</v>
      </c>
      <c r="GC5" s="42" t="str">
        <f t="shared" si="2"/>
        <v>M</v>
      </c>
      <c r="GD5" s="42" t="str">
        <f t="shared" si="2"/>
        <v>T</v>
      </c>
      <c r="GE5" s="42" t="str">
        <f t="shared" si="2"/>
        <v>W</v>
      </c>
      <c r="GF5" s="42" t="str">
        <f t="shared" si="2"/>
        <v>T</v>
      </c>
      <c r="GG5" s="42" t="str">
        <f t="shared" si="2"/>
        <v>F</v>
      </c>
      <c r="GH5" s="42" t="str">
        <f t="shared" si="2"/>
        <v>M</v>
      </c>
      <c r="GI5" s="42" t="str">
        <f t="shared" si="2"/>
        <v>T</v>
      </c>
      <c r="GJ5" s="42" t="str">
        <f t="shared" si="2"/>
        <v>W</v>
      </c>
      <c r="GK5" s="42" t="str">
        <f t="shared" si="2"/>
        <v>T</v>
      </c>
      <c r="GL5" s="42" t="str">
        <f t="shared" si="2"/>
        <v>F</v>
      </c>
      <c r="GM5" s="42" t="str">
        <f t="shared" si="2"/>
        <v>M</v>
      </c>
      <c r="GN5" s="42" t="str">
        <f t="shared" si="2"/>
        <v>T</v>
      </c>
      <c r="GO5" s="42" t="str">
        <f t="shared" si="2"/>
        <v>W</v>
      </c>
      <c r="GP5" s="42" t="str">
        <f t="shared" si="2"/>
        <v>T</v>
      </c>
      <c r="GQ5" s="42" t="str">
        <f t="shared" si="2"/>
        <v>F</v>
      </c>
      <c r="GR5" s="42" t="str">
        <f t="shared" si="2"/>
        <v>M</v>
      </c>
      <c r="GS5" s="42" t="str">
        <f t="shared" si="2"/>
        <v>T</v>
      </c>
      <c r="GT5" s="42" t="str">
        <f t="shared" si="2"/>
        <v>W</v>
      </c>
      <c r="GU5" s="42" t="str">
        <f t="shared" si="2"/>
        <v>T</v>
      </c>
      <c r="GV5" s="42" t="str">
        <f t="shared" si="2"/>
        <v>F</v>
      </c>
      <c r="GW5" s="42" t="str">
        <f t="shared" si="2"/>
        <v>M</v>
      </c>
      <c r="GX5" s="42" t="str">
        <f t="shared" si="2"/>
        <v>T</v>
      </c>
      <c r="GY5" s="42" t="str">
        <f t="shared" si="2"/>
        <v>W</v>
      </c>
      <c r="GZ5" s="42" t="str">
        <f t="shared" si="2"/>
        <v>T</v>
      </c>
      <c r="HA5" s="42" t="str">
        <f t="shared" si="2"/>
        <v>F</v>
      </c>
      <c r="HB5" s="42" t="str">
        <f t="shared" si="2"/>
        <v>M</v>
      </c>
      <c r="HC5" s="42" t="str">
        <f t="shared" si="2"/>
        <v>T</v>
      </c>
      <c r="HD5" s="42" t="str">
        <f t="shared" si="2"/>
        <v>W</v>
      </c>
      <c r="HE5" s="42" t="str">
        <f t="shared" si="2"/>
        <v>T</v>
      </c>
      <c r="HF5" s="42" t="str">
        <f t="shared" si="2"/>
        <v>F</v>
      </c>
      <c r="HG5" s="42" t="str">
        <f t="shared" si="2"/>
        <v>M</v>
      </c>
      <c r="HH5" s="42" t="str">
        <f t="shared" si="2"/>
        <v>T</v>
      </c>
      <c r="HI5" s="42" t="str">
        <f t="shared" si="2"/>
        <v>W</v>
      </c>
      <c r="HJ5" s="42" t="str">
        <f t="shared" si="2"/>
        <v>T</v>
      </c>
      <c r="HK5" s="42" t="str">
        <f t="shared" si="2"/>
        <v>F</v>
      </c>
    </row>
    <row r="6" spans="1:219" ht="21" x14ac:dyDescent="0.15">
      <c r="A6" s="39"/>
      <c r="B6" s="117" t="s">
        <v>127</v>
      </c>
      <c r="C6" s="118"/>
      <c r="D6" s="118"/>
      <c r="E6" s="118"/>
      <c r="F6" s="119"/>
      <c r="G6" s="119"/>
      <c r="H6" s="119"/>
      <c r="I6" s="119"/>
      <c r="J6" s="119"/>
      <c r="K6" s="120"/>
      <c r="L6" s="121"/>
      <c r="M6" s="122"/>
      <c r="N6" s="123"/>
      <c r="O6" s="58"/>
      <c r="P6" s="58"/>
      <c r="Q6" s="58"/>
      <c r="R6" s="58"/>
      <c r="S6" s="58"/>
      <c r="T6" s="58"/>
      <c r="U6" s="58"/>
      <c r="V6" s="58"/>
      <c r="W6" s="59"/>
      <c r="X6" s="58"/>
      <c r="Y6" s="58"/>
      <c r="Z6" s="58"/>
      <c r="AA6" s="58"/>
      <c r="AB6" s="59"/>
      <c r="AC6" s="58"/>
      <c r="AD6" s="58"/>
      <c r="AE6" s="58"/>
      <c r="AF6" s="58"/>
      <c r="AG6" s="59"/>
      <c r="AH6" s="60"/>
      <c r="AI6" s="58"/>
      <c r="AJ6" s="58"/>
      <c r="AK6" s="58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61"/>
    </row>
    <row r="7" spans="1:219" ht="14.25" customHeight="1" x14ac:dyDescent="0.15">
      <c r="A7" s="39"/>
      <c r="B7" s="124" t="s">
        <v>128</v>
      </c>
      <c r="C7" s="125"/>
      <c r="D7" s="125"/>
      <c r="E7" s="125"/>
      <c r="F7" s="126"/>
      <c r="G7" s="127"/>
      <c r="H7" s="128"/>
      <c r="I7" s="129"/>
      <c r="J7" s="130"/>
      <c r="K7" s="131"/>
      <c r="L7" s="132" t="str">
        <f>IF(TRIM(J7)="","",J7-#REF!)</f>
        <v/>
      </c>
      <c r="M7" s="131"/>
      <c r="N7" s="131"/>
      <c r="O7" s="57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61"/>
    </row>
    <row r="8" spans="1:219" ht="14.25" customHeight="1" x14ac:dyDescent="0.15">
      <c r="A8" s="39"/>
      <c r="B8" s="388" t="s">
        <v>62</v>
      </c>
      <c r="C8" s="389"/>
      <c r="D8" s="389"/>
      <c r="E8" s="390"/>
      <c r="F8" s="133"/>
      <c r="G8" s="134">
        <f>MIN(G9:G14)</f>
        <v>44854</v>
      </c>
      <c r="H8" s="134">
        <f>MAX(H9:H14)</f>
        <v>44868</v>
      </c>
      <c r="I8" s="135"/>
      <c r="J8" s="135"/>
      <c r="K8" s="54"/>
      <c r="L8" s="136" t="str">
        <f t="shared" ref="L8:L12" si="3">IF(TRIM(J8)="","",J8-H8)</f>
        <v/>
      </c>
      <c r="M8" s="56"/>
      <c r="N8" s="99"/>
      <c r="O8" s="57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61"/>
    </row>
    <row r="9" spans="1:219" ht="14.25" customHeight="1" outlineLevel="1" x14ac:dyDescent="0.15">
      <c r="A9" s="39"/>
      <c r="B9" s="137"/>
      <c r="C9" s="391" t="s">
        <v>129</v>
      </c>
      <c r="D9" s="138" t="s">
        <v>130</v>
      </c>
      <c r="E9" s="50" t="s">
        <v>131</v>
      </c>
      <c r="F9" s="50" t="s">
        <v>132</v>
      </c>
      <c r="G9" s="135">
        <f>'3. Design (Module)'!N12</f>
        <v>44854</v>
      </c>
      <c r="H9" s="135">
        <f>G9</f>
        <v>44854</v>
      </c>
      <c r="I9" s="135"/>
      <c r="J9" s="135"/>
      <c r="K9" s="54"/>
      <c r="L9" s="136" t="str">
        <f t="shared" si="3"/>
        <v/>
      </c>
      <c r="M9" s="56"/>
      <c r="N9" s="99"/>
      <c r="O9" s="57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61"/>
    </row>
    <row r="10" spans="1:219" ht="14.25" customHeight="1" outlineLevel="1" x14ac:dyDescent="0.15">
      <c r="A10" s="39"/>
      <c r="B10" s="137"/>
      <c r="C10" s="392"/>
      <c r="D10" s="50"/>
      <c r="E10" s="50" t="s">
        <v>133</v>
      </c>
      <c r="F10" s="72" t="s">
        <v>134</v>
      </c>
      <c r="G10" s="135">
        <f>WORKDAY(H9,1,_Config!$A$3:$A$22)</f>
        <v>44855</v>
      </c>
      <c r="H10" s="139">
        <f>WORKDAY(G10,_Config!$L$3,_Config!$A$3:$A$22)</f>
        <v>44859</v>
      </c>
      <c r="I10" s="135"/>
      <c r="J10" s="135"/>
      <c r="K10" s="54"/>
      <c r="L10" s="136" t="str">
        <f t="shared" si="3"/>
        <v/>
      </c>
      <c r="M10" s="56"/>
      <c r="N10" s="99"/>
      <c r="O10" s="57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61"/>
    </row>
    <row r="11" spans="1:219" ht="14.25" customHeight="1" outlineLevel="1" x14ac:dyDescent="0.15">
      <c r="A11" s="39"/>
      <c r="B11" s="137"/>
      <c r="C11" s="392"/>
      <c r="D11" s="50"/>
      <c r="E11" s="50" t="s">
        <v>135</v>
      </c>
      <c r="F11" s="72" t="s">
        <v>132</v>
      </c>
      <c r="G11" s="135">
        <f>WORKDAY(H10,_Config!$L$6,_Config!$A$3:$A$22)</f>
        <v>44861</v>
      </c>
      <c r="H11" s="135">
        <f>G11</f>
        <v>44861</v>
      </c>
      <c r="I11" s="135"/>
      <c r="J11" s="135"/>
      <c r="K11" s="54"/>
      <c r="L11" s="136" t="str">
        <f t="shared" si="3"/>
        <v/>
      </c>
      <c r="M11" s="56"/>
      <c r="N11" s="99"/>
      <c r="O11" s="57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61"/>
    </row>
    <row r="12" spans="1:219" ht="14.25" customHeight="1" outlineLevel="1" x14ac:dyDescent="0.15">
      <c r="A12" s="39"/>
      <c r="B12" s="137"/>
      <c r="C12" s="392"/>
      <c r="D12" s="50"/>
      <c r="E12" s="50" t="s">
        <v>136</v>
      </c>
      <c r="F12" s="72" t="s">
        <v>134</v>
      </c>
      <c r="G12" s="135">
        <f>WORKDAY(H11,1,_Config!$A$3:$A$22)</f>
        <v>44862</v>
      </c>
      <c r="H12" s="139">
        <f>WORKDAY(G12,_Config!$L$4,_Config!$A$3:$A$22)</f>
        <v>44865</v>
      </c>
      <c r="I12" s="135"/>
      <c r="J12" s="135"/>
      <c r="K12" s="54"/>
      <c r="L12" s="136" t="str">
        <f t="shared" si="3"/>
        <v/>
      </c>
      <c r="M12" s="56"/>
      <c r="N12" s="99"/>
      <c r="O12" s="57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61"/>
    </row>
    <row r="13" spans="1:219" ht="14.25" customHeight="1" outlineLevel="1" x14ac:dyDescent="0.15">
      <c r="A13" s="39"/>
      <c r="B13" s="137"/>
      <c r="C13" s="392"/>
      <c r="D13" s="50"/>
      <c r="E13" s="50" t="s">
        <v>137</v>
      </c>
      <c r="F13" s="72" t="s">
        <v>132</v>
      </c>
      <c r="G13" s="135">
        <f>WORKDAY(H12,_Config!$L$7,_Config!$A$3:$A$22)</f>
        <v>44866</v>
      </c>
      <c r="H13" s="135">
        <f>G13</f>
        <v>44866</v>
      </c>
      <c r="I13" s="135"/>
      <c r="J13" s="135"/>
      <c r="K13" s="54"/>
      <c r="L13" s="136"/>
      <c r="M13" s="56"/>
      <c r="N13" s="99"/>
      <c r="O13" s="57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61"/>
    </row>
    <row r="14" spans="1:219" ht="14.25" customHeight="1" outlineLevel="1" x14ac:dyDescent="0.15">
      <c r="A14" s="39"/>
      <c r="B14" s="140"/>
      <c r="C14" s="393"/>
      <c r="D14" s="50"/>
      <c r="E14" s="50" t="s">
        <v>138</v>
      </c>
      <c r="F14" s="72" t="s">
        <v>134</v>
      </c>
      <c r="G14" s="135">
        <f>WORKDAY(H13,_Config!$L$5,_Config!$A$3:$A$22)</f>
        <v>44867</v>
      </c>
      <c r="H14" s="139">
        <f>WORKDAY(G14,_Config!$L$5,_Config!$A$3:$A$22)</f>
        <v>44868</v>
      </c>
      <c r="I14" s="135"/>
      <c r="J14" s="135"/>
      <c r="K14" s="54"/>
      <c r="L14" s="136" t="str">
        <f t="shared" ref="L14:L19" si="4">IF(TRIM(J14)="","",J14-H14)</f>
        <v/>
      </c>
      <c r="M14" s="56"/>
      <c r="N14" s="99"/>
      <c r="O14" s="57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61"/>
    </row>
    <row r="15" spans="1:219" ht="14.25" customHeight="1" x14ac:dyDescent="0.15">
      <c r="A15" s="39"/>
      <c r="B15" s="394" t="str">
        <f>'3. Design (Module)'!B13</f>
        <v>Artisan Homepage + search</v>
      </c>
      <c r="C15" s="395"/>
      <c r="D15" s="395"/>
      <c r="E15" s="396"/>
      <c r="F15" s="133"/>
      <c r="G15" s="134">
        <f>MIN(G16:G21)</f>
        <v>44854</v>
      </c>
      <c r="H15" s="134">
        <f>MAX(H16:H21)</f>
        <v>44869</v>
      </c>
      <c r="I15" s="135"/>
      <c r="J15" s="135"/>
      <c r="K15" s="54"/>
      <c r="L15" s="136" t="str">
        <f t="shared" si="4"/>
        <v/>
      </c>
      <c r="M15" s="56"/>
      <c r="N15" s="99"/>
      <c r="O15" s="57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61"/>
    </row>
    <row r="16" spans="1:219" ht="14.25" customHeight="1" outlineLevel="1" x14ac:dyDescent="0.15">
      <c r="A16" s="39"/>
      <c r="B16" s="141"/>
      <c r="C16" s="380" t="s">
        <v>139</v>
      </c>
      <c r="D16" s="138" t="s">
        <v>130</v>
      </c>
      <c r="E16" s="50" t="s">
        <v>131</v>
      </c>
      <c r="F16" s="50" t="s">
        <v>132</v>
      </c>
      <c r="G16" s="135">
        <f>'3. Design (Module)'!N16</f>
        <v>44854</v>
      </c>
      <c r="H16" s="135">
        <f>G16</f>
        <v>44854</v>
      </c>
      <c r="I16" s="135"/>
      <c r="J16" s="135"/>
      <c r="K16" s="54"/>
      <c r="L16" s="136" t="str">
        <f t="shared" si="4"/>
        <v/>
      </c>
      <c r="M16" s="56"/>
      <c r="N16" s="99"/>
      <c r="O16" s="57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61"/>
    </row>
    <row r="17" spans="1:219" ht="14.25" customHeight="1" outlineLevel="1" x14ac:dyDescent="0.15">
      <c r="A17" s="39"/>
      <c r="B17" s="137"/>
      <c r="C17" s="381"/>
      <c r="D17" s="50"/>
      <c r="E17" s="50" t="s">
        <v>133</v>
      </c>
      <c r="F17" s="72" t="s">
        <v>134</v>
      </c>
      <c r="G17" s="135">
        <f>WORKDAY(H16,1,_Config!$A$3:$A$22)</f>
        <v>44855</v>
      </c>
      <c r="H17" s="139">
        <f>WORKDAY(G17,_Config!$L$3,_Config!$A$3:$A$22)</f>
        <v>44859</v>
      </c>
      <c r="I17" s="135"/>
      <c r="J17" s="135"/>
      <c r="K17" s="54"/>
      <c r="L17" s="136" t="str">
        <f t="shared" si="4"/>
        <v/>
      </c>
      <c r="M17" s="56"/>
      <c r="N17" s="99"/>
      <c r="O17" s="57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61"/>
    </row>
    <row r="18" spans="1:219" ht="14.25" customHeight="1" outlineLevel="1" x14ac:dyDescent="0.15">
      <c r="A18" s="39"/>
      <c r="B18" s="137"/>
      <c r="C18" s="381"/>
      <c r="D18" s="50"/>
      <c r="E18" s="50" t="s">
        <v>135</v>
      </c>
      <c r="F18" s="72" t="s">
        <v>132</v>
      </c>
      <c r="G18" s="135">
        <f>WORKDAY(H17,_Config!$L$6+1,_Config!$A$3:$A$22)</f>
        <v>44862</v>
      </c>
      <c r="H18" s="135">
        <f>G18</f>
        <v>44862</v>
      </c>
      <c r="I18" s="135"/>
      <c r="J18" s="135"/>
      <c r="K18" s="54"/>
      <c r="L18" s="136" t="str">
        <f t="shared" si="4"/>
        <v/>
      </c>
      <c r="M18" s="56"/>
      <c r="N18" s="99"/>
      <c r="O18" s="57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61"/>
    </row>
    <row r="19" spans="1:219" ht="14.25" customHeight="1" outlineLevel="1" x14ac:dyDescent="0.15">
      <c r="A19" s="39"/>
      <c r="B19" s="137"/>
      <c r="C19" s="381"/>
      <c r="D19" s="50"/>
      <c r="E19" s="50" t="s">
        <v>136</v>
      </c>
      <c r="F19" s="72" t="s">
        <v>134</v>
      </c>
      <c r="G19" s="135">
        <f>WORKDAY(H18,1,_Config!$A$3:$A$22)</f>
        <v>44865</v>
      </c>
      <c r="H19" s="139">
        <f>WORKDAY(G19,_Config!$L$4,_Config!$A$3:$A$22)</f>
        <v>44866</v>
      </c>
      <c r="I19" s="135"/>
      <c r="J19" s="135"/>
      <c r="K19" s="54"/>
      <c r="L19" s="136" t="str">
        <f t="shared" si="4"/>
        <v/>
      </c>
      <c r="M19" s="56"/>
      <c r="N19" s="99"/>
      <c r="O19" s="57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61"/>
    </row>
    <row r="20" spans="1:219" ht="14.25" customHeight="1" outlineLevel="1" x14ac:dyDescent="0.15">
      <c r="A20" s="39"/>
      <c r="B20" s="137"/>
      <c r="C20" s="381"/>
      <c r="D20" s="50"/>
      <c r="E20" s="50" t="s">
        <v>137</v>
      </c>
      <c r="F20" s="72" t="s">
        <v>132</v>
      </c>
      <c r="G20" s="135">
        <f>WORKDAY(H19,_Config!$L$7,_Config!$A$3:$A$22)</f>
        <v>44867</v>
      </c>
      <c r="H20" s="135">
        <f>G20</f>
        <v>44867</v>
      </c>
      <c r="I20" s="135"/>
      <c r="J20" s="135"/>
      <c r="K20" s="54"/>
      <c r="L20" s="136"/>
      <c r="M20" s="56"/>
      <c r="N20" s="99"/>
      <c r="O20" s="57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61"/>
    </row>
    <row r="21" spans="1:219" ht="14.25" customHeight="1" outlineLevel="1" x14ac:dyDescent="0.15">
      <c r="A21" s="39"/>
      <c r="B21" s="140"/>
      <c r="C21" s="382"/>
      <c r="D21" s="50"/>
      <c r="E21" s="50" t="s">
        <v>138</v>
      </c>
      <c r="F21" s="72" t="s">
        <v>134</v>
      </c>
      <c r="G21" s="135">
        <f>WORKDAY(H20,_Config!$L$5,_Config!$A$3:$A$22)</f>
        <v>44868</v>
      </c>
      <c r="H21" s="139">
        <f>WORKDAY(G21,_Config!$L$5,_Config!$A$3:$A$22)</f>
        <v>44869</v>
      </c>
      <c r="I21" s="135"/>
      <c r="J21" s="135"/>
      <c r="K21" s="54"/>
      <c r="L21" s="136" t="str">
        <f t="shared" ref="L21:L26" si="5">IF(TRIM(J21)="","",J21-H21)</f>
        <v/>
      </c>
      <c r="M21" s="56"/>
      <c r="N21" s="99"/>
      <c r="O21" s="57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61"/>
    </row>
    <row r="22" spans="1:219" ht="14.25" customHeight="1" x14ac:dyDescent="0.15">
      <c r="A22" s="39"/>
      <c r="B22" s="383" t="s">
        <v>67</v>
      </c>
      <c r="C22" s="384"/>
      <c r="D22" s="384"/>
      <c r="E22" s="385"/>
      <c r="F22" s="142"/>
      <c r="G22" s="135">
        <f>MIN(G23:G28)</f>
        <v>44859</v>
      </c>
      <c r="H22" s="135">
        <f>MAX(H23:H28)</f>
        <v>44873</v>
      </c>
      <c r="I22" s="135"/>
      <c r="J22" s="135"/>
      <c r="K22" s="54"/>
      <c r="L22" s="136" t="str">
        <f t="shared" si="5"/>
        <v/>
      </c>
      <c r="M22" s="56"/>
      <c r="N22" s="99"/>
      <c r="O22" s="57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61"/>
    </row>
    <row r="23" spans="1:219" ht="14.25" customHeight="1" outlineLevel="1" x14ac:dyDescent="0.15">
      <c r="A23" s="39"/>
      <c r="B23" s="143"/>
      <c r="C23" s="380" t="s">
        <v>140</v>
      </c>
      <c r="D23" s="138" t="s">
        <v>130</v>
      </c>
      <c r="E23" s="50" t="s">
        <v>131</v>
      </c>
      <c r="F23" s="50" t="s">
        <v>132</v>
      </c>
      <c r="G23" s="135">
        <f>'3. Design (Module)'!N20</f>
        <v>44859</v>
      </c>
      <c r="H23" s="135">
        <f>G23</f>
        <v>44859</v>
      </c>
      <c r="I23" s="135"/>
      <c r="J23" s="135"/>
      <c r="K23" s="54"/>
      <c r="L23" s="136" t="str">
        <f t="shared" si="5"/>
        <v/>
      </c>
      <c r="M23" s="56"/>
      <c r="N23" s="99"/>
      <c r="O23" s="57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61"/>
    </row>
    <row r="24" spans="1:219" ht="14.25" customHeight="1" outlineLevel="1" x14ac:dyDescent="0.15">
      <c r="A24" s="39"/>
      <c r="B24" s="137"/>
      <c r="C24" s="381"/>
      <c r="D24" s="50"/>
      <c r="E24" s="50" t="s">
        <v>133</v>
      </c>
      <c r="F24" s="72" t="s">
        <v>134</v>
      </c>
      <c r="G24" s="135">
        <f>WORKDAY(H23,1,_Config!$A$3:$A$22)</f>
        <v>44860</v>
      </c>
      <c r="H24" s="139">
        <f>WORKDAY(G24,_Config!$L$3,_Config!$A$3:$A$22)</f>
        <v>44862</v>
      </c>
      <c r="I24" s="135"/>
      <c r="J24" s="135"/>
      <c r="K24" s="54"/>
      <c r="L24" s="136" t="str">
        <f t="shared" si="5"/>
        <v/>
      </c>
      <c r="M24" s="56"/>
      <c r="N24" s="99"/>
      <c r="O24" s="57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61"/>
    </row>
    <row r="25" spans="1:219" ht="14.25" customHeight="1" outlineLevel="1" x14ac:dyDescent="0.15">
      <c r="A25" s="39"/>
      <c r="B25" s="137"/>
      <c r="C25" s="381"/>
      <c r="D25" s="50"/>
      <c r="E25" s="50" t="s">
        <v>135</v>
      </c>
      <c r="F25" s="72" t="s">
        <v>132</v>
      </c>
      <c r="G25" s="135">
        <f>WORKDAY(H24,_Config!$L$6,_Config!$A$3:$A$22)</f>
        <v>44866</v>
      </c>
      <c r="H25" s="135">
        <f>G25</f>
        <v>44866</v>
      </c>
      <c r="I25" s="135"/>
      <c r="J25" s="135"/>
      <c r="K25" s="54"/>
      <c r="L25" s="136" t="str">
        <f t="shared" si="5"/>
        <v/>
      </c>
      <c r="M25" s="56"/>
      <c r="N25" s="99"/>
      <c r="O25" s="57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61"/>
    </row>
    <row r="26" spans="1:219" ht="14.25" customHeight="1" outlineLevel="1" x14ac:dyDescent="0.15">
      <c r="A26" s="39"/>
      <c r="B26" s="137"/>
      <c r="C26" s="381"/>
      <c r="D26" s="50"/>
      <c r="E26" s="50" t="s">
        <v>136</v>
      </c>
      <c r="F26" s="72" t="s">
        <v>134</v>
      </c>
      <c r="G26" s="135">
        <f>WORKDAY(H25,1,_Config!$A$3:$A$22)</f>
        <v>44867</v>
      </c>
      <c r="H26" s="139">
        <f>WORKDAY(G26,_Config!$L$4,_Config!$A$3:$A$22)</f>
        <v>44868</v>
      </c>
      <c r="I26" s="135"/>
      <c r="J26" s="135"/>
      <c r="K26" s="54"/>
      <c r="L26" s="136" t="str">
        <f t="shared" si="5"/>
        <v/>
      </c>
      <c r="M26" s="56"/>
      <c r="N26" s="99"/>
      <c r="O26" s="57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61"/>
    </row>
    <row r="27" spans="1:219" ht="14.25" customHeight="1" outlineLevel="1" x14ac:dyDescent="0.15">
      <c r="A27" s="39"/>
      <c r="B27" s="137"/>
      <c r="C27" s="381"/>
      <c r="D27" s="50"/>
      <c r="E27" s="50" t="s">
        <v>137</v>
      </c>
      <c r="F27" s="72" t="s">
        <v>132</v>
      </c>
      <c r="G27" s="135">
        <f>WORKDAY(H26,_Config!$L$7,_Config!$A$3:$A$22)</f>
        <v>44869</v>
      </c>
      <c r="H27" s="135">
        <f>G27</f>
        <v>44869</v>
      </c>
      <c r="I27" s="135"/>
      <c r="J27" s="135"/>
      <c r="K27" s="54"/>
      <c r="L27" s="136"/>
      <c r="M27" s="56"/>
      <c r="N27" s="99"/>
      <c r="O27" s="57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  <c r="GK27" s="58"/>
      <c r="GL27" s="58"/>
      <c r="GM27" s="58"/>
      <c r="GN27" s="58"/>
      <c r="GO27" s="58"/>
      <c r="GP27" s="58"/>
      <c r="GQ27" s="58"/>
      <c r="GR27" s="58"/>
      <c r="GS27" s="58"/>
      <c r="GT27" s="58"/>
      <c r="GU27" s="58"/>
      <c r="GV27" s="58"/>
      <c r="GW27" s="58"/>
      <c r="GX27" s="58"/>
      <c r="GY27" s="58"/>
      <c r="GZ27" s="58"/>
      <c r="HA27" s="58"/>
      <c r="HB27" s="58"/>
      <c r="HC27" s="58"/>
      <c r="HD27" s="58"/>
      <c r="HE27" s="58"/>
      <c r="HF27" s="58"/>
      <c r="HG27" s="58"/>
      <c r="HH27" s="58"/>
      <c r="HI27" s="58"/>
      <c r="HJ27" s="58"/>
      <c r="HK27" s="61"/>
    </row>
    <row r="28" spans="1:219" ht="14.25" customHeight="1" outlineLevel="1" x14ac:dyDescent="0.15">
      <c r="A28" s="39"/>
      <c r="B28" s="140"/>
      <c r="C28" s="382"/>
      <c r="D28" s="50"/>
      <c r="E28" s="50" t="s">
        <v>138</v>
      </c>
      <c r="F28" s="72" t="s">
        <v>134</v>
      </c>
      <c r="G28" s="135">
        <f>WORKDAY(H27,_Config!$L$5,_Config!$A$3:$A$22)</f>
        <v>44872</v>
      </c>
      <c r="H28" s="139">
        <f>WORKDAY(G28,_Config!$L$5,_Config!$A$3:$A$22)</f>
        <v>44873</v>
      </c>
      <c r="I28" s="135"/>
      <c r="J28" s="135"/>
      <c r="K28" s="54"/>
      <c r="L28" s="136" t="str">
        <f>IF(TRIM(J28)="","",J28-H28)</f>
        <v/>
      </c>
      <c r="M28" s="56"/>
      <c r="N28" s="99"/>
      <c r="O28" s="57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61"/>
    </row>
    <row r="29" spans="1:219" ht="14.25" customHeight="1" x14ac:dyDescent="0.15">
      <c r="A29" s="39"/>
      <c r="B29" s="386" t="s">
        <v>68</v>
      </c>
      <c r="C29" s="387"/>
      <c r="D29" s="387"/>
      <c r="E29" s="382"/>
      <c r="F29" s="139"/>
      <c r="G29" s="135">
        <f>MIN(G30:G35)</f>
        <v>44859</v>
      </c>
      <c r="H29" s="135">
        <f>MAX(H30:H35)</f>
        <v>44874</v>
      </c>
      <c r="I29" s="135"/>
      <c r="J29" s="135"/>
      <c r="K29" s="54"/>
      <c r="L29" s="136"/>
      <c r="M29" s="56"/>
      <c r="N29" s="99"/>
      <c r="O29" s="57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61"/>
    </row>
    <row r="30" spans="1:219" ht="14.25" customHeight="1" outlineLevel="1" x14ac:dyDescent="0.15">
      <c r="A30" s="39"/>
      <c r="B30" s="137"/>
      <c r="C30" s="380" t="s">
        <v>141</v>
      </c>
      <c r="D30" s="138" t="s">
        <v>130</v>
      </c>
      <c r="E30" s="50" t="s">
        <v>131</v>
      </c>
      <c r="F30" s="50" t="s">
        <v>132</v>
      </c>
      <c r="G30" s="135">
        <f>'3. Design (Module)'!N20</f>
        <v>44859</v>
      </c>
      <c r="H30" s="135">
        <f>G30</f>
        <v>44859</v>
      </c>
      <c r="I30" s="135"/>
      <c r="J30" s="135"/>
      <c r="K30" s="54"/>
      <c r="L30" s="136" t="str">
        <f t="shared" ref="L30:L33" si="6">IF(TRIM(J30)="","",J30-H30)</f>
        <v/>
      </c>
      <c r="M30" s="56"/>
      <c r="N30" s="99"/>
      <c r="O30" s="57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61"/>
    </row>
    <row r="31" spans="1:219" ht="14.25" customHeight="1" outlineLevel="1" x14ac:dyDescent="0.15">
      <c r="A31" s="39"/>
      <c r="B31" s="137"/>
      <c r="C31" s="381"/>
      <c r="D31" s="50"/>
      <c r="E31" s="50" t="s">
        <v>133</v>
      </c>
      <c r="F31" s="72" t="s">
        <v>134</v>
      </c>
      <c r="G31" s="135">
        <f>WORKDAY(H30,1,_Config!$A$3:$A$22)</f>
        <v>44860</v>
      </c>
      <c r="H31" s="139">
        <f>WORKDAY(G31,_Config!$L$3,_Config!$A$3:$A$22)</f>
        <v>44862</v>
      </c>
      <c r="I31" s="135"/>
      <c r="J31" s="135"/>
      <c r="K31" s="54"/>
      <c r="L31" s="136" t="str">
        <f t="shared" si="6"/>
        <v/>
      </c>
      <c r="M31" s="56"/>
      <c r="N31" s="99"/>
      <c r="O31" s="57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61"/>
    </row>
    <row r="32" spans="1:219" ht="14.25" customHeight="1" outlineLevel="1" x14ac:dyDescent="0.15">
      <c r="A32" s="39"/>
      <c r="B32" s="137"/>
      <c r="C32" s="381"/>
      <c r="D32" s="50"/>
      <c r="E32" s="50" t="s">
        <v>135</v>
      </c>
      <c r="F32" s="72" t="s">
        <v>132</v>
      </c>
      <c r="G32" s="135">
        <f>WORKDAY(H31,_Config!$L$6+1,_Config!$A$3:$A$22)</f>
        <v>44867</v>
      </c>
      <c r="H32" s="135">
        <f>G32</f>
        <v>44867</v>
      </c>
      <c r="I32" s="135"/>
      <c r="J32" s="135"/>
      <c r="K32" s="54"/>
      <c r="L32" s="136" t="str">
        <f t="shared" si="6"/>
        <v/>
      </c>
      <c r="M32" s="56"/>
      <c r="N32" s="99"/>
      <c r="O32" s="57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61"/>
    </row>
    <row r="33" spans="1:219" ht="14.25" customHeight="1" outlineLevel="1" x14ac:dyDescent="0.15">
      <c r="A33" s="39"/>
      <c r="B33" s="137"/>
      <c r="C33" s="381"/>
      <c r="D33" s="50"/>
      <c r="E33" s="50" t="s">
        <v>136</v>
      </c>
      <c r="F33" s="72" t="s">
        <v>134</v>
      </c>
      <c r="G33" s="135">
        <f>WORKDAY(H32,1,_Config!$A$3:$A$22)</f>
        <v>44868</v>
      </c>
      <c r="H33" s="139">
        <f>WORKDAY(G33,_Config!$L$4,_Config!$A$3:$A$22)</f>
        <v>44869</v>
      </c>
      <c r="I33" s="135"/>
      <c r="J33" s="135"/>
      <c r="K33" s="54"/>
      <c r="L33" s="136" t="str">
        <f t="shared" si="6"/>
        <v/>
      </c>
      <c r="M33" s="56"/>
      <c r="N33" s="99"/>
      <c r="O33" s="57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61"/>
    </row>
    <row r="34" spans="1:219" ht="14.25" customHeight="1" outlineLevel="1" x14ac:dyDescent="0.15">
      <c r="A34" s="39"/>
      <c r="B34" s="137"/>
      <c r="C34" s="381"/>
      <c r="D34" s="50"/>
      <c r="E34" s="50" t="s">
        <v>137</v>
      </c>
      <c r="F34" s="72" t="s">
        <v>132</v>
      </c>
      <c r="G34" s="135">
        <f>WORKDAY(H33,_Config!$L$7,_Config!$A$3:$A$22)</f>
        <v>44872</v>
      </c>
      <c r="H34" s="135">
        <f>G34</f>
        <v>44872</v>
      </c>
      <c r="I34" s="135"/>
      <c r="J34" s="135"/>
      <c r="K34" s="54"/>
      <c r="L34" s="136"/>
      <c r="M34" s="56"/>
      <c r="N34" s="99"/>
      <c r="O34" s="57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8"/>
      <c r="FT34" s="58"/>
      <c r="FU34" s="58"/>
      <c r="FV34" s="58"/>
      <c r="FW34" s="58"/>
      <c r="FX34" s="58"/>
      <c r="FY34" s="58"/>
      <c r="FZ34" s="58"/>
      <c r="GA34" s="58"/>
      <c r="GB34" s="58"/>
      <c r="GC34" s="58"/>
      <c r="GD34" s="58"/>
      <c r="GE34" s="58"/>
      <c r="GF34" s="58"/>
      <c r="GG34" s="58"/>
      <c r="GH34" s="58"/>
      <c r="GI34" s="58"/>
      <c r="GJ34" s="58"/>
      <c r="GK34" s="58"/>
      <c r="GL34" s="58"/>
      <c r="GM34" s="58"/>
      <c r="GN34" s="58"/>
      <c r="GO34" s="58"/>
      <c r="GP34" s="58"/>
      <c r="GQ34" s="58"/>
      <c r="GR34" s="58"/>
      <c r="GS34" s="58"/>
      <c r="GT34" s="58"/>
      <c r="GU34" s="58"/>
      <c r="GV34" s="58"/>
      <c r="GW34" s="58"/>
      <c r="GX34" s="58"/>
      <c r="GY34" s="58"/>
      <c r="GZ34" s="58"/>
      <c r="HA34" s="58"/>
      <c r="HB34" s="58"/>
      <c r="HC34" s="58"/>
      <c r="HD34" s="58"/>
      <c r="HE34" s="58"/>
      <c r="HF34" s="58"/>
      <c r="HG34" s="58"/>
      <c r="HH34" s="58"/>
      <c r="HI34" s="58"/>
      <c r="HJ34" s="58"/>
      <c r="HK34" s="61"/>
    </row>
    <row r="35" spans="1:219" ht="14.25" customHeight="1" outlineLevel="1" x14ac:dyDescent="0.15">
      <c r="A35" s="39"/>
      <c r="B35" s="140"/>
      <c r="C35" s="382"/>
      <c r="D35" s="50"/>
      <c r="E35" s="50" t="s">
        <v>138</v>
      </c>
      <c r="F35" s="72" t="s">
        <v>134</v>
      </c>
      <c r="G35" s="135">
        <f>WORKDAY(H34,_Config!$L$5,_Config!$A$3:$A$22)</f>
        <v>44873</v>
      </c>
      <c r="H35" s="139">
        <f>WORKDAY(G35,_Config!$L$5,_Config!$A$3:$A$22)</f>
        <v>44874</v>
      </c>
      <c r="I35" s="135"/>
      <c r="J35" s="135"/>
      <c r="K35" s="54"/>
      <c r="L35" s="136" t="str">
        <f t="shared" ref="L35:L40" si="7">IF(TRIM(J35)="","",J35-H35)</f>
        <v/>
      </c>
      <c r="M35" s="56"/>
      <c r="N35" s="99"/>
      <c r="O35" s="57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61"/>
    </row>
    <row r="36" spans="1:219" ht="14.25" customHeight="1" x14ac:dyDescent="0.15">
      <c r="A36" s="39"/>
      <c r="B36" s="398" t="s">
        <v>142</v>
      </c>
      <c r="C36" s="387"/>
      <c r="D36" s="387"/>
      <c r="E36" s="382"/>
      <c r="F36" s="135"/>
      <c r="G36" s="135">
        <f>MIN(G37:G42)</f>
        <v>44866</v>
      </c>
      <c r="H36" s="135">
        <f>MAX(H37:H42)</f>
        <v>44880</v>
      </c>
      <c r="I36" s="135"/>
      <c r="J36" s="135"/>
      <c r="K36" s="54"/>
      <c r="L36" s="136" t="str">
        <f t="shared" si="7"/>
        <v/>
      </c>
      <c r="M36" s="56"/>
      <c r="N36" s="99"/>
      <c r="O36" s="57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61"/>
    </row>
    <row r="37" spans="1:219" ht="14.25" customHeight="1" outlineLevel="1" x14ac:dyDescent="0.15">
      <c r="A37" s="39"/>
      <c r="B37" s="141"/>
      <c r="C37" s="380" t="s">
        <v>143</v>
      </c>
      <c r="D37" s="138" t="s">
        <v>130</v>
      </c>
      <c r="E37" s="50" t="s">
        <v>131</v>
      </c>
      <c r="F37" s="50" t="s">
        <v>132</v>
      </c>
      <c r="G37" s="135">
        <f>'3. Design (Module)'!N26</f>
        <v>44866</v>
      </c>
      <c r="H37" s="135">
        <f>G37</f>
        <v>44866</v>
      </c>
      <c r="I37" s="135"/>
      <c r="J37" s="135"/>
      <c r="K37" s="54"/>
      <c r="L37" s="136" t="str">
        <f t="shared" si="7"/>
        <v/>
      </c>
      <c r="M37" s="56"/>
      <c r="N37" s="99"/>
      <c r="O37" s="57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58"/>
      <c r="GJ37" s="58"/>
      <c r="GK37" s="58"/>
      <c r="GL37" s="58"/>
      <c r="GM37" s="58"/>
      <c r="GN37" s="58"/>
      <c r="GO37" s="58"/>
      <c r="GP37" s="58"/>
      <c r="GQ37" s="58"/>
      <c r="GR37" s="58"/>
      <c r="GS37" s="58"/>
      <c r="GT37" s="58"/>
      <c r="GU37" s="58"/>
      <c r="GV37" s="58"/>
      <c r="GW37" s="58"/>
      <c r="GX37" s="58"/>
      <c r="GY37" s="58"/>
      <c r="GZ37" s="58"/>
      <c r="HA37" s="58"/>
      <c r="HB37" s="58"/>
      <c r="HC37" s="58"/>
      <c r="HD37" s="58"/>
      <c r="HE37" s="58"/>
      <c r="HF37" s="58"/>
      <c r="HG37" s="58"/>
      <c r="HH37" s="58"/>
      <c r="HI37" s="58"/>
      <c r="HJ37" s="58"/>
      <c r="HK37" s="61"/>
    </row>
    <row r="38" spans="1:219" ht="14.25" customHeight="1" outlineLevel="1" x14ac:dyDescent="0.15">
      <c r="A38" s="39"/>
      <c r="B38" s="137"/>
      <c r="C38" s="381"/>
      <c r="D38" s="50"/>
      <c r="E38" s="50" t="s">
        <v>133</v>
      </c>
      <c r="F38" s="72" t="s">
        <v>134</v>
      </c>
      <c r="G38" s="135">
        <f>WORKDAY(H37,1,_Config!$A$3:$A$22)</f>
        <v>44867</v>
      </c>
      <c r="H38" s="139">
        <f>WORKDAY(G38,_Config!$L$3,_Config!$A$3:$A$22)</f>
        <v>44869</v>
      </c>
      <c r="I38" s="135"/>
      <c r="J38" s="135"/>
      <c r="K38" s="54"/>
      <c r="L38" s="136" t="str">
        <f t="shared" si="7"/>
        <v/>
      </c>
      <c r="M38" s="56"/>
      <c r="N38" s="99"/>
      <c r="O38" s="57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61"/>
    </row>
    <row r="39" spans="1:219" ht="14.25" customHeight="1" outlineLevel="1" x14ac:dyDescent="0.15">
      <c r="A39" s="39"/>
      <c r="B39" s="137"/>
      <c r="C39" s="381"/>
      <c r="D39" s="50"/>
      <c r="E39" s="50" t="s">
        <v>135</v>
      </c>
      <c r="F39" s="72" t="s">
        <v>132</v>
      </c>
      <c r="G39" s="135">
        <f>WORKDAY(H38,_Config!$L$6,_Config!$A$3:$A$22)</f>
        <v>44873</v>
      </c>
      <c r="H39" s="135">
        <f>G39</f>
        <v>44873</v>
      </c>
      <c r="I39" s="135"/>
      <c r="J39" s="135"/>
      <c r="K39" s="54"/>
      <c r="L39" s="136" t="str">
        <f t="shared" si="7"/>
        <v/>
      </c>
      <c r="M39" s="56"/>
      <c r="N39" s="99"/>
      <c r="O39" s="57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8"/>
      <c r="FT39" s="58"/>
      <c r="FU39" s="58"/>
      <c r="FV39" s="58"/>
      <c r="FW39" s="58"/>
      <c r="FX39" s="58"/>
      <c r="FY39" s="58"/>
      <c r="FZ39" s="58"/>
      <c r="GA39" s="58"/>
      <c r="GB39" s="58"/>
      <c r="GC39" s="58"/>
      <c r="GD39" s="58"/>
      <c r="GE39" s="58"/>
      <c r="GF39" s="58"/>
      <c r="GG39" s="58"/>
      <c r="GH39" s="58"/>
      <c r="GI39" s="58"/>
      <c r="GJ39" s="58"/>
      <c r="GK39" s="58"/>
      <c r="GL39" s="58"/>
      <c r="GM39" s="58"/>
      <c r="GN39" s="58"/>
      <c r="GO39" s="58"/>
      <c r="GP39" s="58"/>
      <c r="GQ39" s="58"/>
      <c r="GR39" s="58"/>
      <c r="GS39" s="58"/>
      <c r="GT39" s="58"/>
      <c r="GU39" s="58"/>
      <c r="GV39" s="58"/>
      <c r="GW39" s="58"/>
      <c r="GX39" s="58"/>
      <c r="GY39" s="58"/>
      <c r="GZ39" s="58"/>
      <c r="HA39" s="58"/>
      <c r="HB39" s="58"/>
      <c r="HC39" s="58"/>
      <c r="HD39" s="58"/>
      <c r="HE39" s="58"/>
      <c r="HF39" s="58"/>
      <c r="HG39" s="58"/>
      <c r="HH39" s="58"/>
      <c r="HI39" s="58"/>
      <c r="HJ39" s="58"/>
      <c r="HK39" s="61"/>
    </row>
    <row r="40" spans="1:219" ht="14.25" customHeight="1" outlineLevel="1" x14ac:dyDescent="0.15">
      <c r="A40" s="39"/>
      <c r="B40" s="137"/>
      <c r="C40" s="381"/>
      <c r="D40" s="50"/>
      <c r="E40" s="50" t="s">
        <v>136</v>
      </c>
      <c r="F40" s="72" t="s">
        <v>134</v>
      </c>
      <c r="G40" s="135">
        <f>WORKDAY(H39,1,_Config!$A$3:$A$22)</f>
        <v>44874</v>
      </c>
      <c r="H40" s="139">
        <f>WORKDAY(G40,_Config!$L$4,_Config!$A$3:$A$22)</f>
        <v>44875</v>
      </c>
      <c r="I40" s="135"/>
      <c r="J40" s="135"/>
      <c r="K40" s="54"/>
      <c r="L40" s="136" t="str">
        <f t="shared" si="7"/>
        <v/>
      </c>
      <c r="M40" s="56"/>
      <c r="N40" s="99"/>
      <c r="O40" s="57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61"/>
    </row>
    <row r="41" spans="1:219" ht="14.25" customHeight="1" outlineLevel="1" x14ac:dyDescent="0.15">
      <c r="A41" s="39"/>
      <c r="B41" s="137"/>
      <c r="C41" s="381"/>
      <c r="D41" s="50"/>
      <c r="E41" s="50" t="s">
        <v>137</v>
      </c>
      <c r="F41" s="72" t="s">
        <v>132</v>
      </c>
      <c r="G41" s="135">
        <f>WORKDAY(H40,_Config!$L$7,_Config!$A$3:$A$22)</f>
        <v>44876</v>
      </c>
      <c r="H41" s="135">
        <f>G41</f>
        <v>44876</v>
      </c>
      <c r="I41" s="135"/>
      <c r="J41" s="135"/>
      <c r="K41" s="54"/>
      <c r="L41" s="136"/>
      <c r="M41" s="56"/>
      <c r="N41" s="99"/>
      <c r="O41" s="57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61"/>
    </row>
    <row r="42" spans="1:219" ht="14.25" customHeight="1" outlineLevel="1" x14ac:dyDescent="0.15">
      <c r="A42" s="39"/>
      <c r="B42" s="140"/>
      <c r="C42" s="382"/>
      <c r="D42" s="50"/>
      <c r="E42" s="50" t="s">
        <v>138</v>
      </c>
      <c r="F42" s="72" t="s">
        <v>134</v>
      </c>
      <c r="G42" s="135">
        <f>WORKDAY(H41,_Config!$L$5,_Config!$A$3:$A$22)</f>
        <v>44879</v>
      </c>
      <c r="H42" s="139">
        <f>WORKDAY(G42,_Config!$L$5,_Config!$A$3:$A$22)</f>
        <v>44880</v>
      </c>
      <c r="I42" s="135"/>
      <c r="J42" s="135"/>
      <c r="K42" s="54"/>
      <c r="L42" s="136" t="str">
        <f>IF(TRIM(J42)="","",J42-H42)</f>
        <v/>
      </c>
      <c r="M42" s="56"/>
      <c r="N42" s="99"/>
      <c r="O42" s="57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61"/>
    </row>
    <row r="43" spans="1:219" ht="14.25" customHeight="1" x14ac:dyDescent="0.15">
      <c r="A43" s="39"/>
      <c r="B43" s="386" t="s">
        <v>144</v>
      </c>
      <c r="C43" s="387"/>
      <c r="D43" s="387"/>
      <c r="E43" s="382"/>
      <c r="F43" s="135"/>
      <c r="G43" s="135">
        <f>MIN(G44:G49)</f>
        <v>44866</v>
      </c>
      <c r="H43" s="135">
        <f>MAX(H44:H49)</f>
        <v>44880</v>
      </c>
      <c r="I43" s="135"/>
      <c r="J43" s="135"/>
      <c r="K43" s="54"/>
      <c r="L43" s="136"/>
      <c r="M43" s="56"/>
      <c r="N43" s="99"/>
      <c r="O43" s="57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61"/>
    </row>
    <row r="44" spans="1:219" ht="16.5" customHeight="1" outlineLevel="1" x14ac:dyDescent="0.15">
      <c r="A44" s="39"/>
      <c r="B44" s="137"/>
      <c r="C44" s="391" t="s">
        <v>145</v>
      </c>
      <c r="D44" s="138" t="s">
        <v>130</v>
      </c>
      <c r="E44" s="50" t="s">
        <v>131</v>
      </c>
      <c r="F44" s="50" t="s">
        <v>132</v>
      </c>
      <c r="G44" s="135">
        <f>'3. Design (Module)'!N34</f>
        <v>44866</v>
      </c>
      <c r="H44" s="135">
        <f>G44</f>
        <v>44866</v>
      </c>
      <c r="I44" s="135"/>
      <c r="J44" s="135"/>
      <c r="K44" s="54"/>
      <c r="L44" s="136" t="str">
        <f t="shared" ref="L44:L47" si="8">IF(TRIM(J44)="","",J44-H44)</f>
        <v/>
      </c>
      <c r="M44" s="56"/>
      <c r="N44" s="99"/>
      <c r="O44" s="57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61"/>
    </row>
    <row r="45" spans="1:219" ht="16.5" customHeight="1" outlineLevel="1" x14ac:dyDescent="0.15">
      <c r="A45" s="39"/>
      <c r="B45" s="137"/>
      <c r="C45" s="392"/>
      <c r="D45" s="50"/>
      <c r="E45" s="50" t="s">
        <v>133</v>
      </c>
      <c r="F45" s="72" t="s">
        <v>134</v>
      </c>
      <c r="G45" s="135">
        <f>WORKDAY(H44,1,_Config!$A$3:$A$22)</f>
        <v>44867</v>
      </c>
      <c r="H45" s="139">
        <f>WORKDAY(G45,_Config!$L$3,_Config!$A$3:$A$22)</f>
        <v>44869</v>
      </c>
      <c r="I45" s="135"/>
      <c r="J45" s="135"/>
      <c r="K45" s="54"/>
      <c r="L45" s="136" t="str">
        <f t="shared" si="8"/>
        <v/>
      </c>
      <c r="M45" s="56"/>
      <c r="N45" s="99"/>
      <c r="O45" s="57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61"/>
    </row>
    <row r="46" spans="1:219" ht="16.5" customHeight="1" outlineLevel="1" x14ac:dyDescent="0.15">
      <c r="A46" s="39"/>
      <c r="B46" s="137"/>
      <c r="C46" s="392"/>
      <c r="D46" s="50"/>
      <c r="E46" s="50" t="s">
        <v>135</v>
      </c>
      <c r="F46" s="72" t="s">
        <v>132</v>
      </c>
      <c r="G46" s="135">
        <f>WORKDAY(H45,_Config!$L$6,_Config!$A$3:$A$22)</f>
        <v>44873</v>
      </c>
      <c r="H46" s="135">
        <f>G46</f>
        <v>44873</v>
      </c>
      <c r="I46" s="135"/>
      <c r="J46" s="135"/>
      <c r="K46" s="54"/>
      <c r="L46" s="136" t="str">
        <f t="shared" si="8"/>
        <v/>
      </c>
      <c r="M46" s="56"/>
      <c r="N46" s="99"/>
      <c r="O46" s="57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8"/>
      <c r="FT46" s="58"/>
      <c r="FU46" s="58"/>
      <c r="FV46" s="58"/>
      <c r="FW46" s="58"/>
      <c r="FX46" s="58"/>
      <c r="FY46" s="58"/>
      <c r="FZ46" s="58"/>
      <c r="GA46" s="58"/>
      <c r="GB46" s="58"/>
      <c r="GC46" s="58"/>
      <c r="GD46" s="58"/>
      <c r="GE46" s="58"/>
      <c r="GF46" s="58"/>
      <c r="GG46" s="58"/>
      <c r="GH46" s="58"/>
      <c r="GI46" s="58"/>
      <c r="GJ46" s="58"/>
      <c r="GK46" s="58"/>
      <c r="GL46" s="58"/>
      <c r="GM46" s="58"/>
      <c r="GN46" s="58"/>
      <c r="GO46" s="58"/>
      <c r="GP46" s="58"/>
      <c r="GQ46" s="58"/>
      <c r="GR46" s="58"/>
      <c r="GS46" s="58"/>
      <c r="GT46" s="58"/>
      <c r="GU46" s="58"/>
      <c r="GV46" s="58"/>
      <c r="GW46" s="58"/>
      <c r="GX46" s="58"/>
      <c r="GY46" s="58"/>
      <c r="GZ46" s="58"/>
      <c r="HA46" s="58"/>
      <c r="HB46" s="58"/>
      <c r="HC46" s="58"/>
      <c r="HD46" s="58"/>
      <c r="HE46" s="58"/>
      <c r="HF46" s="58"/>
      <c r="HG46" s="58"/>
      <c r="HH46" s="58"/>
      <c r="HI46" s="58"/>
      <c r="HJ46" s="58"/>
      <c r="HK46" s="61"/>
    </row>
    <row r="47" spans="1:219" ht="16.5" customHeight="1" outlineLevel="1" x14ac:dyDescent="0.15">
      <c r="A47" s="39"/>
      <c r="B47" s="137"/>
      <c r="C47" s="392"/>
      <c r="D47" s="50"/>
      <c r="E47" s="50" t="s">
        <v>136</v>
      </c>
      <c r="F47" s="72" t="s">
        <v>134</v>
      </c>
      <c r="G47" s="135">
        <f>WORKDAY(H46,1,_Config!$A$3:$A$22)</f>
        <v>44874</v>
      </c>
      <c r="H47" s="139">
        <f>WORKDAY(G47,_Config!$L$4,_Config!$A$3:$A$22)</f>
        <v>44875</v>
      </c>
      <c r="I47" s="135"/>
      <c r="J47" s="135"/>
      <c r="K47" s="54"/>
      <c r="L47" s="136" t="str">
        <f t="shared" si="8"/>
        <v/>
      </c>
      <c r="M47" s="56"/>
      <c r="N47" s="99"/>
      <c r="O47" s="57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61"/>
    </row>
    <row r="48" spans="1:219" ht="16.5" customHeight="1" outlineLevel="1" x14ac:dyDescent="0.15">
      <c r="A48" s="39"/>
      <c r="B48" s="137"/>
      <c r="C48" s="392"/>
      <c r="D48" s="50"/>
      <c r="E48" s="50" t="s">
        <v>137</v>
      </c>
      <c r="F48" s="72" t="s">
        <v>132</v>
      </c>
      <c r="G48" s="135">
        <f>WORKDAY(H47,_Config!$L$7,_Config!$A$3:$A$22)</f>
        <v>44876</v>
      </c>
      <c r="H48" s="135">
        <f>G48</f>
        <v>44876</v>
      </c>
      <c r="I48" s="135"/>
      <c r="J48" s="135"/>
      <c r="K48" s="54"/>
      <c r="L48" s="136"/>
      <c r="M48" s="56"/>
      <c r="N48" s="99"/>
      <c r="O48" s="57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61"/>
    </row>
    <row r="49" spans="1:219" ht="16.5" customHeight="1" outlineLevel="1" x14ac:dyDescent="0.15">
      <c r="A49" s="39"/>
      <c r="B49" s="137"/>
      <c r="C49" s="393"/>
      <c r="D49" s="50"/>
      <c r="E49" s="50" t="s">
        <v>138</v>
      </c>
      <c r="F49" s="72" t="s">
        <v>134</v>
      </c>
      <c r="G49" s="135">
        <f>WORKDAY(H48,_Config!$L$5,_Config!$A$3:$A$22)</f>
        <v>44879</v>
      </c>
      <c r="H49" s="139">
        <f>WORKDAY(G49,_Config!$L$5,_Config!$A$3:$A$22)</f>
        <v>44880</v>
      </c>
      <c r="I49" s="135"/>
      <c r="J49" s="135"/>
      <c r="K49" s="54"/>
      <c r="L49" s="136" t="str">
        <f>IF(TRIM(J49)="","",J49-H49)</f>
        <v/>
      </c>
      <c r="M49" s="56"/>
      <c r="N49" s="99"/>
      <c r="O49" s="57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61"/>
    </row>
    <row r="50" spans="1:219" ht="14.25" customHeight="1" x14ac:dyDescent="0.15">
      <c r="A50" s="39"/>
      <c r="B50" s="399" t="s">
        <v>72</v>
      </c>
      <c r="C50" s="384"/>
      <c r="D50" s="384"/>
      <c r="E50" s="385"/>
      <c r="F50" s="135"/>
      <c r="G50" s="135">
        <f>MIN(G51:G62)</f>
        <v>44872</v>
      </c>
      <c r="H50" s="135">
        <f>MAX(H51:H62)</f>
        <v>44887</v>
      </c>
      <c r="I50" s="135"/>
      <c r="J50" s="135"/>
      <c r="K50" s="54"/>
      <c r="L50" s="136"/>
      <c r="M50" s="56"/>
      <c r="N50" s="99"/>
      <c r="O50" s="57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61"/>
    </row>
    <row r="51" spans="1:219" ht="16.5" customHeight="1" outlineLevel="1" x14ac:dyDescent="0.15">
      <c r="A51" s="39"/>
      <c r="B51" s="137"/>
      <c r="C51" s="391" t="s">
        <v>146</v>
      </c>
      <c r="D51" s="138" t="s">
        <v>130</v>
      </c>
      <c r="E51" s="50" t="s">
        <v>131</v>
      </c>
      <c r="F51" s="50" t="s">
        <v>132</v>
      </c>
      <c r="G51" s="135">
        <f>'3. Design (Module)'!N41</f>
        <v>44873</v>
      </c>
      <c r="H51" s="135">
        <f>G51</f>
        <v>44873</v>
      </c>
      <c r="I51" s="135"/>
      <c r="J51" s="135"/>
      <c r="K51" s="54"/>
      <c r="L51" s="136" t="str">
        <f t="shared" ref="L51:L54" si="9">IF(TRIM(J51)="","",J51-H51)</f>
        <v/>
      </c>
      <c r="M51" s="56"/>
      <c r="N51" s="99"/>
      <c r="O51" s="57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  <c r="FY51" s="58"/>
      <c r="FZ51" s="58"/>
      <c r="GA51" s="58"/>
      <c r="GB51" s="58"/>
      <c r="GC51" s="58"/>
      <c r="GD51" s="58"/>
      <c r="GE51" s="58"/>
      <c r="GF51" s="58"/>
      <c r="GG51" s="58"/>
      <c r="GH51" s="58"/>
      <c r="GI51" s="58"/>
      <c r="GJ51" s="58"/>
      <c r="GK51" s="58"/>
      <c r="GL51" s="58"/>
      <c r="GM51" s="58"/>
      <c r="GN51" s="58"/>
      <c r="GO51" s="58"/>
      <c r="GP51" s="58"/>
      <c r="GQ51" s="58"/>
      <c r="GR51" s="58"/>
      <c r="GS51" s="58"/>
      <c r="GT51" s="58"/>
      <c r="GU51" s="58"/>
      <c r="GV51" s="58"/>
      <c r="GW51" s="58"/>
      <c r="GX51" s="58"/>
      <c r="GY51" s="58"/>
      <c r="GZ51" s="58"/>
      <c r="HA51" s="58"/>
      <c r="HB51" s="58"/>
      <c r="HC51" s="58"/>
      <c r="HD51" s="58"/>
      <c r="HE51" s="58"/>
      <c r="HF51" s="58"/>
      <c r="HG51" s="58"/>
      <c r="HH51" s="58"/>
      <c r="HI51" s="58"/>
      <c r="HJ51" s="58"/>
      <c r="HK51" s="61"/>
    </row>
    <row r="52" spans="1:219" ht="16.5" customHeight="1" outlineLevel="1" x14ac:dyDescent="0.15">
      <c r="A52" s="39"/>
      <c r="B52" s="137"/>
      <c r="C52" s="392"/>
      <c r="D52" s="50"/>
      <c r="E52" s="50" t="s">
        <v>133</v>
      </c>
      <c r="F52" s="72" t="s">
        <v>134</v>
      </c>
      <c r="G52" s="135">
        <f>WORKDAY(H51,1,_Config!$A$3:$A$22)</f>
        <v>44874</v>
      </c>
      <c r="H52" s="139">
        <f>WORKDAY(G52,_Config!$L$3,_Config!$A$3:$A$22)</f>
        <v>44876</v>
      </c>
      <c r="I52" s="135"/>
      <c r="J52" s="135"/>
      <c r="K52" s="54"/>
      <c r="L52" s="136" t="str">
        <f t="shared" si="9"/>
        <v/>
      </c>
      <c r="M52" s="56"/>
      <c r="N52" s="99"/>
      <c r="O52" s="57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61"/>
    </row>
    <row r="53" spans="1:219" ht="16.5" customHeight="1" outlineLevel="1" x14ac:dyDescent="0.15">
      <c r="A53" s="39"/>
      <c r="B53" s="137"/>
      <c r="C53" s="392"/>
      <c r="D53" s="50"/>
      <c r="E53" s="50" t="s">
        <v>135</v>
      </c>
      <c r="F53" s="72" t="s">
        <v>132</v>
      </c>
      <c r="G53" s="135">
        <f>WORKDAY(H52,_Config!$L$6,_Config!$A$3:$A$22)</f>
        <v>44880</v>
      </c>
      <c r="H53" s="135">
        <f>G53</f>
        <v>44880</v>
      </c>
      <c r="I53" s="135"/>
      <c r="J53" s="135"/>
      <c r="K53" s="54"/>
      <c r="L53" s="136" t="str">
        <f t="shared" si="9"/>
        <v/>
      </c>
      <c r="M53" s="56"/>
      <c r="N53" s="99"/>
      <c r="O53" s="57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61"/>
    </row>
    <row r="54" spans="1:219" ht="16.5" customHeight="1" outlineLevel="1" x14ac:dyDescent="0.15">
      <c r="A54" s="39"/>
      <c r="B54" s="137"/>
      <c r="C54" s="392"/>
      <c r="D54" s="50"/>
      <c r="E54" s="50" t="s">
        <v>136</v>
      </c>
      <c r="F54" s="72" t="s">
        <v>134</v>
      </c>
      <c r="G54" s="135">
        <f>WORKDAY(H53,1,_Config!$A$3:$A$22)</f>
        <v>44881</v>
      </c>
      <c r="H54" s="139">
        <f>WORKDAY(G54,_Config!$L$4,_Config!$A$3:$A$22)</f>
        <v>44882</v>
      </c>
      <c r="I54" s="135"/>
      <c r="J54" s="135"/>
      <c r="K54" s="54"/>
      <c r="L54" s="136" t="str">
        <f t="shared" si="9"/>
        <v/>
      </c>
      <c r="M54" s="56"/>
      <c r="N54" s="99"/>
      <c r="O54" s="57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61"/>
    </row>
    <row r="55" spans="1:219" ht="16.5" customHeight="1" outlineLevel="1" x14ac:dyDescent="0.15">
      <c r="A55" s="39"/>
      <c r="B55" s="137"/>
      <c r="C55" s="392"/>
      <c r="D55" s="50"/>
      <c r="E55" s="50" t="s">
        <v>137</v>
      </c>
      <c r="F55" s="72" t="s">
        <v>132</v>
      </c>
      <c r="G55" s="135">
        <f>WORKDAY(H54,_Config!$L$7,_Config!$A$3:$A$22)</f>
        <v>44883</v>
      </c>
      <c r="H55" s="135">
        <f>G55</f>
        <v>44883</v>
      </c>
      <c r="I55" s="135"/>
      <c r="J55" s="135"/>
      <c r="K55" s="54"/>
      <c r="L55" s="136"/>
      <c r="M55" s="56"/>
      <c r="N55" s="99"/>
      <c r="O55" s="57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  <c r="FY55" s="58"/>
      <c r="FZ55" s="58"/>
      <c r="GA55" s="58"/>
      <c r="GB55" s="58"/>
      <c r="GC55" s="58"/>
      <c r="GD55" s="58"/>
      <c r="GE55" s="58"/>
      <c r="GF55" s="58"/>
      <c r="GG55" s="58"/>
      <c r="GH55" s="58"/>
      <c r="GI55" s="58"/>
      <c r="GJ55" s="58"/>
      <c r="GK55" s="58"/>
      <c r="GL55" s="58"/>
      <c r="GM55" s="58"/>
      <c r="GN55" s="58"/>
      <c r="GO55" s="58"/>
      <c r="GP55" s="58"/>
      <c r="GQ55" s="58"/>
      <c r="GR55" s="58"/>
      <c r="GS55" s="58"/>
      <c r="GT55" s="58"/>
      <c r="GU55" s="58"/>
      <c r="GV55" s="58"/>
      <c r="GW55" s="58"/>
      <c r="GX55" s="58"/>
      <c r="GY55" s="58"/>
      <c r="GZ55" s="58"/>
      <c r="HA55" s="58"/>
      <c r="HB55" s="58"/>
      <c r="HC55" s="58"/>
      <c r="HD55" s="58"/>
      <c r="HE55" s="58"/>
      <c r="HF55" s="58"/>
      <c r="HG55" s="58"/>
      <c r="HH55" s="58"/>
      <c r="HI55" s="58"/>
      <c r="HJ55" s="58"/>
      <c r="HK55" s="61"/>
    </row>
    <row r="56" spans="1:219" ht="16.5" customHeight="1" outlineLevel="1" x14ac:dyDescent="0.15">
      <c r="A56" s="39"/>
      <c r="B56" s="137"/>
      <c r="C56" s="393"/>
      <c r="D56" s="50"/>
      <c r="E56" s="50" t="s">
        <v>138</v>
      </c>
      <c r="F56" s="72" t="s">
        <v>134</v>
      </c>
      <c r="G56" s="135">
        <f>WORKDAY(H55,_Config!$L$5,_Config!$A$3:$A$22)</f>
        <v>44886</v>
      </c>
      <c r="H56" s="139">
        <f>WORKDAY(G56,_Config!$L$5,_Config!$A$3:$A$22)</f>
        <v>44887</v>
      </c>
      <c r="I56" s="135"/>
      <c r="J56" s="135"/>
      <c r="K56" s="54"/>
      <c r="L56" s="136" t="str">
        <f t="shared" ref="L56:L60" si="10">IF(TRIM(J56)="","",J56-H56)</f>
        <v/>
      </c>
      <c r="M56" s="56"/>
      <c r="N56" s="99"/>
      <c r="O56" s="57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  <c r="FY56" s="58"/>
      <c r="FZ56" s="58"/>
      <c r="GA56" s="58"/>
      <c r="GB56" s="58"/>
      <c r="GC56" s="58"/>
      <c r="GD56" s="58"/>
      <c r="GE56" s="58"/>
      <c r="GF56" s="58"/>
      <c r="GG56" s="58"/>
      <c r="GH56" s="58"/>
      <c r="GI56" s="58"/>
      <c r="GJ56" s="58"/>
      <c r="GK56" s="58"/>
      <c r="GL56" s="58"/>
      <c r="GM56" s="58"/>
      <c r="GN56" s="58"/>
      <c r="GO56" s="58"/>
      <c r="GP56" s="58"/>
      <c r="GQ56" s="58"/>
      <c r="GR56" s="58"/>
      <c r="GS56" s="58"/>
      <c r="GT56" s="58"/>
      <c r="GU56" s="58"/>
      <c r="GV56" s="58"/>
      <c r="GW56" s="58"/>
      <c r="GX56" s="58"/>
      <c r="GY56" s="58"/>
      <c r="GZ56" s="58"/>
      <c r="HA56" s="58"/>
      <c r="HB56" s="58"/>
      <c r="HC56" s="58"/>
      <c r="HD56" s="58"/>
      <c r="HE56" s="58"/>
      <c r="HF56" s="58"/>
      <c r="HG56" s="58"/>
      <c r="HH56" s="58"/>
      <c r="HI56" s="58"/>
      <c r="HJ56" s="58"/>
      <c r="HK56" s="61"/>
    </row>
    <row r="57" spans="1:219" ht="14.25" customHeight="1" outlineLevel="1" x14ac:dyDescent="0.15">
      <c r="A57" s="39"/>
      <c r="B57" s="137"/>
      <c r="C57" s="391" t="s">
        <v>147</v>
      </c>
      <c r="D57" s="138" t="s">
        <v>130</v>
      </c>
      <c r="E57" s="50" t="s">
        <v>131</v>
      </c>
      <c r="F57" s="50" t="s">
        <v>132</v>
      </c>
      <c r="G57" s="135">
        <f>'3. Design (Module)'!N47</f>
        <v>44872</v>
      </c>
      <c r="H57" s="135">
        <f>G57</f>
        <v>44872</v>
      </c>
      <c r="I57" s="135"/>
      <c r="J57" s="135"/>
      <c r="K57" s="54"/>
      <c r="L57" s="136" t="str">
        <f t="shared" si="10"/>
        <v/>
      </c>
      <c r="M57" s="56"/>
      <c r="N57" s="99"/>
      <c r="O57" s="57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/>
      <c r="FY57" s="58"/>
      <c r="FZ57" s="58"/>
      <c r="GA57" s="58"/>
      <c r="GB57" s="58"/>
      <c r="GC57" s="58"/>
      <c r="GD57" s="58"/>
      <c r="GE57" s="58"/>
      <c r="GF57" s="58"/>
      <c r="GG57" s="58"/>
      <c r="GH57" s="58"/>
      <c r="GI57" s="58"/>
      <c r="GJ57" s="58"/>
      <c r="GK57" s="58"/>
      <c r="GL57" s="58"/>
      <c r="GM57" s="58"/>
      <c r="GN57" s="58"/>
      <c r="GO57" s="58"/>
      <c r="GP57" s="58"/>
      <c r="GQ57" s="58"/>
      <c r="GR57" s="58"/>
      <c r="GS57" s="58"/>
      <c r="GT57" s="58"/>
      <c r="GU57" s="58"/>
      <c r="GV57" s="58"/>
      <c r="GW57" s="58"/>
      <c r="GX57" s="58"/>
      <c r="GY57" s="58"/>
      <c r="GZ57" s="58"/>
      <c r="HA57" s="58"/>
      <c r="HB57" s="58"/>
      <c r="HC57" s="58"/>
      <c r="HD57" s="58"/>
      <c r="HE57" s="58"/>
      <c r="HF57" s="58"/>
      <c r="HG57" s="58"/>
      <c r="HH57" s="58"/>
      <c r="HI57" s="58"/>
      <c r="HJ57" s="58"/>
      <c r="HK57" s="61"/>
    </row>
    <row r="58" spans="1:219" ht="14.25" customHeight="1" outlineLevel="1" x14ac:dyDescent="0.15">
      <c r="A58" s="39"/>
      <c r="B58" s="137"/>
      <c r="C58" s="392"/>
      <c r="D58" s="50"/>
      <c r="E58" s="50" t="s">
        <v>133</v>
      </c>
      <c r="F58" s="72" t="s">
        <v>134</v>
      </c>
      <c r="G58" s="135">
        <f>WORKDAY(H57,1,_Config!$A$3:$A$22)</f>
        <v>44873</v>
      </c>
      <c r="H58" s="139">
        <f>WORKDAY(G58,_Config!$L$3,_Config!$A$3:$A$22)</f>
        <v>44875</v>
      </c>
      <c r="I58" s="135"/>
      <c r="J58" s="135"/>
      <c r="K58" s="54"/>
      <c r="L58" s="136" t="str">
        <f t="shared" si="10"/>
        <v/>
      </c>
      <c r="M58" s="56"/>
      <c r="N58" s="99"/>
      <c r="O58" s="57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  <c r="FY58" s="58"/>
      <c r="FZ58" s="58"/>
      <c r="GA58" s="58"/>
      <c r="GB58" s="58"/>
      <c r="GC58" s="58"/>
      <c r="GD58" s="58"/>
      <c r="GE58" s="58"/>
      <c r="GF58" s="58"/>
      <c r="GG58" s="58"/>
      <c r="GH58" s="58"/>
      <c r="GI58" s="58"/>
      <c r="GJ58" s="58"/>
      <c r="GK58" s="58"/>
      <c r="GL58" s="58"/>
      <c r="GM58" s="58"/>
      <c r="GN58" s="58"/>
      <c r="GO58" s="58"/>
      <c r="GP58" s="58"/>
      <c r="GQ58" s="58"/>
      <c r="GR58" s="58"/>
      <c r="GS58" s="58"/>
      <c r="GT58" s="58"/>
      <c r="GU58" s="58"/>
      <c r="GV58" s="58"/>
      <c r="GW58" s="58"/>
      <c r="GX58" s="58"/>
      <c r="GY58" s="58"/>
      <c r="GZ58" s="58"/>
      <c r="HA58" s="58"/>
      <c r="HB58" s="58"/>
      <c r="HC58" s="58"/>
      <c r="HD58" s="58"/>
      <c r="HE58" s="58"/>
      <c r="HF58" s="58"/>
      <c r="HG58" s="58"/>
      <c r="HH58" s="58"/>
      <c r="HI58" s="58"/>
      <c r="HJ58" s="58"/>
      <c r="HK58" s="61"/>
    </row>
    <row r="59" spans="1:219" ht="14.25" customHeight="1" outlineLevel="1" x14ac:dyDescent="0.15">
      <c r="A59" s="39"/>
      <c r="B59" s="137"/>
      <c r="C59" s="392"/>
      <c r="D59" s="50"/>
      <c r="E59" s="50" t="s">
        <v>135</v>
      </c>
      <c r="F59" s="72" t="s">
        <v>132</v>
      </c>
      <c r="G59" s="135">
        <f>WORKDAY(H58,_Config!$L$6,_Config!$A$3:$A$22)</f>
        <v>44879</v>
      </c>
      <c r="H59" s="135">
        <f>G59</f>
        <v>44879</v>
      </c>
      <c r="I59" s="135"/>
      <c r="J59" s="135"/>
      <c r="K59" s="54"/>
      <c r="L59" s="136" t="str">
        <f t="shared" si="10"/>
        <v/>
      </c>
      <c r="M59" s="56"/>
      <c r="N59" s="99"/>
      <c r="O59" s="57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  <c r="FY59" s="58"/>
      <c r="FZ59" s="58"/>
      <c r="GA59" s="58"/>
      <c r="GB59" s="58"/>
      <c r="GC59" s="58"/>
      <c r="GD59" s="58"/>
      <c r="GE59" s="58"/>
      <c r="GF59" s="58"/>
      <c r="GG59" s="58"/>
      <c r="GH59" s="58"/>
      <c r="GI59" s="58"/>
      <c r="GJ59" s="58"/>
      <c r="GK59" s="58"/>
      <c r="GL59" s="58"/>
      <c r="GM59" s="58"/>
      <c r="GN59" s="58"/>
      <c r="GO59" s="58"/>
      <c r="GP59" s="58"/>
      <c r="GQ59" s="58"/>
      <c r="GR59" s="58"/>
      <c r="GS59" s="58"/>
      <c r="GT59" s="58"/>
      <c r="GU59" s="58"/>
      <c r="GV59" s="58"/>
      <c r="GW59" s="58"/>
      <c r="GX59" s="58"/>
      <c r="GY59" s="58"/>
      <c r="GZ59" s="58"/>
      <c r="HA59" s="58"/>
      <c r="HB59" s="58"/>
      <c r="HC59" s="58"/>
      <c r="HD59" s="58"/>
      <c r="HE59" s="58"/>
      <c r="HF59" s="58"/>
      <c r="HG59" s="58"/>
      <c r="HH59" s="58"/>
      <c r="HI59" s="58"/>
      <c r="HJ59" s="58"/>
      <c r="HK59" s="61"/>
    </row>
    <row r="60" spans="1:219" ht="14.25" customHeight="1" outlineLevel="1" x14ac:dyDescent="0.15">
      <c r="A60" s="39"/>
      <c r="B60" s="137"/>
      <c r="C60" s="392"/>
      <c r="D60" s="50"/>
      <c r="E60" s="50" t="s">
        <v>136</v>
      </c>
      <c r="F60" s="72" t="s">
        <v>134</v>
      </c>
      <c r="G60" s="135">
        <f>WORKDAY(H59,1,_Config!$A$3:$A$22)</f>
        <v>44880</v>
      </c>
      <c r="H60" s="139">
        <f>WORKDAY(G60,_Config!$L$4,_Config!$A$3:$A$22)</f>
        <v>44881</v>
      </c>
      <c r="I60" s="135"/>
      <c r="J60" s="135"/>
      <c r="K60" s="54"/>
      <c r="L60" s="136" t="str">
        <f t="shared" si="10"/>
        <v/>
      </c>
      <c r="M60" s="56"/>
      <c r="N60" s="99"/>
      <c r="O60" s="57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  <c r="FC60" s="58"/>
      <c r="FD60" s="58"/>
      <c r="FE60" s="58"/>
      <c r="FF60" s="58"/>
      <c r="FG60" s="58"/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  <c r="FY60" s="58"/>
      <c r="FZ60" s="58"/>
      <c r="GA60" s="58"/>
      <c r="GB60" s="58"/>
      <c r="GC60" s="58"/>
      <c r="GD60" s="58"/>
      <c r="GE60" s="58"/>
      <c r="GF60" s="58"/>
      <c r="GG60" s="58"/>
      <c r="GH60" s="58"/>
      <c r="GI60" s="58"/>
      <c r="GJ60" s="58"/>
      <c r="GK60" s="58"/>
      <c r="GL60" s="58"/>
      <c r="GM60" s="58"/>
      <c r="GN60" s="58"/>
      <c r="GO60" s="58"/>
      <c r="GP60" s="58"/>
      <c r="GQ60" s="58"/>
      <c r="GR60" s="58"/>
      <c r="GS60" s="58"/>
      <c r="GT60" s="58"/>
      <c r="GU60" s="58"/>
      <c r="GV60" s="58"/>
      <c r="GW60" s="58"/>
      <c r="GX60" s="58"/>
      <c r="GY60" s="58"/>
      <c r="GZ60" s="58"/>
      <c r="HA60" s="58"/>
      <c r="HB60" s="58"/>
      <c r="HC60" s="58"/>
      <c r="HD60" s="58"/>
      <c r="HE60" s="58"/>
      <c r="HF60" s="58"/>
      <c r="HG60" s="58"/>
      <c r="HH60" s="58"/>
      <c r="HI60" s="58"/>
      <c r="HJ60" s="58"/>
      <c r="HK60" s="61"/>
    </row>
    <row r="61" spans="1:219" ht="14.25" customHeight="1" outlineLevel="1" x14ac:dyDescent="0.15">
      <c r="A61" s="39"/>
      <c r="B61" s="137"/>
      <c r="C61" s="392"/>
      <c r="D61" s="50"/>
      <c r="E61" s="50" t="s">
        <v>137</v>
      </c>
      <c r="F61" s="72" t="s">
        <v>132</v>
      </c>
      <c r="G61" s="135">
        <f>WORKDAY(H60,_Config!$L$7,_Config!$A$3:$A$22)</f>
        <v>44882</v>
      </c>
      <c r="H61" s="135">
        <f>G61</f>
        <v>44882</v>
      </c>
      <c r="I61" s="135"/>
      <c r="J61" s="135"/>
      <c r="K61" s="54"/>
      <c r="L61" s="136"/>
      <c r="M61" s="56"/>
      <c r="N61" s="99"/>
      <c r="O61" s="57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58"/>
      <c r="GA61" s="58"/>
      <c r="GB61" s="58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61"/>
    </row>
    <row r="62" spans="1:219" ht="14.25" customHeight="1" outlineLevel="1" x14ac:dyDescent="0.15">
      <c r="A62" s="39"/>
      <c r="B62" s="140"/>
      <c r="C62" s="393"/>
      <c r="D62" s="50"/>
      <c r="E62" s="50" t="s">
        <v>138</v>
      </c>
      <c r="F62" s="72" t="s">
        <v>134</v>
      </c>
      <c r="G62" s="135">
        <f>WORKDAY(H61,_Config!$L$5,_Config!$A$3:$A$22)</f>
        <v>44883</v>
      </c>
      <c r="H62" s="139">
        <f>WORKDAY(G62,_Config!$L$5,_Config!$A$3:$A$22)</f>
        <v>44886</v>
      </c>
      <c r="I62" s="135"/>
      <c r="J62" s="135"/>
      <c r="K62" s="54"/>
      <c r="L62" s="136" t="str">
        <f>IF(TRIM(J62)="","",J62-H62)</f>
        <v/>
      </c>
      <c r="M62" s="56"/>
      <c r="N62" s="99"/>
      <c r="O62" s="57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  <c r="FY62" s="58"/>
      <c r="FZ62" s="58"/>
      <c r="GA62" s="58"/>
      <c r="GB62" s="58"/>
      <c r="GC62" s="58"/>
      <c r="GD62" s="58"/>
      <c r="GE62" s="58"/>
      <c r="GF62" s="58"/>
      <c r="GG62" s="58"/>
      <c r="GH62" s="58"/>
      <c r="GI62" s="58"/>
      <c r="GJ62" s="58"/>
      <c r="GK62" s="58"/>
      <c r="GL62" s="58"/>
      <c r="GM62" s="58"/>
      <c r="GN62" s="58"/>
      <c r="GO62" s="58"/>
      <c r="GP62" s="58"/>
      <c r="GQ62" s="58"/>
      <c r="GR62" s="58"/>
      <c r="GS62" s="58"/>
      <c r="GT62" s="58"/>
      <c r="GU62" s="58"/>
      <c r="GV62" s="58"/>
      <c r="GW62" s="58"/>
      <c r="GX62" s="58"/>
      <c r="GY62" s="58"/>
      <c r="GZ62" s="58"/>
      <c r="HA62" s="58"/>
      <c r="HB62" s="58"/>
      <c r="HC62" s="58"/>
      <c r="HD62" s="58"/>
      <c r="HE62" s="58"/>
      <c r="HF62" s="58"/>
      <c r="HG62" s="58"/>
      <c r="HH62" s="58"/>
      <c r="HI62" s="58"/>
      <c r="HJ62" s="58"/>
      <c r="HK62" s="61"/>
    </row>
    <row r="63" spans="1:219" ht="14.25" customHeight="1" x14ac:dyDescent="0.15">
      <c r="A63" s="39"/>
      <c r="B63" s="397" t="s">
        <v>73</v>
      </c>
      <c r="C63" s="358"/>
      <c r="D63" s="358"/>
      <c r="E63" s="381"/>
      <c r="F63" s="135"/>
      <c r="G63" s="135">
        <f>MIN(G64:G69)</f>
        <v>44869</v>
      </c>
      <c r="H63" s="135">
        <f>MAX(H64:H69)</f>
        <v>44883</v>
      </c>
      <c r="I63" s="135"/>
      <c r="J63" s="135"/>
      <c r="K63" s="54"/>
      <c r="L63" s="136"/>
      <c r="M63" s="56"/>
      <c r="N63" s="99"/>
      <c r="O63" s="57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  <c r="FK63" s="58"/>
      <c r="FL63" s="58"/>
      <c r="FM63" s="58"/>
      <c r="FN63" s="58"/>
      <c r="FO63" s="58"/>
      <c r="FP63" s="58"/>
      <c r="FQ63" s="58"/>
      <c r="FR63" s="58"/>
      <c r="FS63" s="58"/>
      <c r="FT63" s="58"/>
      <c r="FU63" s="58"/>
      <c r="FV63" s="58"/>
      <c r="FW63" s="58"/>
      <c r="FX63" s="58"/>
      <c r="FY63" s="58"/>
      <c r="FZ63" s="58"/>
      <c r="GA63" s="58"/>
      <c r="GB63" s="58"/>
      <c r="GC63" s="58"/>
      <c r="GD63" s="58"/>
      <c r="GE63" s="58"/>
      <c r="GF63" s="58"/>
      <c r="GG63" s="58"/>
      <c r="GH63" s="58"/>
      <c r="GI63" s="58"/>
      <c r="GJ63" s="58"/>
      <c r="GK63" s="58"/>
      <c r="GL63" s="58"/>
      <c r="GM63" s="58"/>
      <c r="GN63" s="58"/>
      <c r="GO63" s="58"/>
      <c r="GP63" s="58"/>
      <c r="GQ63" s="58"/>
      <c r="GR63" s="58"/>
      <c r="GS63" s="58"/>
      <c r="GT63" s="58"/>
      <c r="GU63" s="58"/>
      <c r="GV63" s="58"/>
      <c r="GW63" s="58"/>
      <c r="GX63" s="58"/>
      <c r="GY63" s="58"/>
      <c r="GZ63" s="58"/>
      <c r="HA63" s="58"/>
      <c r="HB63" s="58"/>
      <c r="HC63" s="58"/>
      <c r="HD63" s="58"/>
      <c r="HE63" s="58"/>
      <c r="HF63" s="58"/>
      <c r="HG63" s="58"/>
      <c r="HH63" s="58"/>
      <c r="HI63" s="58"/>
      <c r="HJ63" s="58"/>
      <c r="HK63" s="61"/>
    </row>
    <row r="64" spans="1:219" ht="14.25" customHeight="1" outlineLevel="1" x14ac:dyDescent="0.15">
      <c r="A64" s="39"/>
      <c r="B64" s="137"/>
      <c r="C64" s="380" t="s">
        <v>148</v>
      </c>
      <c r="D64" s="138" t="s">
        <v>130</v>
      </c>
      <c r="E64" s="50" t="s">
        <v>131</v>
      </c>
      <c r="F64" s="50" t="s">
        <v>132</v>
      </c>
      <c r="G64" s="135">
        <f>'3. Design (Module)'!N55</f>
        <v>44869</v>
      </c>
      <c r="H64" s="135">
        <f>G64</f>
        <v>44869</v>
      </c>
      <c r="I64" s="135"/>
      <c r="J64" s="135"/>
      <c r="K64" s="54"/>
      <c r="L64" s="136" t="str">
        <f t="shared" ref="L64:L67" si="11">IF(TRIM(J64)="","",J64-H64)</f>
        <v/>
      </c>
      <c r="M64" s="56"/>
      <c r="N64" s="99"/>
      <c r="O64" s="57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  <c r="FK64" s="58"/>
      <c r="FL64" s="58"/>
      <c r="FM64" s="58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  <c r="FY64" s="58"/>
      <c r="FZ64" s="58"/>
      <c r="GA64" s="58"/>
      <c r="GB64" s="58"/>
      <c r="GC64" s="58"/>
      <c r="GD64" s="58"/>
      <c r="GE64" s="58"/>
      <c r="GF64" s="58"/>
      <c r="GG64" s="58"/>
      <c r="GH64" s="58"/>
      <c r="GI64" s="58"/>
      <c r="GJ64" s="58"/>
      <c r="GK64" s="58"/>
      <c r="GL64" s="58"/>
      <c r="GM64" s="58"/>
      <c r="GN64" s="58"/>
      <c r="GO64" s="58"/>
      <c r="GP64" s="58"/>
      <c r="GQ64" s="58"/>
      <c r="GR64" s="58"/>
      <c r="GS64" s="58"/>
      <c r="GT64" s="58"/>
      <c r="GU64" s="58"/>
      <c r="GV64" s="58"/>
      <c r="GW64" s="58"/>
      <c r="GX64" s="58"/>
      <c r="GY64" s="58"/>
      <c r="GZ64" s="58"/>
      <c r="HA64" s="58"/>
      <c r="HB64" s="58"/>
      <c r="HC64" s="58"/>
      <c r="HD64" s="58"/>
      <c r="HE64" s="58"/>
      <c r="HF64" s="58"/>
      <c r="HG64" s="58"/>
      <c r="HH64" s="58"/>
      <c r="HI64" s="58"/>
      <c r="HJ64" s="58"/>
      <c r="HK64" s="61"/>
    </row>
    <row r="65" spans="1:219" ht="14.25" customHeight="1" outlineLevel="1" x14ac:dyDescent="0.15">
      <c r="A65" s="39"/>
      <c r="B65" s="137"/>
      <c r="C65" s="381"/>
      <c r="D65" s="50"/>
      <c r="E65" s="50" t="s">
        <v>133</v>
      </c>
      <c r="F65" s="72" t="s">
        <v>134</v>
      </c>
      <c r="G65" s="135">
        <f>WORKDAY(H64,1,_Config!$A$3:$A$22)</f>
        <v>44872</v>
      </c>
      <c r="H65" s="139">
        <f>WORKDAY(G65,_Config!$L$3,_Config!$A$3:$A$22)</f>
        <v>44874</v>
      </c>
      <c r="I65" s="135"/>
      <c r="J65" s="135"/>
      <c r="K65" s="54"/>
      <c r="L65" s="136" t="str">
        <f t="shared" si="11"/>
        <v/>
      </c>
      <c r="M65" s="56"/>
      <c r="N65" s="99"/>
      <c r="O65" s="57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  <c r="FY65" s="58"/>
      <c r="FZ65" s="58"/>
      <c r="GA65" s="58"/>
      <c r="GB65" s="58"/>
      <c r="GC65" s="58"/>
      <c r="GD65" s="58"/>
      <c r="GE65" s="58"/>
      <c r="GF65" s="58"/>
      <c r="GG65" s="58"/>
      <c r="GH65" s="58"/>
      <c r="GI65" s="58"/>
      <c r="GJ65" s="58"/>
      <c r="GK65" s="58"/>
      <c r="GL65" s="58"/>
      <c r="GM65" s="58"/>
      <c r="GN65" s="58"/>
      <c r="GO65" s="58"/>
      <c r="GP65" s="58"/>
      <c r="GQ65" s="58"/>
      <c r="GR65" s="58"/>
      <c r="GS65" s="58"/>
      <c r="GT65" s="58"/>
      <c r="GU65" s="58"/>
      <c r="GV65" s="58"/>
      <c r="GW65" s="58"/>
      <c r="GX65" s="58"/>
      <c r="GY65" s="58"/>
      <c r="GZ65" s="58"/>
      <c r="HA65" s="58"/>
      <c r="HB65" s="58"/>
      <c r="HC65" s="58"/>
      <c r="HD65" s="58"/>
      <c r="HE65" s="58"/>
      <c r="HF65" s="58"/>
      <c r="HG65" s="58"/>
      <c r="HH65" s="58"/>
      <c r="HI65" s="58"/>
      <c r="HJ65" s="58"/>
      <c r="HK65" s="61"/>
    </row>
    <row r="66" spans="1:219" ht="14.25" customHeight="1" outlineLevel="1" x14ac:dyDescent="0.15">
      <c r="A66" s="39"/>
      <c r="B66" s="137"/>
      <c r="C66" s="381"/>
      <c r="D66" s="50"/>
      <c r="E66" s="50" t="s">
        <v>135</v>
      </c>
      <c r="F66" s="72" t="s">
        <v>132</v>
      </c>
      <c r="G66" s="135">
        <f>WORKDAY(H65,_Config!$L$6,_Config!$A$3:$A$22)</f>
        <v>44876</v>
      </c>
      <c r="H66" s="135">
        <f>G66</f>
        <v>44876</v>
      </c>
      <c r="I66" s="135"/>
      <c r="J66" s="135"/>
      <c r="K66" s="54"/>
      <c r="L66" s="136" t="str">
        <f t="shared" si="11"/>
        <v/>
      </c>
      <c r="M66" s="56"/>
      <c r="N66" s="99"/>
      <c r="O66" s="57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  <c r="FY66" s="58"/>
      <c r="FZ66" s="58"/>
      <c r="GA66" s="58"/>
      <c r="GB66" s="58"/>
      <c r="GC66" s="58"/>
      <c r="GD66" s="58"/>
      <c r="GE66" s="58"/>
      <c r="GF66" s="58"/>
      <c r="GG66" s="58"/>
      <c r="GH66" s="58"/>
      <c r="GI66" s="58"/>
      <c r="GJ66" s="58"/>
      <c r="GK66" s="58"/>
      <c r="GL66" s="58"/>
      <c r="GM66" s="58"/>
      <c r="GN66" s="58"/>
      <c r="GO66" s="58"/>
      <c r="GP66" s="58"/>
      <c r="GQ66" s="58"/>
      <c r="GR66" s="58"/>
      <c r="GS66" s="58"/>
      <c r="GT66" s="58"/>
      <c r="GU66" s="58"/>
      <c r="GV66" s="58"/>
      <c r="GW66" s="58"/>
      <c r="GX66" s="58"/>
      <c r="GY66" s="58"/>
      <c r="GZ66" s="58"/>
      <c r="HA66" s="58"/>
      <c r="HB66" s="58"/>
      <c r="HC66" s="58"/>
      <c r="HD66" s="58"/>
      <c r="HE66" s="58"/>
      <c r="HF66" s="58"/>
      <c r="HG66" s="58"/>
      <c r="HH66" s="58"/>
      <c r="HI66" s="58"/>
      <c r="HJ66" s="58"/>
      <c r="HK66" s="61"/>
    </row>
    <row r="67" spans="1:219" ht="14.25" customHeight="1" outlineLevel="1" x14ac:dyDescent="0.15">
      <c r="A67" s="39"/>
      <c r="B67" s="137"/>
      <c r="C67" s="381"/>
      <c r="D67" s="50"/>
      <c r="E67" s="50" t="s">
        <v>136</v>
      </c>
      <c r="F67" s="72" t="s">
        <v>134</v>
      </c>
      <c r="G67" s="135">
        <f>WORKDAY(H66,1,_Config!$A$3:$A$22)</f>
        <v>44879</v>
      </c>
      <c r="H67" s="139">
        <f>WORKDAY(G67,_Config!$L$4,_Config!$A$3:$A$22)</f>
        <v>44880</v>
      </c>
      <c r="I67" s="135"/>
      <c r="J67" s="135"/>
      <c r="K67" s="54"/>
      <c r="L67" s="136" t="str">
        <f t="shared" si="11"/>
        <v/>
      </c>
      <c r="M67" s="56"/>
      <c r="N67" s="99"/>
      <c r="O67" s="57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  <c r="FY67" s="58"/>
      <c r="FZ67" s="58"/>
      <c r="GA67" s="58"/>
      <c r="GB67" s="58"/>
      <c r="GC67" s="58"/>
      <c r="GD67" s="58"/>
      <c r="GE67" s="58"/>
      <c r="GF67" s="58"/>
      <c r="GG67" s="58"/>
      <c r="GH67" s="58"/>
      <c r="GI67" s="58"/>
      <c r="GJ67" s="58"/>
      <c r="GK67" s="58"/>
      <c r="GL67" s="58"/>
      <c r="GM67" s="58"/>
      <c r="GN67" s="58"/>
      <c r="GO67" s="58"/>
      <c r="GP67" s="58"/>
      <c r="GQ67" s="58"/>
      <c r="GR67" s="58"/>
      <c r="GS67" s="58"/>
      <c r="GT67" s="58"/>
      <c r="GU67" s="58"/>
      <c r="GV67" s="58"/>
      <c r="GW67" s="58"/>
      <c r="GX67" s="58"/>
      <c r="GY67" s="58"/>
      <c r="GZ67" s="58"/>
      <c r="HA67" s="58"/>
      <c r="HB67" s="58"/>
      <c r="HC67" s="58"/>
      <c r="HD67" s="58"/>
      <c r="HE67" s="58"/>
      <c r="HF67" s="58"/>
      <c r="HG67" s="58"/>
      <c r="HH67" s="58"/>
      <c r="HI67" s="58"/>
      <c r="HJ67" s="58"/>
      <c r="HK67" s="61"/>
    </row>
    <row r="68" spans="1:219" ht="14.25" customHeight="1" outlineLevel="1" x14ac:dyDescent="0.15">
      <c r="A68" s="39"/>
      <c r="B68" s="137"/>
      <c r="C68" s="381"/>
      <c r="D68" s="50"/>
      <c r="E68" s="50" t="s">
        <v>137</v>
      </c>
      <c r="F68" s="72" t="s">
        <v>132</v>
      </c>
      <c r="G68" s="135">
        <f>WORKDAY(H67,_Config!$L$7,_Config!$A$3:$A$22)</f>
        <v>44881</v>
      </c>
      <c r="H68" s="135">
        <f>G68</f>
        <v>44881</v>
      </c>
      <c r="I68" s="135"/>
      <c r="J68" s="135"/>
      <c r="K68" s="54"/>
      <c r="L68" s="136"/>
      <c r="M68" s="56"/>
      <c r="N68" s="99"/>
      <c r="O68" s="57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  <c r="FY68" s="58"/>
      <c r="FZ68" s="58"/>
      <c r="GA68" s="58"/>
      <c r="GB68" s="58"/>
      <c r="GC68" s="58"/>
      <c r="GD68" s="58"/>
      <c r="GE68" s="58"/>
      <c r="GF68" s="58"/>
      <c r="GG68" s="58"/>
      <c r="GH68" s="58"/>
      <c r="GI68" s="58"/>
      <c r="GJ68" s="58"/>
      <c r="GK68" s="58"/>
      <c r="GL68" s="58"/>
      <c r="GM68" s="58"/>
      <c r="GN68" s="58"/>
      <c r="GO68" s="58"/>
      <c r="GP68" s="58"/>
      <c r="GQ68" s="58"/>
      <c r="GR68" s="58"/>
      <c r="GS68" s="58"/>
      <c r="GT68" s="58"/>
      <c r="GU68" s="58"/>
      <c r="GV68" s="58"/>
      <c r="GW68" s="58"/>
      <c r="GX68" s="58"/>
      <c r="GY68" s="58"/>
      <c r="GZ68" s="58"/>
      <c r="HA68" s="58"/>
      <c r="HB68" s="58"/>
      <c r="HC68" s="58"/>
      <c r="HD68" s="58"/>
      <c r="HE68" s="58"/>
      <c r="HF68" s="58"/>
      <c r="HG68" s="58"/>
      <c r="HH68" s="58"/>
      <c r="HI68" s="58"/>
      <c r="HJ68" s="58"/>
      <c r="HK68" s="61"/>
    </row>
    <row r="69" spans="1:219" ht="14.25" customHeight="1" outlineLevel="1" x14ac:dyDescent="0.15">
      <c r="A69" s="39"/>
      <c r="B69" s="140"/>
      <c r="C69" s="382"/>
      <c r="D69" s="50"/>
      <c r="E69" s="50" t="s">
        <v>138</v>
      </c>
      <c r="F69" s="72" t="s">
        <v>134</v>
      </c>
      <c r="G69" s="135">
        <f>WORKDAY(H68,_Config!$L$5,_Config!$A$3:$A$22)</f>
        <v>44882</v>
      </c>
      <c r="H69" s="139">
        <f>WORKDAY(G69,_Config!$L$5,_Config!$A$3:$A$22)</f>
        <v>44883</v>
      </c>
      <c r="I69" s="135"/>
      <c r="J69" s="135"/>
      <c r="K69" s="54"/>
      <c r="L69" s="136" t="str">
        <f>IF(TRIM(J69)="","",J69-H69)</f>
        <v/>
      </c>
      <c r="M69" s="56"/>
      <c r="N69" s="99"/>
      <c r="O69" s="57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58"/>
      <c r="FU69" s="58"/>
      <c r="FV69" s="58"/>
      <c r="FW69" s="58"/>
      <c r="FX69" s="58"/>
      <c r="FY69" s="58"/>
      <c r="FZ69" s="58"/>
      <c r="GA69" s="58"/>
      <c r="GB69" s="58"/>
      <c r="GC69" s="58"/>
      <c r="GD69" s="58"/>
      <c r="GE69" s="58"/>
      <c r="GF69" s="58"/>
      <c r="GG69" s="58"/>
      <c r="GH69" s="58"/>
      <c r="GI69" s="58"/>
      <c r="GJ69" s="58"/>
      <c r="GK69" s="58"/>
      <c r="GL69" s="58"/>
      <c r="GM69" s="58"/>
      <c r="GN69" s="58"/>
      <c r="GO69" s="58"/>
      <c r="GP69" s="58"/>
      <c r="GQ69" s="58"/>
      <c r="GR69" s="58"/>
      <c r="GS69" s="58"/>
      <c r="GT69" s="58"/>
      <c r="GU69" s="58"/>
      <c r="GV69" s="58"/>
      <c r="GW69" s="58"/>
      <c r="GX69" s="58"/>
      <c r="GY69" s="58"/>
      <c r="GZ69" s="58"/>
      <c r="HA69" s="58"/>
      <c r="HB69" s="58"/>
      <c r="HC69" s="58"/>
      <c r="HD69" s="58"/>
      <c r="HE69" s="58"/>
      <c r="HF69" s="58"/>
      <c r="HG69" s="58"/>
      <c r="HH69" s="58"/>
      <c r="HI69" s="58"/>
      <c r="HJ69" s="58"/>
      <c r="HK69" s="61"/>
    </row>
    <row r="70" spans="1:219" ht="14.25" customHeight="1" x14ac:dyDescent="0.15">
      <c r="A70" s="39"/>
      <c r="B70" s="399" t="s">
        <v>74</v>
      </c>
      <c r="C70" s="384"/>
      <c r="D70" s="384"/>
      <c r="E70" s="385"/>
      <c r="F70" s="135"/>
      <c r="G70" s="135">
        <f>MIN(G71:G76)</f>
        <v>44869</v>
      </c>
      <c r="H70" s="135">
        <f>MAX(H71:H76)</f>
        <v>44883</v>
      </c>
      <c r="I70" s="135"/>
      <c r="J70" s="135"/>
      <c r="K70" s="54"/>
      <c r="L70" s="136"/>
      <c r="M70" s="56"/>
      <c r="N70" s="99"/>
      <c r="O70" s="57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  <c r="FY70" s="58"/>
      <c r="FZ70" s="58"/>
      <c r="GA70" s="58"/>
      <c r="GB70" s="58"/>
      <c r="GC70" s="58"/>
      <c r="GD70" s="58"/>
      <c r="GE70" s="58"/>
      <c r="GF70" s="58"/>
      <c r="GG70" s="58"/>
      <c r="GH70" s="58"/>
      <c r="GI70" s="58"/>
      <c r="GJ70" s="58"/>
      <c r="GK70" s="58"/>
      <c r="GL70" s="58"/>
      <c r="GM70" s="58"/>
      <c r="GN70" s="58"/>
      <c r="GO70" s="58"/>
      <c r="GP70" s="58"/>
      <c r="GQ70" s="58"/>
      <c r="GR70" s="58"/>
      <c r="GS70" s="58"/>
      <c r="GT70" s="58"/>
      <c r="GU70" s="58"/>
      <c r="GV70" s="58"/>
      <c r="GW70" s="58"/>
      <c r="GX70" s="58"/>
      <c r="GY70" s="58"/>
      <c r="GZ70" s="58"/>
      <c r="HA70" s="58"/>
      <c r="HB70" s="58"/>
      <c r="HC70" s="58"/>
      <c r="HD70" s="58"/>
      <c r="HE70" s="58"/>
      <c r="HF70" s="58"/>
      <c r="HG70" s="58"/>
      <c r="HH70" s="58"/>
      <c r="HI70" s="58"/>
      <c r="HJ70" s="58"/>
      <c r="HK70" s="61"/>
    </row>
    <row r="71" spans="1:219" ht="14.25" customHeight="1" outlineLevel="1" x14ac:dyDescent="0.15">
      <c r="A71" s="39"/>
      <c r="B71" s="137"/>
      <c r="C71" s="380" t="s">
        <v>149</v>
      </c>
      <c r="D71" s="138" t="s">
        <v>130</v>
      </c>
      <c r="E71" s="50" t="s">
        <v>131</v>
      </c>
      <c r="F71" s="50" t="s">
        <v>132</v>
      </c>
      <c r="G71" s="135">
        <f>'3. Design (Module)'!N55</f>
        <v>44869</v>
      </c>
      <c r="H71" s="135">
        <f>G71</f>
        <v>44869</v>
      </c>
      <c r="I71" s="135"/>
      <c r="J71" s="135"/>
      <c r="K71" s="54"/>
      <c r="L71" s="136" t="str">
        <f t="shared" ref="L71:L74" si="12">IF(TRIM(J71)="","",J71-H71)</f>
        <v/>
      </c>
      <c r="M71" s="56"/>
      <c r="N71" s="99"/>
      <c r="O71" s="57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  <c r="FY71" s="58"/>
      <c r="FZ71" s="58"/>
      <c r="GA71" s="58"/>
      <c r="GB71" s="58"/>
      <c r="GC71" s="58"/>
      <c r="GD71" s="58"/>
      <c r="GE71" s="58"/>
      <c r="GF71" s="58"/>
      <c r="GG71" s="58"/>
      <c r="GH71" s="58"/>
      <c r="GI71" s="58"/>
      <c r="GJ71" s="58"/>
      <c r="GK71" s="58"/>
      <c r="GL71" s="58"/>
      <c r="GM71" s="58"/>
      <c r="GN71" s="58"/>
      <c r="GO71" s="58"/>
      <c r="GP71" s="58"/>
      <c r="GQ71" s="58"/>
      <c r="GR71" s="58"/>
      <c r="GS71" s="58"/>
      <c r="GT71" s="58"/>
      <c r="GU71" s="58"/>
      <c r="GV71" s="58"/>
      <c r="GW71" s="58"/>
      <c r="GX71" s="58"/>
      <c r="GY71" s="58"/>
      <c r="GZ71" s="58"/>
      <c r="HA71" s="58"/>
      <c r="HB71" s="58"/>
      <c r="HC71" s="58"/>
      <c r="HD71" s="58"/>
      <c r="HE71" s="58"/>
      <c r="HF71" s="58"/>
      <c r="HG71" s="58"/>
      <c r="HH71" s="58"/>
      <c r="HI71" s="58"/>
      <c r="HJ71" s="58"/>
      <c r="HK71" s="61"/>
    </row>
    <row r="72" spans="1:219" ht="14.25" customHeight="1" outlineLevel="1" x14ac:dyDescent="0.15">
      <c r="A72" s="39"/>
      <c r="B72" s="137"/>
      <c r="C72" s="381"/>
      <c r="D72" s="50"/>
      <c r="E72" s="50" t="s">
        <v>133</v>
      </c>
      <c r="F72" s="72" t="s">
        <v>134</v>
      </c>
      <c r="G72" s="135">
        <f>WORKDAY(H71,1,_Config!$A$3:$A$22)</f>
        <v>44872</v>
      </c>
      <c r="H72" s="139">
        <f>WORKDAY(G72,_Config!$L$3,_Config!$A$3:$A$22)</f>
        <v>44874</v>
      </c>
      <c r="I72" s="135"/>
      <c r="J72" s="135"/>
      <c r="K72" s="54"/>
      <c r="L72" s="136" t="str">
        <f t="shared" si="12"/>
        <v/>
      </c>
      <c r="M72" s="56"/>
      <c r="N72" s="99"/>
      <c r="O72" s="57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  <c r="GJ72" s="58"/>
      <c r="GK72" s="58"/>
      <c r="GL72" s="58"/>
      <c r="GM72" s="58"/>
      <c r="GN72" s="58"/>
      <c r="GO72" s="58"/>
      <c r="GP72" s="58"/>
      <c r="GQ72" s="58"/>
      <c r="GR72" s="58"/>
      <c r="GS72" s="58"/>
      <c r="GT72" s="58"/>
      <c r="GU72" s="58"/>
      <c r="GV72" s="58"/>
      <c r="GW72" s="58"/>
      <c r="GX72" s="58"/>
      <c r="GY72" s="58"/>
      <c r="GZ72" s="58"/>
      <c r="HA72" s="58"/>
      <c r="HB72" s="58"/>
      <c r="HC72" s="58"/>
      <c r="HD72" s="58"/>
      <c r="HE72" s="58"/>
      <c r="HF72" s="58"/>
      <c r="HG72" s="58"/>
      <c r="HH72" s="58"/>
      <c r="HI72" s="58"/>
      <c r="HJ72" s="58"/>
      <c r="HK72" s="61"/>
    </row>
    <row r="73" spans="1:219" ht="14.25" customHeight="1" outlineLevel="1" x14ac:dyDescent="0.15">
      <c r="A73" s="39"/>
      <c r="B73" s="137"/>
      <c r="C73" s="381"/>
      <c r="D73" s="50"/>
      <c r="E73" s="50" t="s">
        <v>135</v>
      </c>
      <c r="F73" s="72" t="s">
        <v>132</v>
      </c>
      <c r="G73" s="135">
        <f>WORKDAY(H72,_Config!$L$6,_Config!$A$3:$A$22)</f>
        <v>44876</v>
      </c>
      <c r="H73" s="135">
        <f>G73</f>
        <v>44876</v>
      </c>
      <c r="I73" s="135"/>
      <c r="J73" s="135"/>
      <c r="K73" s="54"/>
      <c r="L73" s="136" t="str">
        <f t="shared" si="12"/>
        <v/>
      </c>
      <c r="M73" s="56"/>
      <c r="N73" s="99"/>
      <c r="O73" s="57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  <c r="GJ73" s="58"/>
      <c r="GK73" s="58"/>
      <c r="GL73" s="58"/>
      <c r="GM73" s="58"/>
      <c r="GN73" s="58"/>
      <c r="GO73" s="58"/>
      <c r="GP73" s="58"/>
      <c r="GQ73" s="58"/>
      <c r="GR73" s="58"/>
      <c r="GS73" s="58"/>
      <c r="GT73" s="58"/>
      <c r="GU73" s="58"/>
      <c r="GV73" s="58"/>
      <c r="GW73" s="58"/>
      <c r="GX73" s="58"/>
      <c r="GY73" s="58"/>
      <c r="GZ73" s="58"/>
      <c r="HA73" s="58"/>
      <c r="HB73" s="58"/>
      <c r="HC73" s="58"/>
      <c r="HD73" s="58"/>
      <c r="HE73" s="58"/>
      <c r="HF73" s="58"/>
      <c r="HG73" s="58"/>
      <c r="HH73" s="58"/>
      <c r="HI73" s="58"/>
      <c r="HJ73" s="58"/>
      <c r="HK73" s="61"/>
    </row>
    <row r="74" spans="1:219" ht="14.25" customHeight="1" outlineLevel="1" x14ac:dyDescent="0.15">
      <c r="A74" s="39"/>
      <c r="B74" s="137"/>
      <c r="C74" s="381"/>
      <c r="D74" s="50"/>
      <c r="E74" s="50" t="s">
        <v>136</v>
      </c>
      <c r="F74" s="72" t="s">
        <v>134</v>
      </c>
      <c r="G74" s="135">
        <f>WORKDAY(H73,1,_Config!$A$3:$A$22)</f>
        <v>44879</v>
      </c>
      <c r="H74" s="139">
        <f>WORKDAY(G74,_Config!$L$4,_Config!$A$3:$A$22)</f>
        <v>44880</v>
      </c>
      <c r="I74" s="135"/>
      <c r="J74" s="135"/>
      <c r="K74" s="54"/>
      <c r="L74" s="136" t="str">
        <f t="shared" si="12"/>
        <v/>
      </c>
      <c r="M74" s="56"/>
      <c r="N74" s="99"/>
      <c r="O74" s="57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  <c r="GJ74" s="58"/>
      <c r="GK74" s="58"/>
      <c r="GL74" s="58"/>
      <c r="GM74" s="58"/>
      <c r="GN74" s="58"/>
      <c r="GO74" s="58"/>
      <c r="GP74" s="58"/>
      <c r="GQ74" s="58"/>
      <c r="GR74" s="58"/>
      <c r="GS74" s="58"/>
      <c r="GT74" s="58"/>
      <c r="GU74" s="58"/>
      <c r="GV74" s="58"/>
      <c r="GW74" s="58"/>
      <c r="GX74" s="58"/>
      <c r="GY74" s="58"/>
      <c r="GZ74" s="58"/>
      <c r="HA74" s="58"/>
      <c r="HB74" s="58"/>
      <c r="HC74" s="58"/>
      <c r="HD74" s="58"/>
      <c r="HE74" s="58"/>
      <c r="HF74" s="58"/>
      <c r="HG74" s="58"/>
      <c r="HH74" s="58"/>
      <c r="HI74" s="58"/>
      <c r="HJ74" s="58"/>
      <c r="HK74" s="61"/>
    </row>
    <row r="75" spans="1:219" ht="14.25" customHeight="1" outlineLevel="1" x14ac:dyDescent="0.15">
      <c r="A75" s="39"/>
      <c r="B75" s="137"/>
      <c r="C75" s="381"/>
      <c r="D75" s="50"/>
      <c r="E75" s="50" t="s">
        <v>137</v>
      </c>
      <c r="F75" s="72" t="s">
        <v>132</v>
      </c>
      <c r="G75" s="135">
        <f>WORKDAY(H74,_Config!$L$7,_Config!$A$3:$A$22)</f>
        <v>44881</v>
      </c>
      <c r="H75" s="135">
        <f>G75</f>
        <v>44881</v>
      </c>
      <c r="I75" s="135"/>
      <c r="J75" s="135"/>
      <c r="K75" s="54"/>
      <c r="L75" s="136"/>
      <c r="M75" s="56"/>
      <c r="N75" s="99"/>
      <c r="O75" s="57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  <c r="GJ75" s="58"/>
      <c r="GK75" s="58"/>
      <c r="GL75" s="58"/>
      <c r="GM75" s="58"/>
      <c r="GN75" s="58"/>
      <c r="GO75" s="58"/>
      <c r="GP75" s="58"/>
      <c r="GQ75" s="58"/>
      <c r="GR75" s="58"/>
      <c r="GS75" s="58"/>
      <c r="GT75" s="58"/>
      <c r="GU75" s="58"/>
      <c r="GV75" s="58"/>
      <c r="GW75" s="58"/>
      <c r="GX75" s="58"/>
      <c r="GY75" s="58"/>
      <c r="GZ75" s="58"/>
      <c r="HA75" s="58"/>
      <c r="HB75" s="58"/>
      <c r="HC75" s="58"/>
      <c r="HD75" s="58"/>
      <c r="HE75" s="58"/>
      <c r="HF75" s="58"/>
      <c r="HG75" s="58"/>
      <c r="HH75" s="58"/>
      <c r="HI75" s="58"/>
      <c r="HJ75" s="58"/>
      <c r="HK75" s="61"/>
    </row>
    <row r="76" spans="1:219" ht="14.25" customHeight="1" outlineLevel="1" x14ac:dyDescent="0.15">
      <c r="A76" s="39"/>
      <c r="B76" s="140"/>
      <c r="C76" s="382"/>
      <c r="D76" s="50"/>
      <c r="E76" s="50" t="s">
        <v>138</v>
      </c>
      <c r="F76" s="72" t="s">
        <v>134</v>
      </c>
      <c r="G76" s="135">
        <f>WORKDAY(H75,_Config!$L$5,_Config!$A$3:$A$22)</f>
        <v>44882</v>
      </c>
      <c r="H76" s="139">
        <f>WORKDAY(G76,_Config!$L$5,_Config!$A$3:$A$22)</f>
        <v>44883</v>
      </c>
      <c r="I76" s="135"/>
      <c r="J76" s="135"/>
      <c r="K76" s="54"/>
      <c r="L76" s="136" t="str">
        <f>IF(TRIM(J76)="","",J76-H76)</f>
        <v/>
      </c>
      <c r="M76" s="56"/>
      <c r="N76" s="99"/>
      <c r="O76" s="57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  <c r="GJ76" s="58"/>
      <c r="GK76" s="58"/>
      <c r="GL76" s="58"/>
      <c r="GM76" s="58"/>
      <c r="GN76" s="58"/>
      <c r="GO76" s="58"/>
      <c r="GP76" s="58"/>
      <c r="GQ76" s="58"/>
      <c r="GR76" s="58"/>
      <c r="GS76" s="58"/>
      <c r="GT76" s="58"/>
      <c r="GU76" s="58"/>
      <c r="GV76" s="58"/>
      <c r="GW76" s="58"/>
      <c r="GX76" s="58"/>
      <c r="GY76" s="58"/>
      <c r="GZ76" s="58"/>
      <c r="HA76" s="58"/>
      <c r="HB76" s="58"/>
      <c r="HC76" s="58"/>
      <c r="HD76" s="58"/>
      <c r="HE76" s="58"/>
      <c r="HF76" s="58"/>
      <c r="HG76" s="58"/>
      <c r="HH76" s="58"/>
      <c r="HI76" s="58"/>
      <c r="HJ76" s="58"/>
      <c r="HK76" s="61"/>
    </row>
    <row r="77" spans="1:219" ht="14.25" customHeight="1" x14ac:dyDescent="0.15">
      <c r="A77" s="39"/>
      <c r="B77" s="397" t="s">
        <v>75</v>
      </c>
      <c r="C77" s="358"/>
      <c r="D77" s="358"/>
      <c r="E77" s="381"/>
      <c r="F77" s="135"/>
      <c r="G77" s="135">
        <f>MIN(G78:G83)</f>
        <v>44866</v>
      </c>
      <c r="H77" s="135">
        <f>MAX(H78:H83)</f>
        <v>44880</v>
      </c>
      <c r="I77" s="135"/>
      <c r="J77" s="135"/>
      <c r="K77" s="54"/>
      <c r="L77" s="136"/>
      <c r="M77" s="56"/>
      <c r="N77" s="99"/>
      <c r="O77" s="57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  <c r="GJ77" s="58"/>
      <c r="GK77" s="58"/>
      <c r="GL77" s="58"/>
      <c r="GM77" s="58"/>
      <c r="GN77" s="58"/>
      <c r="GO77" s="58"/>
      <c r="GP77" s="58"/>
      <c r="GQ77" s="58"/>
      <c r="GR77" s="58"/>
      <c r="GS77" s="58"/>
      <c r="GT77" s="58"/>
      <c r="GU77" s="58"/>
      <c r="GV77" s="58"/>
      <c r="GW77" s="58"/>
      <c r="GX77" s="58"/>
      <c r="GY77" s="58"/>
      <c r="GZ77" s="58"/>
      <c r="HA77" s="58"/>
      <c r="HB77" s="58"/>
      <c r="HC77" s="58"/>
      <c r="HD77" s="58"/>
      <c r="HE77" s="58"/>
      <c r="HF77" s="58"/>
      <c r="HG77" s="58"/>
      <c r="HH77" s="58"/>
      <c r="HI77" s="58"/>
      <c r="HJ77" s="58"/>
      <c r="HK77" s="61"/>
    </row>
    <row r="78" spans="1:219" ht="14.25" customHeight="1" outlineLevel="1" x14ac:dyDescent="0.15">
      <c r="A78" s="39"/>
      <c r="B78" s="137"/>
      <c r="C78" s="380" t="s">
        <v>75</v>
      </c>
      <c r="D78" s="138" t="s">
        <v>130</v>
      </c>
      <c r="E78" s="50" t="s">
        <v>131</v>
      </c>
      <c r="F78" s="50" t="s">
        <v>132</v>
      </c>
      <c r="G78" s="135">
        <f>'3. Design (Module)'!N57</f>
        <v>44866</v>
      </c>
      <c r="H78" s="135">
        <f>G78</f>
        <v>44866</v>
      </c>
      <c r="I78" s="135"/>
      <c r="J78" s="135"/>
      <c r="K78" s="54"/>
      <c r="L78" s="136" t="str">
        <f t="shared" ref="L78:L81" si="13">IF(TRIM(J78)="","",J78-H78)</f>
        <v/>
      </c>
      <c r="M78" s="56"/>
      <c r="N78" s="99"/>
      <c r="O78" s="57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  <c r="FY78" s="58"/>
      <c r="FZ78" s="58"/>
      <c r="GA78" s="58"/>
      <c r="GB78" s="58"/>
      <c r="GC78" s="58"/>
      <c r="GD78" s="58"/>
      <c r="GE78" s="58"/>
      <c r="GF78" s="58"/>
      <c r="GG78" s="58"/>
      <c r="GH78" s="58"/>
      <c r="GI78" s="58"/>
      <c r="GJ78" s="58"/>
      <c r="GK78" s="58"/>
      <c r="GL78" s="58"/>
      <c r="GM78" s="58"/>
      <c r="GN78" s="58"/>
      <c r="GO78" s="58"/>
      <c r="GP78" s="58"/>
      <c r="GQ78" s="58"/>
      <c r="GR78" s="58"/>
      <c r="GS78" s="58"/>
      <c r="GT78" s="58"/>
      <c r="GU78" s="58"/>
      <c r="GV78" s="58"/>
      <c r="GW78" s="58"/>
      <c r="GX78" s="58"/>
      <c r="GY78" s="58"/>
      <c r="GZ78" s="58"/>
      <c r="HA78" s="58"/>
      <c r="HB78" s="58"/>
      <c r="HC78" s="58"/>
      <c r="HD78" s="58"/>
      <c r="HE78" s="58"/>
      <c r="HF78" s="58"/>
      <c r="HG78" s="58"/>
      <c r="HH78" s="58"/>
      <c r="HI78" s="58"/>
      <c r="HJ78" s="58"/>
      <c r="HK78" s="61"/>
    </row>
    <row r="79" spans="1:219" ht="14.25" customHeight="1" outlineLevel="1" x14ac:dyDescent="0.15">
      <c r="A79" s="39"/>
      <c r="B79" s="137"/>
      <c r="C79" s="381"/>
      <c r="D79" s="50"/>
      <c r="E79" s="50" t="s">
        <v>133</v>
      </c>
      <c r="F79" s="72" t="s">
        <v>134</v>
      </c>
      <c r="G79" s="135">
        <f>WORKDAY(H78,1,_Config!$A$3:$A$22)</f>
        <v>44867</v>
      </c>
      <c r="H79" s="139">
        <f>WORKDAY(G79,_Config!$L$3,_Config!$A$3:$A$22)</f>
        <v>44869</v>
      </c>
      <c r="I79" s="135"/>
      <c r="J79" s="135"/>
      <c r="K79" s="54"/>
      <c r="L79" s="136" t="str">
        <f t="shared" si="13"/>
        <v/>
      </c>
      <c r="M79" s="56"/>
      <c r="N79" s="99"/>
      <c r="O79" s="57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  <c r="GJ79" s="58"/>
      <c r="GK79" s="58"/>
      <c r="GL79" s="58"/>
      <c r="GM79" s="58"/>
      <c r="GN79" s="58"/>
      <c r="GO79" s="58"/>
      <c r="GP79" s="58"/>
      <c r="GQ79" s="58"/>
      <c r="GR79" s="58"/>
      <c r="GS79" s="58"/>
      <c r="GT79" s="58"/>
      <c r="GU79" s="58"/>
      <c r="GV79" s="58"/>
      <c r="GW79" s="58"/>
      <c r="GX79" s="58"/>
      <c r="GY79" s="58"/>
      <c r="GZ79" s="58"/>
      <c r="HA79" s="58"/>
      <c r="HB79" s="58"/>
      <c r="HC79" s="58"/>
      <c r="HD79" s="58"/>
      <c r="HE79" s="58"/>
      <c r="HF79" s="58"/>
      <c r="HG79" s="58"/>
      <c r="HH79" s="58"/>
      <c r="HI79" s="58"/>
      <c r="HJ79" s="58"/>
      <c r="HK79" s="61"/>
    </row>
    <row r="80" spans="1:219" ht="14.25" customHeight="1" outlineLevel="1" x14ac:dyDescent="0.15">
      <c r="A80" s="39"/>
      <c r="B80" s="137"/>
      <c r="C80" s="381"/>
      <c r="D80" s="50"/>
      <c r="E80" s="50" t="s">
        <v>135</v>
      </c>
      <c r="F80" s="72" t="s">
        <v>132</v>
      </c>
      <c r="G80" s="135">
        <f>WORKDAY(H79,_Config!$L$6,_Config!$A$3:$A$22)</f>
        <v>44873</v>
      </c>
      <c r="H80" s="135">
        <f>G80</f>
        <v>44873</v>
      </c>
      <c r="I80" s="135"/>
      <c r="J80" s="135"/>
      <c r="K80" s="54"/>
      <c r="L80" s="136" t="str">
        <f t="shared" si="13"/>
        <v/>
      </c>
      <c r="M80" s="56"/>
      <c r="N80" s="99"/>
      <c r="O80" s="57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  <c r="FY80" s="58"/>
      <c r="FZ80" s="58"/>
      <c r="GA80" s="58"/>
      <c r="GB80" s="58"/>
      <c r="GC80" s="58"/>
      <c r="GD80" s="58"/>
      <c r="GE80" s="58"/>
      <c r="GF80" s="58"/>
      <c r="GG80" s="58"/>
      <c r="GH80" s="58"/>
      <c r="GI80" s="58"/>
      <c r="GJ80" s="58"/>
      <c r="GK80" s="58"/>
      <c r="GL80" s="58"/>
      <c r="GM80" s="58"/>
      <c r="GN80" s="58"/>
      <c r="GO80" s="58"/>
      <c r="GP80" s="58"/>
      <c r="GQ80" s="58"/>
      <c r="GR80" s="58"/>
      <c r="GS80" s="58"/>
      <c r="GT80" s="58"/>
      <c r="GU80" s="58"/>
      <c r="GV80" s="58"/>
      <c r="GW80" s="58"/>
      <c r="GX80" s="58"/>
      <c r="GY80" s="58"/>
      <c r="GZ80" s="58"/>
      <c r="HA80" s="58"/>
      <c r="HB80" s="58"/>
      <c r="HC80" s="58"/>
      <c r="HD80" s="58"/>
      <c r="HE80" s="58"/>
      <c r="HF80" s="58"/>
      <c r="HG80" s="58"/>
      <c r="HH80" s="58"/>
      <c r="HI80" s="58"/>
      <c r="HJ80" s="58"/>
      <c r="HK80" s="61"/>
    </row>
    <row r="81" spans="1:219" ht="14.25" customHeight="1" outlineLevel="1" x14ac:dyDescent="0.15">
      <c r="A81" s="39"/>
      <c r="B81" s="137"/>
      <c r="C81" s="381"/>
      <c r="D81" s="50"/>
      <c r="E81" s="50" t="s">
        <v>136</v>
      </c>
      <c r="F81" s="72" t="s">
        <v>134</v>
      </c>
      <c r="G81" s="135">
        <f>WORKDAY(H80,1,_Config!$A$3:$A$22)</f>
        <v>44874</v>
      </c>
      <c r="H81" s="139">
        <f>WORKDAY(G81,_Config!$L$4,_Config!$A$3:$A$22)</f>
        <v>44875</v>
      </c>
      <c r="I81" s="135"/>
      <c r="J81" s="135"/>
      <c r="K81" s="54"/>
      <c r="L81" s="136" t="str">
        <f t="shared" si="13"/>
        <v/>
      </c>
      <c r="M81" s="56"/>
      <c r="N81" s="99"/>
      <c r="O81" s="57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  <c r="FY81" s="58"/>
      <c r="FZ81" s="58"/>
      <c r="GA81" s="58"/>
      <c r="GB81" s="58"/>
      <c r="GC81" s="58"/>
      <c r="GD81" s="58"/>
      <c r="GE81" s="58"/>
      <c r="GF81" s="58"/>
      <c r="GG81" s="58"/>
      <c r="GH81" s="58"/>
      <c r="GI81" s="58"/>
      <c r="GJ81" s="58"/>
      <c r="GK81" s="58"/>
      <c r="GL81" s="58"/>
      <c r="GM81" s="58"/>
      <c r="GN81" s="58"/>
      <c r="GO81" s="58"/>
      <c r="GP81" s="58"/>
      <c r="GQ81" s="58"/>
      <c r="GR81" s="58"/>
      <c r="GS81" s="58"/>
      <c r="GT81" s="58"/>
      <c r="GU81" s="58"/>
      <c r="GV81" s="58"/>
      <c r="GW81" s="58"/>
      <c r="GX81" s="58"/>
      <c r="GY81" s="58"/>
      <c r="GZ81" s="58"/>
      <c r="HA81" s="58"/>
      <c r="HB81" s="58"/>
      <c r="HC81" s="58"/>
      <c r="HD81" s="58"/>
      <c r="HE81" s="58"/>
      <c r="HF81" s="58"/>
      <c r="HG81" s="58"/>
      <c r="HH81" s="58"/>
      <c r="HI81" s="58"/>
      <c r="HJ81" s="58"/>
      <c r="HK81" s="61"/>
    </row>
    <row r="82" spans="1:219" ht="14.25" customHeight="1" outlineLevel="1" x14ac:dyDescent="0.15">
      <c r="A82" s="39"/>
      <c r="B82" s="137"/>
      <c r="C82" s="381"/>
      <c r="D82" s="50"/>
      <c r="E82" s="50" t="s">
        <v>137</v>
      </c>
      <c r="F82" s="72" t="s">
        <v>132</v>
      </c>
      <c r="G82" s="135">
        <f>WORKDAY(H81,_Config!$L$7,_Config!$A$3:$A$22)</f>
        <v>44876</v>
      </c>
      <c r="H82" s="135">
        <f>G82</f>
        <v>44876</v>
      </c>
      <c r="I82" s="135"/>
      <c r="J82" s="135"/>
      <c r="K82" s="54"/>
      <c r="L82" s="136"/>
      <c r="M82" s="56"/>
      <c r="N82" s="99"/>
      <c r="O82" s="57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  <c r="FY82" s="58"/>
      <c r="FZ82" s="58"/>
      <c r="GA82" s="58"/>
      <c r="GB82" s="58"/>
      <c r="GC82" s="58"/>
      <c r="GD82" s="58"/>
      <c r="GE82" s="58"/>
      <c r="GF82" s="58"/>
      <c r="GG82" s="58"/>
      <c r="GH82" s="58"/>
      <c r="GI82" s="58"/>
      <c r="GJ82" s="58"/>
      <c r="GK82" s="58"/>
      <c r="GL82" s="58"/>
      <c r="GM82" s="58"/>
      <c r="GN82" s="58"/>
      <c r="GO82" s="58"/>
      <c r="GP82" s="58"/>
      <c r="GQ82" s="58"/>
      <c r="GR82" s="58"/>
      <c r="GS82" s="58"/>
      <c r="GT82" s="58"/>
      <c r="GU82" s="58"/>
      <c r="GV82" s="58"/>
      <c r="GW82" s="58"/>
      <c r="GX82" s="58"/>
      <c r="GY82" s="58"/>
      <c r="GZ82" s="58"/>
      <c r="HA82" s="58"/>
      <c r="HB82" s="58"/>
      <c r="HC82" s="58"/>
      <c r="HD82" s="58"/>
      <c r="HE82" s="58"/>
      <c r="HF82" s="58"/>
      <c r="HG82" s="58"/>
      <c r="HH82" s="58"/>
      <c r="HI82" s="58"/>
      <c r="HJ82" s="58"/>
      <c r="HK82" s="61"/>
    </row>
    <row r="83" spans="1:219" ht="14.25" customHeight="1" outlineLevel="1" x14ac:dyDescent="0.15">
      <c r="A83" s="39"/>
      <c r="B83" s="140"/>
      <c r="C83" s="382"/>
      <c r="D83" s="50"/>
      <c r="E83" s="50" t="s">
        <v>138</v>
      </c>
      <c r="F83" s="72" t="s">
        <v>134</v>
      </c>
      <c r="G83" s="135">
        <f>WORKDAY(H82,_Config!$L$5,_Config!$A$3:$A$22)</f>
        <v>44879</v>
      </c>
      <c r="H83" s="139">
        <f>WORKDAY(G83,_Config!$L$5,_Config!$A$3:$A$22)</f>
        <v>44880</v>
      </c>
      <c r="I83" s="135"/>
      <c r="J83" s="135"/>
      <c r="K83" s="54"/>
      <c r="L83" s="136" t="str">
        <f>IF(TRIM(J83)="","",J83-H83)</f>
        <v/>
      </c>
      <c r="M83" s="56"/>
      <c r="N83" s="99"/>
      <c r="O83" s="57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  <c r="FY83" s="58"/>
      <c r="FZ83" s="58"/>
      <c r="GA83" s="58"/>
      <c r="GB83" s="58"/>
      <c r="GC83" s="58"/>
      <c r="GD83" s="58"/>
      <c r="GE83" s="58"/>
      <c r="GF83" s="58"/>
      <c r="GG83" s="58"/>
      <c r="GH83" s="58"/>
      <c r="GI83" s="58"/>
      <c r="GJ83" s="58"/>
      <c r="GK83" s="58"/>
      <c r="GL83" s="58"/>
      <c r="GM83" s="58"/>
      <c r="GN83" s="58"/>
      <c r="GO83" s="58"/>
      <c r="GP83" s="58"/>
      <c r="GQ83" s="58"/>
      <c r="GR83" s="58"/>
      <c r="GS83" s="58"/>
      <c r="GT83" s="58"/>
      <c r="GU83" s="58"/>
      <c r="GV83" s="58"/>
      <c r="GW83" s="58"/>
      <c r="GX83" s="58"/>
      <c r="GY83" s="58"/>
      <c r="GZ83" s="58"/>
      <c r="HA83" s="58"/>
      <c r="HB83" s="58"/>
      <c r="HC83" s="58"/>
      <c r="HD83" s="58"/>
      <c r="HE83" s="58"/>
      <c r="HF83" s="58"/>
      <c r="HG83" s="58"/>
      <c r="HH83" s="58"/>
      <c r="HI83" s="58"/>
      <c r="HJ83" s="58"/>
      <c r="HK83" s="61"/>
    </row>
    <row r="84" spans="1:219" ht="14.25" customHeight="1" x14ac:dyDescent="0.15">
      <c r="A84" s="39"/>
      <c r="B84" s="144"/>
      <c r="C84" s="144"/>
      <c r="D84" s="50"/>
      <c r="E84" s="50"/>
      <c r="F84" s="135"/>
      <c r="G84" s="135"/>
      <c r="H84" s="135"/>
      <c r="I84" s="135"/>
      <c r="J84" s="135"/>
      <c r="K84" s="54"/>
      <c r="L84" s="136" t="str">
        <f t="shared" ref="L84:L127" si="14">IF(TRIM(J84)="","",J84-#REF!)</f>
        <v/>
      </c>
      <c r="M84" s="56"/>
      <c r="N84" s="99"/>
      <c r="O84" s="57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  <c r="FY84" s="58"/>
      <c r="FZ84" s="58"/>
      <c r="GA84" s="58"/>
      <c r="GB84" s="58"/>
      <c r="GC84" s="58"/>
      <c r="GD84" s="58"/>
      <c r="GE84" s="58"/>
      <c r="GF84" s="58"/>
      <c r="GG84" s="58"/>
      <c r="GH84" s="58"/>
      <c r="GI84" s="58"/>
      <c r="GJ84" s="58"/>
      <c r="GK84" s="58"/>
      <c r="GL84" s="58"/>
      <c r="GM84" s="58"/>
      <c r="GN84" s="58"/>
      <c r="GO84" s="58"/>
      <c r="GP84" s="58"/>
      <c r="GQ84" s="58"/>
      <c r="GR84" s="58"/>
      <c r="GS84" s="58"/>
      <c r="GT84" s="58"/>
      <c r="GU84" s="58"/>
      <c r="GV84" s="58"/>
      <c r="GW84" s="58"/>
      <c r="GX84" s="58"/>
      <c r="GY84" s="58"/>
      <c r="GZ84" s="58"/>
      <c r="HA84" s="58"/>
      <c r="HB84" s="58"/>
      <c r="HC84" s="58"/>
      <c r="HD84" s="58"/>
      <c r="HE84" s="58"/>
      <c r="HF84" s="58"/>
      <c r="HG84" s="58"/>
      <c r="HH84" s="58"/>
      <c r="HI84" s="58"/>
      <c r="HJ84" s="58"/>
      <c r="HK84" s="61"/>
    </row>
    <row r="85" spans="1:219" ht="14.25" customHeight="1" x14ac:dyDescent="0.15">
      <c r="A85" s="39"/>
      <c r="B85" s="144"/>
      <c r="C85" s="144"/>
      <c r="D85" s="50"/>
      <c r="E85" s="50"/>
      <c r="F85" s="135"/>
      <c r="G85" s="135"/>
      <c r="H85" s="135"/>
      <c r="I85" s="135"/>
      <c r="J85" s="135"/>
      <c r="K85" s="54"/>
      <c r="L85" s="136" t="str">
        <f t="shared" si="14"/>
        <v/>
      </c>
      <c r="M85" s="56"/>
      <c r="N85" s="99"/>
      <c r="O85" s="57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  <c r="FY85" s="58"/>
      <c r="FZ85" s="58"/>
      <c r="GA85" s="58"/>
      <c r="GB85" s="58"/>
      <c r="GC85" s="58"/>
      <c r="GD85" s="58"/>
      <c r="GE85" s="58"/>
      <c r="GF85" s="58"/>
      <c r="GG85" s="58"/>
      <c r="GH85" s="58"/>
      <c r="GI85" s="58"/>
      <c r="GJ85" s="58"/>
      <c r="GK85" s="58"/>
      <c r="GL85" s="58"/>
      <c r="GM85" s="58"/>
      <c r="GN85" s="58"/>
      <c r="GO85" s="58"/>
      <c r="GP85" s="58"/>
      <c r="GQ85" s="58"/>
      <c r="GR85" s="58"/>
      <c r="GS85" s="58"/>
      <c r="GT85" s="58"/>
      <c r="GU85" s="58"/>
      <c r="GV85" s="58"/>
      <c r="GW85" s="58"/>
      <c r="GX85" s="58"/>
      <c r="GY85" s="58"/>
      <c r="GZ85" s="58"/>
      <c r="HA85" s="58"/>
      <c r="HB85" s="58"/>
      <c r="HC85" s="58"/>
      <c r="HD85" s="58"/>
      <c r="HE85" s="58"/>
      <c r="HF85" s="58"/>
      <c r="HG85" s="58"/>
      <c r="HH85" s="58"/>
      <c r="HI85" s="58"/>
      <c r="HJ85" s="58"/>
      <c r="HK85" s="61"/>
    </row>
    <row r="86" spans="1:219" ht="14.25" customHeight="1" x14ac:dyDescent="0.15">
      <c r="A86" s="39"/>
      <c r="B86" s="144"/>
      <c r="C86" s="144"/>
      <c r="D86" s="50"/>
      <c r="E86" s="50"/>
      <c r="F86" s="135"/>
      <c r="G86" s="135"/>
      <c r="H86" s="135"/>
      <c r="I86" s="135"/>
      <c r="J86" s="135"/>
      <c r="K86" s="54"/>
      <c r="L86" s="136" t="str">
        <f t="shared" si="14"/>
        <v/>
      </c>
      <c r="M86" s="56"/>
      <c r="N86" s="99"/>
      <c r="O86" s="57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  <c r="FY86" s="58"/>
      <c r="FZ86" s="58"/>
      <c r="GA86" s="58"/>
      <c r="GB86" s="58"/>
      <c r="GC86" s="58"/>
      <c r="GD86" s="58"/>
      <c r="GE86" s="58"/>
      <c r="GF86" s="58"/>
      <c r="GG86" s="58"/>
      <c r="GH86" s="58"/>
      <c r="GI86" s="58"/>
      <c r="GJ86" s="58"/>
      <c r="GK86" s="58"/>
      <c r="GL86" s="58"/>
      <c r="GM86" s="58"/>
      <c r="GN86" s="58"/>
      <c r="GO86" s="58"/>
      <c r="GP86" s="58"/>
      <c r="GQ86" s="58"/>
      <c r="GR86" s="58"/>
      <c r="GS86" s="58"/>
      <c r="GT86" s="58"/>
      <c r="GU86" s="58"/>
      <c r="GV86" s="58"/>
      <c r="GW86" s="58"/>
      <c r="GX86" s="58"/>
      <c r="GY86" s="58"/>
      <c r="GZ86" s="58"/>
      <c r="HA86" s="58"/>
      <c r="HB86" s="58"/>
      <c r="HC86" s="58"/>
      <c r="HD86" s="58"/>
      <c r="HE86" s="58"/>
      <c r="HF86" s="58"/>
      <c r="HG86" s="58"/>
      <c r="HH86" s="58"/>
      <c r="HI86" s="58"/>
      <c r="HJ86" s="58"/>
      <c r="HK86" s="61"/>
    </row>
    <row r="87" spans="1:219" ht="14.25" customHeight="1" x14ac:dyDescent="0.15">
      <c r="A87" s="39"/>
      <c r="B87" s="144"/>
      <c r="C87" s="144"/>
      <c r="D87" s="50"/>
      <c r="E87" s="50"/>
      <c r="F87" s="135"/>
      <c r="G87" s="135"/>
      <c r="H87" s="135"/>
      <c r="I87" s="135"/>
      <c r="J87" s="135"/>
      <c r="K87" s="54"/>
      <c r="L87" s="136" t="str">
        <f t="shared" si="14"/>
        <v/>
      </c>
      <c r="M87" s="56"/>
      <c r="N87" s="99"/>
      <c r="O87" s="57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  <c r="FY87" s="58"/>
      <c r="FZ87" s="58"/>
      <c r="GA87" s="58"/>
      <c r="GB87" s="58"/>
      <c r="GC87" s="58"/>
      <c r="GD87" s="58"/>
      <c r="GE87" s="58"/>
      <c r="GF87" s="58"/>
      <c r="GG87" s="58"/>
      <c r="GH87" s="58"/>
      <c r="GI87" s="58"/>
      <c r="GJ87" s="58"/>
      <c r="GK87" s="58"/>
      <c r="GL87" s="58"/>
      <c r="GM87" s="58"/>
      <c r="GN87" s="58"/>
      <c r="GO87" s="58"/>
      <c r="GP87" s="58"/>
      <c r="GQ87" s="58"/>
      <c r="GR87" s="58"/>
      <c r="GS87" s="58"/>
      <c r="GT87" s="58"/>
      <c r="GU87" s="58"/>
      <c r="GV87" s="58"/>
      <c r="GW87" s="58"/>
      <c r="GX87" s="58"/>
      <c r="GY87" s="58"/>
      <c r="GZ87" s="58"/>
      <c r="HA87" s="58"/>
      <c r="HB87" s="58"/>
      <c r="HC87" s="58"/>
      <c r="HD87" s="58"/>
      <c r="HE87" s="58"/>
      <c r="HF87" s="58"/>
      <c r="HG87" s="58"/>
      <c r="HH87" s="58"/>
      <c r="HI87" s="58"/>
      <c r="HJ87" s="58"/>
      <c r="HK87" s="61"/>
    </row>
    <row r="88" spans="1:219" ht="14.25" customHeight="1" x14ac:dyDescent="0.15">
      <c r="A88" s="39"/>
      <c r="B88" s="144"/>
      <c r="C88" s="144"/>
      <c r="D88" s="50"/>
      <c r="E88" s="50"/>
      <c r="F88" s="135"/>
      <c r="G88" s="135"/>
      <c r="H88" s="135"/>
      <c r="I88" s="135"/>
      <c r="J88" s="135"/>
      <c r="K88" s="54"/>
      <c r="L88" s="136" t="str">
        <f t="shared" si="14"/>
        <v/>
      </c>
      <c r="M88" s="56"/>
      <c r="N88" s="99"/>
      <c r="O88" s="57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  <c r="FK88" s="58"/>
      <c r="FL88" s="58"/>
      <c r="FM88" s="58"/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  <c r="FY88" s="58"/>
      <c r="FZ88" s="58"/>
      <c r="GA88" s="58"/>
      <c r="GB88" s="58"/>
      <c r="GC88" s="58"/>
      <c r="GD88" s="58"/>
      <c r="GE88" s="58"/>
      <c r="GF88" s="58"/>
      <c r="GG88" s="58"/>
      <c r="GH88" s="58"/>
      <c r="GI88" s="58"/>
      <c r="GJ88" s="58"/>
      <c r="GK88" s="58"/>
      <c r="GL88" s="58"/>
      <c r="GM88" s="58"/>
      <c r="GN88" s="58"/>
      <c r="GO88" s="58"/>
      <c r="GP88" s="58"/>
      <c r="GQ88" s="58"/>
      <c r="GR88" s="58"/>
      <c r="GS88" s="58"/>
      <c r="GT88" s="58"/>
      <c r="GU88" s="58"/>
      <c r="GV88" s="58"/>
      <c r="GW88" s="58"/>
      <c r="GX88" s="58"/>
      <c r="GY88" s="58"/>
      <c r="GZ88" s="58"/>
      <c r="HA88" s="58"/>
      <c r="HB88" s="58"/>
      <c r="HC88" s="58"/>
      <c r="HD88" s="58"/>
      <c r="HE88" s="58"/>
      <c r="HF88" s="58"/>
      <c r="HG88" s="58"/>
      <c r="HH88" s="58"/>
      <c r="HI88" s="58"/>
      <c r="HJ88" s="58"/>
      <c r="HK88" s="61"/>
    </row>
    <row r="89" spans="1:219" ht="14.25" customHeight="1" x14ac:dyDescent="0.15">
      <c r="A89" s="39"/>
      <c r="B89" s="144"/>
      <c r="C89" s="144"/>
      <c r="D89" s="50"/>
      <c r="E89" s="50"/>
      <c r="F89" s="135"/>
      <c r="G89" s="135"/>
      <c r="H89" s="135"/>
      <c r="I89" s="135"/>
      <c r="J89" s="135"/>
      <c r="K89" s="54"/>
      <c r="L89" s="136" t="str">
        <f t="shared" si="14"/>
        <v/>
      </c>
      <c r="M89" s="56"/>
      <c r="N89" s="99"/>
      <c r="O89" s="57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  <c r="FY89" s="58"/>
      <c r="FZ89" s="58"/>
      <c r="GA89" s="58"/>
      <c r="GB89" s="58"/>
      <c r="GC89" s="58"/>
      <c r="GD89" s="58"/>
      <c r="GE89" s="58"/>
      <c r="GF89" s="58"/>
      <c r="GG89" s="58"/>
      <c r="GH89" s="58"/>
      <c r="GI89" s="58"/>
      <c r="GJ89" s="58"/>
      <c r="GK89" s="58"/>
      <c r="GL89" s="58"/>
      <c r="GM89" s="58"/>
      <c r="GN89" s="58"/>
      <c r="GO89" s="58"/>
      <c r="GP89" s="58"/>
      <c r="GQ89" s="58"/>
      <c r="GR89" s="58"/>
      <c r="GS89" s="58"/>
      <c r="GT89" s="58"/>
      <c r="GU89" s="58"/>
      <c r="GV89" s="58"/>
      <c r="GW89" s="58"/>
      <c r="GX89" s="58"/>
      <c r="GY89" s="58"/>
      <c r="GZ89" s="58"/>
      <c r="HA89" s="58"/>
      <c r="HB89" s="58"/>
      <c r="HC89" s="58"/>
      <c r="HD89" s="58"/>
      <c r="HE89" s="58"/>
      <c r="HF89" s="58"/>
      <c r="HG89" s="58"/>
      <c r="HH89" s="58"/>
      <c r="HI89" s="58"/>
      <c r="HJ89" s="58"/>
      <c r="HK89" s="61"/>
    </row>
    <row r="90" spans="1:219" ht="14.25" customHeight="1" x14ac:dyDescent="0.15">
      <c r="A90" s="39"/>
      <c r="B90" s="144"/>
      <c r="C90" s="144"/>
      <c r="D90" s="50"/>
      <c r="E90" s="50"/>
      <c r="F90" s="135"/>
      <c r="G90" s="135"/>
      <c r="H90" s="135"/>
      <c r="I90" s="135"/>
      <c r="J90" s="135"/>
      <c r="K90" s="54"/>
      <c r="L90" s="136" t="str">
        <f t="shared" si="14"/>
        <v/>
      </c>
      <c r="M90" s="56"/>
      <c r="N90" s="99"/>
      <c r="O90" s="57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  <c r="FY90" s="58"/>
      <c r="FZ90" s="58"/>
      <c r="GA90" s="58"/>
      <c r="GB90" s="58"/>
      <c r="GC90" s="58"/>
      <c r="GD90" s="58"/>
      <c r="GE90" s="58"/>
      <c r="GF90" s="58"/>
      <c r="GG90" s="58"/>
      <c r="GH90" s="58"/>
      <c r="GI90" s="58"/>
      <c r="GJ90" s="58"/>
      <c r="GK90" s="58"/>
      <c r="GL90" s="58"/>
      <c r="GM90" s="58"/>
      <c r="GN90" s="58"/>
      <c r="GO90" s="58"/>
      <c r="GP90" s="58"/>
      <c r="GQ90" s="58"/>
      <c r="GR90" s="58"/>
      <c r="GS90" s="58"/>
      <c r="GT90" s="58"/>
      <c r="GU90" s="58"/>
      <c r="GV90" s="58"/>
      <c r="GW90" s="58"/>
      <c r="GX90" s="58"/>
      <c r="GY90" s="58"/>
      <c r="GZ90" s="58"/>
      <c r="HA90" s="58"/>
      <c r="HB90" s="58"/>
      <c r="HC90" s="58"/>
      <c r="HD90" s="58"/>
      <c r="HE90" s="58"/>
      <c r="HF90" s="58"/>
      <c r="HG90" s="58"/>
      <c r="HH90" s="58"/>
      <c r="HI90" s="58"/>
      <c r="HJ90" s="58"/>
      <c r="HK90" s="61"/>
    </row>
    <row r="91" spans="1:219" ht="14.25" customHeight="1" x14ac:dyDescent="0.15">
      <c r="A91" s="39"/>
      <c r="B91" s="144"/>
      <c r="C91" s="144"/>
      <c r="D91" s="50"/>
      <c r="E91" s="50"/>
      <c r="F91" s="135"/>
      <c r="G91" s="135"/>
      <c r="H91" s="135"/>
      <c r="I91" s="135"/>
      <c r="J91" s="135"/>
      <c r="K91" s="54"/>
      <c r="L91" s="136" t="str">
        <f t="shared" si="14"/>
        <v/>
      </c>
      <c r="M91" s="56"/>
      <c r="N91" s="99"/>
      <c r="O91" s="57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  <c r="FY91" s="58"/>
      <c r="FZ91" s="58"/>
      <c r="GA91" s="58"/>
      <c r="GB91" s="58"/>
      <c r="GC91" s="58"/>
      <c r="GD91" s="58"/>
      <c r="GE91" s="58"/>
      <c r="GF91" s="58"/>
      <c r="GG91" s="58"/>
      <c r="GH91" s="58"/>
      <c r="GI91" s="58"/>
      <c r="GJ91" s="58"/>
      <c r="GK91" s="58"/>
      <c r="GL91" s="58"/>
      <c r="GM91" s="58"/>
      <c r="GN91" s="58"/>
      <c r="GO91" s="58"/>
      <c r="GP91" s="58"/>
      <c r="GQ91" s="58"/>
      <c r="GR91" s="58"/>
      <c r="GS91" s="58"/>
      <c r="GT91" s="58"/>
      <c r="GU91" s="58"/>
      <c r="GV91" s="58"/>
      <c r="GW91" s="58"/>
      <c r="GX91" s="58"/>
      <c r="GY91" s="58"/>
      <c r="GZ91" s="58"/>
      <c r="HA91" s="58"/>
      <c r="HB91" s="58"/>
      <c r="HC91" s="58"/>
      <c r="HD91" s="58"/>
      <c r="HE91" s="58"/>
      <c r="HF91" s="58"/>
      <c r="HG91" s="58"/>
      <c r="HH91" s="58"/>
      <c r="HI91" s="58"/>
      <c r="HJ91" s="58"/>
      <c r="HK91" s="61"/>
    </row>
    <row r="92" spans="1:219" ht="14.25" customHeight="1" x14ac:dyDescent="0.15">
      <c r="A92" s="39"/>
      <c r="B92" s="144"/>
      <c r="C92" s="144"/>
      <c r="D92" s="50"/>
      <c r="E92" s="50"/>
      <c r="F92" s="135"/>
      <c r="G92" s="135"/>
      <c r="H92" s="135"/>
      <c r="I92" s="135"/>
      <c r="J92" s="135"/>
      <c r="K92" s="54"/>
      <c r="L92" s="136" t="str">
        <f t="shared" si="14"/>
        <v/>
      </c>
      <c r="M92" s="56"/>
      <c r="N92" s="99"/>
      <c r="O92" s="57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  <c r="FY92" s="58"/>
      <c r="FZ92" s="58"/>
      <c r="GA92" s="58"/>
      <c r="GB92" s="58"/>
      <c r="GC92" s="58"/>
      <c r="GD92" s="58"/>
      <c r="GE92" s="58"/>
      <c r="GF92" s="58"/>
      <c r="GG92" s="58"/>
      <c r="GH92" s="58"/>
      <c r="GI92" s="58"/>
      <c r="GJ92" s="58"/>
      <c r="GK92" s="58"/>
      <c r="GL92" s="58"/>
      <c r="GM92" s="58"/>
      <c r="GN92" s="58"/>
      <c r="GO92" s="58"/>
      <c r="GP92" s="58"/>
      <c r="GQ92" s="58"/>
      <c r="GR92" s="58"/>
      <c r="GS92" s="58"/>
      <c r="GT92" s="58"/>
      <c r="GU92" s="58"/>
      <c r="GV92" s="58"/>
      <c r="GW92" s="58"/>
      <c r="GX92" s="58"/>
      <c r="GY92" s="58"/>
      <c r="GZ92" s="58"/>
      <c r="HA92" s="58"/>
      <c r="HB92" s="58"/>
      <c r="HC92" s="58"/>
      <c r="HD92" s="58"/>
      <c r="HE92" s="58"/>
      <c r="HF92" s="58"/>
      <c r="HG92" s="58"/>
      <c r="HH92" s="58"/>
      <c r="HI92" s="58"/>
      <c r="HJ92" s="58"/>
      <c r="HK92" s="61"/>
    </row>
    <row r="93" spans="1:219" ht="14.25" customHeight="1" x14ac:dyDescent="0.15">
      <c r="A93" s="39"/>
      <c r="B93" s="144"/>
      <c r="C93" s="144"/>
      <c r="D93" s="50"/>
      <c r="E93" s="50"/>
      <c r="F93" s="135"/>
      <c r="G93" s="135"/>
      <c r="H93" s="135"/>
      <c r="I93" s="135"/>
      <c r="J93" s="135"/>
      <c r="K93" s="54"/>
      <c r="L93" s="136" t="str">
        <f t="shared" si="14"/>
        <v/>
      </c>
      <c r="M93" s="56"/>
      <c r="N93" s="99"/>
      <c r="O93" s="57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61"/>
    </row>
    <row r="94" spans="1:219" ht="14.25" customHeight="1" x14ac:dyDescent="0.15">
      <c r="A94" s="39"/>
      <c r="B94" s="144"/>
      <c r="C94" s="144"/>
      <c r="D94" s="50"/>
      <c r="E94" s="50"/>
      <c r="F94" s="135"/>
      <c r="G94" s="135"/>
      <c r="H94" s="135"/>
      <c r="I94" s="135"/>
      <c r="J94" s="135"/>
      <c r="K94" s="54"/>
      <c r="L94" s="136" t="str">
        <f t="shared" si="14"/>
        <v/>
      </c>
      <c r="M94" s="56"/>
      <c r="N94" s="99"/>
      <c r="O94" s="57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61"/>
    </row>
    <row r="95" spans="1:219" ht="14.25" customHeight="1" x14ac:dyDescent="0.15">
      <c r="A95" s="39"/>
      <c r="B95" s="144"/>
      <c r="C95" s="144"/>
      <c r="D95" s="50"/>
      <c r="E95" s="50"/>
      <c r="F95" s="135"/>
      <c r="G95" s="135"/>
      <c r="H95" s="135"/>
      <c r="I95" s="135"/>
      <c r="J95" s="135"/>
      <c r="K95" s="54"/>
      <c r="L95" s="136" t="str">
        <f t="shared" si="14"/>
        <v/>
      </c>
      <c r="M95" s="56"/>
      <c r="N95" s="99"/>
      <c r="O95" s="57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  <c r="FY95" s="58"/>
      <c r="FZ95" s="58"/>
      <c r="GA95" s="58"/>
      <c r="GB95" s="58"/>
      <c r="GC95" s="58"/>
      <c r="GD95" s="58"/>
      <c r="GE95" s="58"/>
      <c r="GF95" s="58"/>
      <c r="GG95" s="58"/>
      <c r="GH95" s="58"/>
      <c r="GI95" s="58"/>
      <c r="GJ95" s="58"/>
      <c r="GK95" s="58"/>
      <c r="GL95" s="58"/>
      <c r="GM95" s="58"/>
      <c r="GN95" s="58"/>
      <c r="GO95" s="58"/>
      <c r="GP95" s="58"/>
      <c r="GQ95" s="58"/>
      <c r="GR95" s="58"/>
      <c r="GS95" s="58"/>
      <c r="GT95" s="58"/>
      <c r="GU95" s="58"/>
      <c r="GV95" s="58"/>
      <c r="GW95" s="58"/>
      <c r="GX95" s="58"/>
      <c r="GY95" s="58"/>
      <c r="GZ95" s="58"/>
      <c r="HA95" s="58"/>
      <c r="HB95" s="58"/>
      <c r="HC95" s="58"/>
      <c r="HD95" s="58"/>
      <c r="HE95" s="58"/>
      <c r="HF95" s="58"/>
      <c r="HG95" s="58"/>
      <c r="HH95" s="58"/>
      <c r="HI95" s="58"/>
      <c r="HJ95" s="58"/>
      <c r="HK95" s="61"/>
    </row>
    <row r="96" spans="1:219" ht="14.25" customHeight="1" x14ac:dyDescent="0.15">
      <c r="A96" s="39"/>
      <c r="B96" s="144"/>
      <c r="C96" s="144"/>
      <c r="D96" s="50"/>
      <c r="E96" s="50"/>
      <c r="F96" s="135"/>
      <c r="G96" s="135"/>
      <c r="H96" s="135"/>
      <c r="I96" s="135"/>
      <c r="J96" s="135"/>
      <c r="K96" s="54"/>
      <c r="L96" s="136" t="str">
        <f t="shared" si="14"/>
        <v/>
      </c>
      <c r="M96" s="56"/>
      <c r="N96" s="99"/>
      <c r="O96" s="57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  <c r="FY96" s="58"/>
      <c r="FZ96" s="58"/>
      <c r="GA96" s="58"/>
      <c r="GB96" s="58"/>
      <c r="GC96" s="58"/>
      <c r="GD96" s="58"/>
      <c r="GE96" s="58"/>
      <c r="GF96" s="58"/>
      <c r="GG96" s="58"/>
      <c r="GH96" s="58"/>
      <c r="GI96" s="58"/>
      <c r="GJ96" s="58"/>
      <c r="GK96" s="58"/>
      <c r="GL96" s="58"/>
      <c r="GM96" s="58"/>
      <c r="GN96" s="58"/>
      <c r="GO96" s="58"/>
      <c r="GP96" s="58"/>
      <c r="GQ96" s="58"/>
      <c r="GR96" s="58"/>
      <c r="GS96" s="58"/>
      <c r="GT96" s="58"/>
      <c r="GU96" s="58"/>
      <c r="GV96" s="58"/>
      <c r="GW96" s="58"/>
      <c r="GX96" s="58"/>
      <c r="GY96" s="58"/>
      <c r="GZ96" s="58"/>
      <c r="HA96" s="58"/>
      <c r="HB96" s="58"/>
      <c r="HC96" s="58"/>
      <c r="HD96" s="58"/>
      <c r="HE96" s="58"/>
      <c r="HF96" s="58"/>
      <c r="HG96" s="58"/>
      <c r="HH96" s="58"/>
      <c r="HI96" s="58"/>
      <c r="HJ96" s="58"/>
      <c r="HK96" s="61"/>
    </row>
    <row r="97" spans="1:219" ht="14.25" customHeight="1" x14ac:dyDescent="0.15">
      <c r="A97" s="39"/>
      <c r="B97" s="144"/>
      <c r="C97" s="144"/>
      <c r="D97" s="50"/>
      <c r="E97" s="50"/>
      <c r="F97" s="135"/>
      <c r="G97" s="135"/>
      <c r="H97" s="135"/>
      <c r="I97" s="135"/>
      <c r="J97" s="135"/>
      <c r="K97" s="54"/>
      <c r="L97" s="136" t="str">
        <f t="shared" si="14"/>
        <v/>
      </c>
      <c r="M97" s="56"/>
      <c r="N97" s="99"/>
      <c r="O97" s="57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61"/>
    </row>
    <row r="98" spans="1:219" ht="14.25" customHeight="1" x14ac:dyDescent="0.15">
      <c r="A98" s="39"/>
      <c r="B98" s="144"/>
      <c r="C98" s="144"/>
      <c r="D98" s="50"/>
      <c r="E98" s="50"/>
      <c r="F98" s="135"/>
      <c r="G98" s="135"/>
      <c r="H98" s="135"/>
      <c r="I98" s="135"/>
      <c r="J98" s="135"/>
      <c r="K98" s="54"/>
      <c r="L98" s="136" t="str">
        <f t="shared" si="14"/>
        <v/>
      </c>
      <c r="M98" s="56"/>
      <c r="N98" s="99"/>
      <c r="O98" s="57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  <c r="FY98" s="58"/>
      <c r="FZ98" s="58"/>
      <c r="GA98" s="58"/>
      <c r="GB98" s="58"/>
      <c r="GC98" s="58"/>
      <c r="GD98" s="58"/>
      <c r="GE98" s="58"/>
      <c r="GF98" s="58"/>
      <c r="GG98" s="58"/>
      <c r="GH98" s="58"/>
      <c r="GI98" s="58"/>
      <c r="GJ98" s="58"/>
      <c r="GK98" s="58"/>
      <c r="GL98" s="58"/>
      <c r="GM98" s="58"/>
      <c r="GN98" s="58"/>
      <c r="GO98" s="58"/>
      <c r="GP98" s="58"/>
      <c r="GQ98" s="58"/>
      <c r="GR98" s="58"/>
      <c r="GS98" s="58"/>
      <c r="GT98" s="58"/>
      <c r="GU98" s="58"/>
      <c r="GV98" s="58"/>
      <c r="GW98" s="58"/>
      <c r="GX98" s="58"/>
      <c r="GY98" s="58"/>
      <c r="GZ98" s="58"/>
      <c r="HA98" s="58"/>
      <c r="HB98" s="58"/>
      <c r="HC98" s="58"/>
      <c r="HD98" s="58"/>
      <c r="HE98" s="58"/>
      <c r="HF98" s="58"/>
      <c r="HG98" s="58"/>
      <c r="HH98" s="58"/>
      <c r="HI98" s="58"/>
      <c r="HJ98" s="58"/>
      <c r="HK98" s="61"/>
    </row>
    <row r="99" spans="1:219" ht="14.25" customHeight="1" x14ac:dyDescent="0.15">
      <c r="A99" s="39"/>
      <c r="B99" s="144"/>
      <c r="C99" s="144"/>
      <c r="D99" s="50"/>
      <c r="E99" s="50"/>
      <c r="F99" s="135"/>
      <c r="G99" s="135"/>
      <c r="H99" s="135"/>
      <c r="I99" s="135"/>
      <c r="J99" s="135"/>
      <c r="K99" s="54"/>
      <c r="L99" s="136" t="str">
        <f t="shared" si="14"/>
        <v/>
      </c>
      <c r="M99" s="56"/>
      <c r="N99" s="99"/>
      <c r="O99" s="57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  <c r="FY99" s="58"/>
      <c r="FZ99" s="58"/>
      <c r="GA99" s="58"/>
      <c r="GB99" s="58"/>
      <c r="GC99" s="58"/>
      <c r="GD99" s="58"/>
      <c r="GE99" s="58"/>
      <c r="GF99" s="58"/>
      <c r="GG99" s="58"/>
      <c r="GH99" s="58"/>
      <c r="GI99" s="58"/>
      <c r="GJ99" s="58"/>
      <c r="GK99" s="58"/>
      <c r="GL99" s="58"/>
      <c r="GM99" s="58"/>
      <c r="GN99" s="58"/>
      <c r="GO99" s="58"/>
      <c r="GP99" s="58"/>
      <c r="GQ99" s="58"/>
      <c r="GR99" s="58"/>
      <c r="GS99" s="58"/>
      <c r="GT99" s="58"/>
      <c r="GU99" s="58"/>
      <c r="GV99" s="58"/>
      <c r="GW99" s="58"/>
      <c r="GX99" s="58"/>
      <c r="GY99" s="58"/>
      <c r="GZ99" s="58"/>
      <c r="HA99" s="58"/>
      <c r="HB99" s="58"/>
      <c r="HC99" s="58"/>
      <c r="HD99" s="58"/>
      <c r="HE99" s="58"/>
      <c r="HF99" s="58"/>
      <c r="HG99" s="58"/>
      <c r="HH99" s="58"/>
      <c r="HI99" s="58"/>
      <c r="HJ99" s="58"/>
      <c r="HK99" s="61"/>
    </row>
    <row r="100" spans="1:219" ht="14.25" customHeight="1" x14ac:dyDescent="0.15">
      <c r="A100" s="39"/>
      <c r="B100" s="144"/>
      <c r="C100" s="144"/>
      <c r="D100" s="50"/>
      <c r="E100" s="50"/>
      <c r="F100" s="135"/>
      <c r="G100" s="135"/>
      <c r="H100" s="135"/>
      <c r="I100" s="135"/>
      <c r="J100" s="135"/>
      <c r="K100" s="54"/>
      <c r="L100" s="136" t="str">
        <f t="shared" si="14"/>
        <v/>
      </c>
      <c r="M100" s="56"/>
      <c r="N100" s="99"/>
      <c r="O100" s="57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  <c r="FY100" s="58"/>
      <c r="FZ100" s="58"/>
      <c r="GA100" s="58"/>
      <c r="GB100" s="58"/>
      <c r="GC100" s="58"/>
      <c r="GD100" s="58"/>
      <c r="GE100" s="58"/>
      <c r="GF100" s="58"/>
      <c r="GG100" s="58"/>
      <c r="GH100" s="58"/>
      <c r="GI100" s="58"/>
      <c r="GJ100" s="58"/>
      <c r="GK100" s="58"/>
      <c r="GL100" s="58"/>
      <c r="GM100" s="58"/>
      <c r="GN100" s="58"/>
      <c r="GO100" s="58"/>
      <c r="GP100" s="58"/>
      <c r="GQ100" s="58"/>
      <c r="GR100" s="58"/>
      <c r="GS100" s="58"/>
      <c r="GT100" s="58"/>
      <c r="GU100" s="58"/>
      <c r="GV100" s="58"/>
      <c r="GW100" s="58"/>
      <c r="GX100" s="58"/>
      <c r="GY100" s="58"/>
      <c r="GZ100" s="58"/>
      <c r="HA100" s="58"/>
      <c r="HB100" s="58"/>
      <c r="HC100" s="58"/>
      <c r="HD100" s="58"/>
      <c r="HE100" s="58"/>
      <c r="HF100" s="58"/>
      <c r="HG100" s="58"/>
      <c r="HH100" s="58"/>
      <c r="HI100" s="58"/>
      <c r="HJ100" s="58"/>
      <c r="HK100" s="61"/>
    </row>
    <row r="101" spans="1:219" ht="14.25" customHeight="1" x14ac:dyDescent="0.15">
      <c r="A101" s="39"/>
      <c r="B101" s="144"/>
      <c r="C101" s="144"/>
      <c r="D101" s="50"/>
      <c r="E101" s="50"/>
      <c r="F101" s="135"/>
      <c r="G101" s="135"/>
      <c r="H101" s="135"/>
      <c r="I101" s="135"/>
      <c r="J101" s="135"/>
      <c r="K101" s="54"/>
      <c r="L101" s="136" t="str">
        <f t="shared" si="14"/>
        <v/>
      </c>
      <c r="M101" s="56"/>
      <c r="N101" s="99"/>
      <c r="O101" s="57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  <c r="FY101" s="58"/>
      <c r="FZ101" s="58"/>
      <c r="GA101" s="58"/>
      <c r="GB101" s="58"/>
      <c r="GC101" s="58"/>
      <c r="GD101" s="58"/>
      <c r="GE101" s="58"/>
      <c r="GF101" s="58"/>
      <c r="GG101" s="58"/>
      <c r="GH101" s="58"/>
      <c r="GI101" s="58"/>
      <c r="GJ101" s="58"/>
      <c r="GK101" s="58"/>
      <c r="GL101" s="58"/>
      <c r="GM101" s="58"/>
      <c r="GN101" s="58"/>
      <c r="GO101" s="58"/>
      <c r="GP101" s="58"/>
      <c r="GQ101" s="58"/>
      <c r="GR101" s="58"/>
      <c r="GS101" s="58"/>
      <c r="GT101" s="58"/>
      <c r="GU101" s="58"/>
      <c r="GV101" s="58"/>
      <c r="GW101" s="58"/>
      <c r="GX101" s="58"/>
      <c r="GY101" s="58"/>
      <c r="GZ101" s="58"/>
      <c r="HA101" s="58"/>
      <c r="HB101" s="58"/>
      <c r="HC101" s="58"/>
      <c r="HD101" s="58"/>
      <c r="HE101" s="58"/>
      <c r="HF101" s="58"/>
      <c r="HG101" s="58"/>
      <c r="HH101" s="58"/>
      <c r="HI101" s="58"/>
      <c r="HJ101" s="58"/>
      <c r="HK101" s="61"/>
    </row>
    <row r="102" spans="1:219" ht="14.25" customHeight="1" x14ac:dyDescent="0.15">
      <c r="A102" s="39"/>
      <c r="B102" s="144"/>
      <c r="C102" s="144"/>
      <c r="D102" s="50"/>
      <c r="E102" s="50"/>
      <c r="F102" s="135"/>
      <c r="G102" s="135"/>
      <c r="H102" s="135"/>
      <c r="I102" s="135"/>
      <c r="J102" s="135"/>
      <c r="K102" s="54"/>
      <c r="L102" s="136" t="str">
        <f t="shared" si="14"/>
        <v/>
      </c>
      <c r="M102" s="56"/>
      <c r="N102" s="99"/>
      <c r="O102" s="57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  <c r="FY102" s="58"/>
      <c r="FZ102" s="58"/>
      <c r="GA102" s="58"/>
      <c r="GB102" s="58"/>
      <c r="GC102" s="58"/>
      <c r="GD102" s="58"/>
      <c r="GE102" s="58"/>
      <c r="GF102" s="58"/>
      <c r="GG102" s="58"/>
      <c r="GH102" s="58"/>
      <c r="GI102" s="58"/>
      <c r="GJ102" s="58"/>
      <c r="GK102" s="58"/>
      <c r="GL102" s="58"/>
      <c r="GM102" s="58"/>
      <c r="GN102" s="58"/>
      <c r="GO102" s="58"/>
      <c r="GP102" s="58"/>
      <c r="GQ102" s="58"/>
      <c r="GR102" s="58"/>
      <c r="GS102" s="58"/>
      <c r="GT102" s="58"/>
      <c r="GU102" s="58"/>
      <c r="GV102" s="58"/>
      <c r="GW102" s="58"/>
      <c r="GX102" s="58"/>
      <c r="GY102" s="58"/>
      <c r="GZ102" s="58"/>
      <c r="HA102" s="58"/>
      <c r="HB102" s="58"/>
      <c r="HC102" s="58"/>
      <c r="HD102" s="58"/>
      <c r="HE102" s="58"/>
      <c r="HF102" s="58"/>
      <c r="HG102" s="58"/>
      <c r="HH102" s="58"/>
      <c r="HI102" s="58"/>
      <c r="HJ102" s="58"/>
      <c r="HK102" s="61"/>
    </row>
    <row r="103" spans="1:219" ht="14.25" customHeight="1" x14ac:dyDescent="0.15">
      <c r="A103" s="39"/>
      <c r="B103" s="144"/>
      <c r="C103" s="144"/>
      <c r="D103" s="50"/>
      <c r="E103" s="50"/>
      <c r="F103" s="135"/>
      <c r="G103" s="135"/>
      <c r="H103" s="135"/>
      <c r="I103" s="135"/>
      <c r="J103" s="135"/>
      <c r="K103" s="54"/>
      <c r="L103" s="136" t="str">
        <f t="shared" si="14"/>
        <v/>
      </c>
      <c r="M103" s="56"/>
      <c r="N103" s="99"/>
      <c r="O103" s="57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  <c r="FY103" s="58"/>
      <c r="FZ103" s="58"/>
      <c r="GA103" s="58"/>
      <c r="GB103" s="58"/>
      <c r="GC103" s="58"/>
      <c r="GD103" s="58"/>
      <c r="GE103" s="58"/>
      <c r="GF103" s="58"/>
      <c r="GG103" s="58"/>
      <c r="GH103" s="58"/>
      <c r="GI103" s="58"/>
      <c r="GJ103" s="58"/>
      <c r="GK103" s="58"/>
      <c r="GL103" s="58"/>
      <c r="GM103" s="58"/>
      <c r="GN103" s="58"/>
      <c r="GO103" s="58"/>
      <c r="GP103" s="58"/>
      <c r="GQ103" s="58"/>
      <c r="GR103" s="58"/>
      <c r="GS103" s="58"/>
      <c r="GT103" s="58"/>
      <c r="GU103" s="58"/>
      <c r="GV103" s="58"/>
      <c r="GW103" s="58"/>
      <c r="GX103" s="58"/>
      <c r="GY103" s="58"/>
      <c r="GZ103" s="58"/>
      <c r="HA103" s="58"/>
      <c r="HB103" s="58"/>
      <c r="HC103" s="58"/>
      <c r="HD103" s="58"/>
      <c r="HE103" s="58"/>
      <c r="HF103" s="58"/>
      <c r="HG103" s="58"/>
      <c r="HH103" s="58"/>
      <c r="HI103" s="58"/>
      <c r="HJ103" s="58"/>
      <c r="HK103" s="61"/>
    </row>
    <row r="104" spans="1:219" ht="14.25" customHeight="1" x14ac:dyDescent="0.15">
      <c r="A104" s="39"/>
      <c r="B104" s="144"/>
      <c r="C104" s="144"/>
      <c r="D104" s="50"/>
      <c r="E104" s="50"/>
      <c r="F104" s="135"/>
      <c r="G104" s="135"/>
      <c r="H104" s="135"/>
      <c r="I104" s="135"/>
      <c r="J104" s="135"/>
      <c r="K104" s="54"/>
      <c r="L104" s="136" t="str">
        <f t="shared" si="14"/>
        <v/>
      </c>
      <c r="M104" s="56"/>
      <c r="N104" s="99"/>
      <c r="O104" s="57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  <c r="FY104" s="58"/>
      <c r="FZ104" s="58"/>
      <c r="GA104" s="58"/>
      <c r="GB104" s="58"/>
      <c r="GC104" s="58"/>
      <c r="GD104" s="58"/>
      <c r="GE104" s="58"/>
      <c r="GF104" s="58"/>
      <c r="GG104" s="58"/>
      <c r="GH104" s="58"/>
      <c r="GI104" s="58"/>
      <c r="GJ104" s="58"/>
      <c r="GK104" s="58"/>
      <c r="GL104" s="58"/>
      <c r="GM104" s="58"/>
      <c r="GN104" s="58"/>
      <c r="GO104" s="58"/>
      <c r="GP104" s="58"/>
      <c r="GQ104" s="58"/>
      <c r="GR104" s="58"/>
      <c r="GS104" s="58"/>
      <c r="GT104" s="58"/>
      <c r="GU104" s="58"/>
      <c r="GV104" s="58"/>
      <c r="GW104" s="58"/>
      <c r="GX104" s="58"/>
      <c r="GY104" s="58"/>
      <c r="GZ104" s="58"/>
      <c r="HA104" s="58"/>
      <c r="HB104" s="58"/>
      <c r="HC104" s="58"/>
      <c r="HD104" s="58"/>
      <c r="HE104" s="58"/>
      <c r="HF104" s="58"/>
      <c r="HG104" s="58"/>
      <c r="HH104" s="58"/>
      <c r="HI104" s="58"/>
      <c r="HJ104" s="58"/>
      <c r="HK104" s="61"/>
    </row>
    <row r="105" spans="1:219" ht="14.25" customHeight="1" x14ac:dyDescent="0.15">
      <c r="A105" s="39"/>
      <c r="B105" s="144"/>
      <c r="C105" s="144"/>
      <c r="D105" s="50"/>
      <c r="E105" s="50"/>
      <c r="F105" s="135"/>
      <c r="G105" s="135"/>
      <c r="H105" s="135"/>
      <c r="I105" s="135"/>
      <c r="J105" s="135"/>
      <c r="K105" s="54"/>
      <c r="L105" s="136" t="str">
        <f t="shared" si="14"/>
        <v/>
      </c>
      <c r="M105" s="56"/>
      <c r="N105" s="99"/>
      <c r="O105" s="57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/>
      <c r="FQ105" s="58"/>
      <c r="FR105" s="58"/>
      <c r="FS105" s="58"/>
      <c r="FT105" s="58"/>
      <c r="FU105" s="58"/>
      <c r="FV105" s="58"/>
      <c r="FW105" s="58"/>
      <c r="FX105" s="58"/>
      <c r="FY105" s="58"/>
      <c r="FZ105" s="58"/>
      <c r="GA105" s="58"/>
      <c r="GB105" s="58"/>
      <c r="GC105" s="58"/>
      <c r="GD105" s="58"/>
      <c r="GE105" s="58"/>
      <c r="GF105" s="58"/>
      <c r="GG105" s="58"/>
      <c r="GH105" s="58"/>
      <c r="GI105" s="58"/>
      <c r="GJ105" s="58"/>
      <c r="GK105" s="58"/>
      <c r="GL105" s="58"/>
      <c r="GM105" s="58"/>
      <c r="GN105" s="58"/>
      <c r="GO105" s="58"/>
      <c r="GP105" s="58"/>
      <c r="GQ105" s="58"/>
      <c r="GR105" s="58"/>
      <c r="GS105" s="58"/>
      <c r="GT105" s="58"/>
      <c r="GU105" s="58"/>
      <c r="GV105" s="58"/>
      <c r="GW105" s="58"/>
      <c r="GX105" s="58"/>
      <c r="GY105" s="58"/>
      <c r="GZ105" s="58"/>
      <c r="HA105" s="58"/>
      <c r="HB105" s="58"/>
      <c r="HC105" s="58"/>
      <c r="HD105" s="58"/>
      <c r="HE105" s="58"/>
      <c r="HF105" s="58"/>
      <c r="HG105" s="58"/>
      <c r="HH105" s="58"/>
      <c r="HI105" s="58"/>
      <c r="HJ105" s="58"/>
      <c r="HK105" s="61"/>
    </row>
    <row r="106" spans="1:219" ht="14.25" customHeight="1" x14ac:dyDescent="0.15">
      <c r="A106" s="39"/>
      <c r="B106" s="144"/>
      <c r="C106" s="144"/>
      <c r="D106" s="50"/>
      <c r="E106" s="50"/>
      <c r="F106" s="135"/>
      <c r="G106" s="135"/>
      <c r="H106" s="135"/>
      <c r="I106" s="135"/>
      <c r="J106" s="135"/>
      <c r="K106" s="54"/>
      <c r="L106" s="136" t="str">
        <f t="shared" si="14"/>
        <v/>
      </c>
      <c r="M106" s="56"/>
      <c r="N106" s="99"/>
      <c r="O106" s="57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58"/>
      <c r="FL106" s="58"/>
      <c r="FM106" s="58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  <c r="FY106" s="58"/>
      <c r="FZ106" s="58"/>
      <c r="GA106" s="58"/>
      <c r="GB106" s="58"/>
      <c r="GC106" s="58"/>
      <c r="GD106" s="58"/>
      <c r="GE106" s="58"/>
      <c r="GF106" s="58"/>
      <c r="GG106" s="58"/>
      <c r="GH106" s="58"/>
      <c r="GI106" s="58"/>
      <c r="GJ106" s="58"/>
      <c r="GK106" s="58"/>
      <c r="GL106" s="58"/>
      <c r="GM106" s="58"/>
      <c r="GN106" s="58"/>
      <c r="GO106" s="58"/>
      <c r="GP106" s="58"/>
      <c r="GQ106" s="58"/>
      <c r="GR106" s="58"/>
      <c r="GS106" s="58"/>
      <c r="GT106" s="58"/>
      <c r="GU106" s="58"/>
      <c r="GV106" s="58"/>
      <c r="GW106" s="58"/>
      <c r="GX106" s="58"/>
      <c r="GY106" s="58"/>
      <c r="GZ106" s="58"/>
      <c r="HA106" s="58"/>
      <c r="HB106" s="58"/>
      <c r="HC106" s="58"/>
      <c r="HD106" s="58"/>
      <c r="HE106" s="58"/>
      <c r="HF106" s="58"/>
      <c r="HG106" s="58"/>
      <c r="HH106" s="58"/>
      <c r="HI106" s="58"/>
      <c r="HJ106" s="58"/>
      <c r="HK106" s="61"/>
    </row>
    <row r="107" spans="1:219" ht="14.25" customHeight="1" x14ac:dyDescent="0.15">
      <c r="A107" s="39"/>
      <c r="B107" s="144"/>
      <c r="C107" s="144"/>
      <c r="D107" s="50"/>
      <c r="E107" s="50"/>
      <c r="F107" s="135"/>
      <c r="G107" s="135"/>
      <c r="H107" s="135"/>
      <c r="I107" s="135"/>
      <c r="J107" s="135"/>
      <c r="K107" s="54"/>
      <c r="L107" s="136" t="str">
        <f t="shared" si="14"/>
        <v/>
      </c>
      <c r="M107" s="56"/>
      <c r="N107" s="99"/>
      <c r="O107" s="57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  <c r="FY107" s="58"/>
      <c r="FZ107" s="58"/>
      <c r="GA107" s="58"/>
      <c r="GB107" s="58"/>
      <c r="GC107" s="58"/>
      <c r="GD107" s="58"/>
      <c r="GE107" s="58"/>
      <c r="GF107" s="58"/>
      <c r="GG107" s="58"/>
      <c r="GH107" s="58"/>
      <c r="GI107" s="58"/>
      <c r="GJ107" s="58"/>
      <c r="GK107" s="58"/>
      <c r="GL107" s="58"/>
      <c r="GM107" s="58"/>
      <c r="GN107" s="58"/>
      <c r="GO107" s="58"/>
      <c r="GP107" s="58"/>
      <c r="GQ107" s="58"/>
      <c r="GR107" s="58"/>
      <c r="GS107" s="58"/>
      <c r="GT107" s="58"/>
      <c r="GU107" s="58"/>
      <c r="GV107" s="58"/>
      <c r="GW107" s="58"/>
      <c r="GX107" s="58"/>
      <c r="GY107" s="58"/>
      <c r="GZ107" s="58"/>
      <c r="HA107" s="58"/>
      <c r="HB107" s="58"/>
      <c r="HC107" s="58"/>
      <c r="HD107" s="58"/>
      <c r="HE107" s="58"/>
      <c r="HF107" s="58"/>
      <c r="HG107" s="58"/>
      <c r="HH107" s="58"/>
      <c r="HI107" s="58"/>
      <c r="HJ107" s="58"/>
      <c r="HK107" s="61"/>
    </row>
    <row r="108" spans="1:219" ht="14.25" customHeight="1" x14ac:dyDescent="0.15">
      <c r="A108" s="39"/>
      <c r="B108" s="144"/>
      <c r="C108" s="144"/>
      <c r="D108" s="50"/>
      <c r="E108" s="50"/>
      <c r="F108" s="135"/>
      <c r="G108" s="135"/>
      <c r="H108" s="135"/>
      <c r="I108" s="135"/>
      <c r="J108" s="135"/>
      <c r="K108" s="54"/>
      <c r="L108" s="136" t="str">
        <f t="shared" si="14"/>
        <v/>
      </c>
      <c r="M108" s="56"/>
      <c r="N108" s="99"/>
      <c r="O108" s="57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  <c r="FK108" s="58"/>
      <c r="FL108" s="58"/>
      <c r="FM108" s="58"/>
      <c r="FN108" s="58"/>
      <c r="FO108" s="58"/>
      <c r="FP108" s="58"/>
      <c r="FQ108" s="58"/>
      <c r="FR108" s="58"/>
      <c r="FS108" s="58"/>
      <c r="FT108" s="58"/>
      <c r="FU108" s="58"/>
      <c r="FV108" s="58"/>
      <c r="FW108" s="58"/>
      <c r="FX108" s="58"/>
      <c r="FY108" s="58"/>
      <c r="FZ108" s="58"/>
      <c r="GA108" s="58"/>
      <c r="GB108" s="58"/>
      <c r="GC108" s="58"/>
      <c r="GD108" s="58"/>
      <c r="GE108" s="58"/>
      <c r="GF108" s="58"/>
      <c r="GG108" s="58"/>
      <c r="GH108" s="58"/>
      <c r="GI108" s="58"/>
      <c r="GJ108" s="58"/>
      <c r="GK108" s="58"/>
      <c r="GL108" s="58"/>
      <c r="GM108" s="58"/>
      <c r="GN108" s="58"/>
      <c r="GO108" s="58"/>
      <c r="GP108" s="58"/>
      <c r="GQ108" s="58"/>
      <c r="GR108" s="58"/>
      <c r="GS108" s="58"/>
      <c r="GT108" s="58"/>
      <c r="GU108" s="58"/>
      <c r="GV108" s="58"/>
      <c r="GW108" s="58"/>
      <c r="GX108" s="58"/>
      <c r="GY108" s="58"/>
      <c r="GZ108" s="58"/>
      <c r="HA108" s="58"/>
      <c r="HB108" s="58"/>
      <c r="HC108" s="58"/>
      <c r="HD108" s="58"/>
      <c r="HE108" s="58"/>
      <c r="HF108" s="58"/>
      <c r="HG108" s="58"/>
      <c r="HH108" s="58"/>
      <c r="HI108" s="58"/>
      <c r="HJ108" s="58"/>
      <c r="HK108" s="61"/>
    </row>
    <row r="109" spans="1:219" ht="14.25" customHeight="1" x14ac:dyDescent="0.15">
      <c r="A109" s="39"/>
      <c r="B109" s="144"/>
      <c r="C109" s="144"/>
      <c r="D109" s="50"/>
      <c r="E109" s="50"/>
      <c r="F109" s="135"/>
      <c r="G109" s="135"/>
      <c r="H109" s="135"/>
      <c r="I109" s="135"/>
      <c r="J109" s="135"/>
      <c r="K109" s="54"/>
      <c r="L109" s="136" t="str">
        <f t="shared" si="14"/>
        <v/>
      </c>
      <c r="M109" s="56"/>
      <c r="N109" s="99"/>
      <c r="O109" s="57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  <c r="FY109" s="58"/>
      <c r="FZ109" s="58"/>
      <c r="GA109" s="58"/>
      <c r="GB109" s="58"/>
      <c r="GC109" s="58"/>
      <c r="GD109" s="58"/>
      <c r="GE109" s="58"/>
      <c r="GF109" s="58"/>
      <c r="GG109" s="58"/>
      <c r="GH109" s="58"/>
      <c r="GI109" s="58"/>
      <c r="GJ109" s="58"/>
      <c r="GK109" s="58"/>
      <c r="GL109" s="58"/>
      <c r="GM109" s="58"/>
      <c r="GN109" s="58"/>
      <c r="GO109" s="58"/>
      <c r="GP109" s="58"/>
      <c r="GQ109" s="58"/>
      <c r="GR109" s="58"/>
      <c r="GS109" s="58"/>
      <c r="GT109" s="58"/>
      <c r="GU109" s="58"/>
      <c r="GV109" s="58"/>
      <c r="GW109" s="58"/>
      <c r="GX109" s="58"/>
      <c r="GY109" s="58"/>
      <c r="GZ109" s="58"/>
      <c r="HA109" s="58"/>
      <c r="HB109" s="58"/>
      <c r="HC109" s="58"/>
      <c r="HD109" s="58"/>
      <c r="HE109" s="58"/>
      <c r="HF109" s="58"/>
      <c r="HG109" s="58"/>
      <c r="HH109" s="58"/>
      <c r="HI109" s="58"/>
      <c r="HJ109" s="58"/>
      <c r="HK109" s="61"/>
    </row>
    <row r="110" spans="1:219" ht="14.25" customHeight="1" x14ac:dyDescent="0.15">
      <c r="A110" s="39"/>
      <c r="B110" s="144"/>
      <c r="C110" s="144"/>
      <c r="D110" s="50"/>
      <c r="E110" s="50"/>
      <c r="F110" s="135"/>
      <c r="G110" s="135"/>
      <c r="H110" s="135"/>
      <c r="I110" s="135"/>
      <c r="J110" s="135"/>
      <c r="K110" s="54"/>
      <c r="L110" s="136" t="str">
        <f t="shared" si="14"/>
        <v/>
      </c>
      <c r="M110" s="56"/>
      <c r="N110" s="99"/>
      <c r="O110" s="57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  <c r="FY110" s="58"/>
      <c r="FZ110" s="58"/>
      <c r="GA110" s="58"/>
      <c r="GB110" s="58"/>
      <c r="GC110" s="58"/>
      <c r="GD110" s="58"/>
      <c r="GE110" s="58"/>
      <c r="GF110" s="58"/>
      <c r="GG110" s="58"/>
      <c r="GH110" s="58"/>
      <c r="GI110" s="58"/>
      <c r="GJ110" s="58"/>
      <c r="GK110" s="58"/>
      <c r="GL110" s="58"/>
      <c r="GM110" s="58"/>
      <c r="GN110" s="58"/>
      <c r="GO110" s="58"/>
      <c r="GP110" s="58"/>
      <c r="GQ110" s="58"/>
      <c r="GR110" s="58"/>
      <c r="GS110" s="58"/>
      <c r="GT110" s="58"/>
      <c r="GU110" s="58"/>
      <c r="GV110" s="58"/>
      <c r="GW110" s="58"/>
      <c r="GX110" s="58"/>
      <c r="GY110" s="58"/>
      <c r="GZ110" s="58"/>
      <c r="HA110" s="58"/>
      <c r="HB110" s="58"/>
      <c r="HC110" s="58"/>
      <c r="HD110" s="58"/>
      <c r="HE110" s="58"/>
      <c r="HF110" s="58"/>
      <c r="HG110" s="58"/>
      <c r="HH110" s="58"/>
      <c r="HI110" s="58"/>
      <c r="HJ110" s="58"/>
      <c r="HK110" s="61"/>
    </row>
    <row r="111" spans="1:219" ht="14.25" customHeight="1" x14ac:dyDescent="0.15">
      <c r="A111" s="39"/>
      <c r="B111" s="144"/>
      <c r="C111" s="144"/>
      <c r="D111" s="50"/>
      <c r="E111" s="50"/>
      <c r="F111" s="135"/>
      <c r="G111" s="135"/>
      <c r="H111" s="135"/>
      <c r="I111" s="135"/>
      <c r="J111" s="135"/>
      <c r="K111" s="54"/>
      <c r="L111" s="136" t="str">
        <f t="shared" si="14"/>
        <v/>
      </c>
      <c r="M111" s="56"/>
      <c r="N111" s="99"/>
      <c r="O111" s="57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  <c r="FK111" s="58"/>
      <c r="FL111" s="58"/>
      <c r="FM111" s="58"/>
      <c r="FN111" s="58"/>
      <c r="FO111" s="58"/>
      <c r="FP111" s="58"/>
      <c r="FQ111" s="58"/>
      <c r="FR111" s="58"/>
      <c r="FS111" s="58"/>
      <c r="FT111" s="58"/>
      <c r="FU111" s="58"/>
      <c r="FV111" s="58"/>
      <c r="FW111" s="58"/>
      <c r="FX111" s="58"/>
      <c r="FY111" s="58"/>
      <c r="FZ111" s="58"/>
      <c r="GA111" s="58"/>
      <c r="GB111" s="58"/>
      <c r="GC111" s="58"/>
      <c r="GD111" s="58"/>
      <c r="GE111" s="58"/>
      <c r="GF111" s="58"/>
      <c r="GG111" s="58"/>
      <c r="GH111" s="58"/>
      <c r="GI111" s="58"/>
      <c r="GJ111" s="58"/>
      <c r="GK111" s="58"/>
      <c r="GL111" s="58"/>
      <c r="GM111" s="58"/>
      <c r="GN111" s="58"/>
      <c r="GO111" s="58"/>
      <c r="GP111" s="58"/>
      <c r="GQ111" s="58"/>
      <c r="GR111" s="58"/>
      <c r="GS111" s="58"/>
      <c r="GT111" s="58"/>
      <c r="GU111" s="58"/>
      <c r="GV111" s="58"/>
      <c r="GW111" s="58"/>
      <c r="GX111" s="58"/>
      <c r="GY111" s="58"/>
      <c r="GZ111" s="58"/>
      <c r="HA111" s="58"/>
      <c r="HB111" s="58"/>
      <c r="HC111" s="58"/>
      <c r="HD111" s="58"/>
      <c r="HE111" s="58"/>
      <c r="HF111" s="58"/>
      <c r="HG111" s="58"/>
      <c r="HH111" s="58"/>
      <c r="HI111" s="58"/>
      <c r="HJ111" s="58"/>
      <c r="HK111" s="61"/>
    </row>
    <row r="112" spans="1:219" ht="14.25" customHeight="1" x14ac:dyDescent="0.15">
      <c r="A112" s="39"/>
      <c r="B112" s="144"/>
      <c r="C112" s="144"/>
      <c r="D112" s="50"/>
      <c r="E112" s="50"/>
      <c r="F112" s="135"/>
      <c r="G112" s="135"/>
      <c r="H112" s="135"/>
      <c r="I112" s="135"/>
      <c r="J112" s="135"/>
      <c r="K112" s="54"/>
      <c r="L112" s="136" t="str">
        <f t="shared" si="14"/>
        <v/>
      </c>
      <c r="M112" s="56"/>
      <c r="N112" s="99"/>
      <c r="O112" s="57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  <c r="EM112" s="58"/>
      <c r="EN112" s="58"/>
      <c r="EO112" s="58"/>
      <c r="EP112" s="58"/>
      <c r="EQ112" s="58"/>
      <c r="ER112" s="58"/>
      <c r="ES112" s="58"/>
      <c r="ET112" s="58"/>
      <c r="EU112" s="58"/>
      <c r="EV112" s="58"/>
      <c r="EW112" s="58"/>
      <c r="EX112" s="58"/>
      <c r="EY112" s="58"/>
      <c r="EZ112" s="58"/>
      <c r="FA112" s="58"/>
      <c r="FB112" s="58"/>
      <c r="FC112" s="58"/>
      <c r="FD112" s="58"/>
      <c r="FE112" s="58"/>
      <c r="FF112" s="58"/>
      <c r="FG112" s="58"/>
      <c r="FH112" s="58"/>
      <c r="FI112" s="58"/>
      <c r="FJ112" s="58"/>
      <c r="FK112" s="58"/>
      <c r="FL112" s="58"/>
      <c r="FM112" s="58"/>
      <c r="FN112" s="58"/>
      <c r="FO112" s="58"/>
      <c r="FP112" s="58"/>
      <c r="FQ112" s="58"/>
      <c r="FR112" s="58"/>
      <c r="FS112" s="58"/>
      <c r="FT112" s="58"/>
      <c r="FU112" s="58"/>
      <c r="FV112" s="58"/>
      <c r="FW112" s="58"/>
      <c r="FX112" s="58"/>
      <c r="FY112" s="58"/>
      <c r="FZ112" s="58"/>
      <c r="GA112" s="58"/>
      <c r="GB112" s="58"/>
      <c r="GC112" s="58"/>
      <c r="GD112" s="58"/>
      <c r="GE112" s="58"/>
      <c r="GF112" s="58"/>
      <c r="GG112" s="58"/>
      <c r="GH112" s="58"/>
      <c r="GI112" s="58"/>
      <c r="GJ112" s="58"/>
      <c r="GK112" s="58"/>
      <c r="GL112" s="58"/>
      <c r="GM112" s="58"/>
      <c r="GN112" s="58"/>
      <c r="GO112" s="58"/>
      <c r="GP112" s="58"/>
      <c r="GQ112" s="58"/>
      <c r="GR112" s="58"/>
      <c r="GS112" s="58"/>
      <c r="GT112" s="58"/>
      <c r="GU112" s="58"/>
      <c r="GV112" s="58"/>
      <c r="GW112" s="58"/>
      <c r="GX112" s="58"/>
      <c r="GY112" s="58"/>
      <c r="GZ112" s="58"/>
      <c r="HA112" s="58"/>
      <c r="HB112" s="58"/>
      <c r="HC112" s="58"/>
      <c r="HD112" s="58"/>
      <c r="HE112" s="58"/>
      <c r="HF112" s="58"/>
      <c r="HG112" s="58"/>
      <c r="HH112" s="58"/>
      <c r="HI112" s="58"/>
      <c r="HJ112" s="58"/>
      <c r="HK112" s="61"/>
    </row>
    <row r="113" spans="1:219" ht="14.25" customHeight="1" x14ac:dyDescent="0.15">
      <c r="A113" s="39"/>
      <c r="B113" s="144"/>
      <c r="C113" s="144"/>
      <c r="D113" s="50"/>
      <c r="E113" s="50"/>
      <c r="F113" s="135"/>
      <c r="G113" s="135"/>
      <c r="H113" s="135"/>
      <c r="I113" s="135"/>
      <c r="J113" s="135"/>
      <c r="K113" s="54"/>
      <c r="L113" s="136" t="str">
        <f t="shared" si="14"/>
        <v/>
      </c>
      <c r="M113" s="56"/>
      <c r="N113" s="99"/>
      <c r="O113" s="57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58"/>
      <c r="EJ113" s="58"/>
      <c r="EK113" s="58"/>
      <c r="EL113" s="58"/>
      <c r="EM113" s="58"/>
      <c r="EN113" s="58"/>
      <c r="EO113" s="58"/>
      <c r="EP113" s="58"/>
      <c r="EQ113" s="58"/>
      <c r="ER113" s="58"/>
      <c r="ES113" s="58"/>
      <c r="ET113" s="58"/>
      <c r="EU113" s="58"/>
      <c r="EV113" s="58"/>
      <c r="EW113" s="58"/>
      <c r="EX113" s="58"/>
      <c r="EY113" s="58"/>
      <c r="EZ113" s="58"/>
      <c r="FA113" s="58"/>
      <c r="FB113" s="58"/>
      <c r="FC113" s="58"/>
      <c r="FD113" s="58"/>
      <c r="FE113" s="58"/>
      <c r="FF113" s="58"/>
      <c r="FG113" s="58"/>
      <c r="FH113" s="58"/>
      <c r="FI113" s="58"/>
      <c r="FJ113" s="58"/>
      <c r="FK113" s="58"/>
      <c r="FL113" s="58"/>
      <c r="FM113" s="58"/>
      <c r="FN113" s="58"/>
      <c r="FO113" s="58"/>
      <c r="FP113" s="58"/>
      <c r="FQ113" s="58"/>
      <c r="FR113" s="58"/>
      <c r="FS113" s="58"/>
      <c r="FT113" s="58"/>
      <c r="FU113" s="58"/>
      <c r="FV113" s="58"/>
      <c r="FW113" s="58"/>
      <c r="FX113" s="58"/>
      <c r="FY113" s="58"/>
      <c r="FZ113" s="58"/>
      <c r="GA113" s="58"/>
      <c r="GB113" s="58"/>
      <c r="GC113" s="58"/>
      <c r="GD113" s="58"/>
      <c r="GE113" s="58"/>
      <c r="GF113" s="58"/>
      <c r="GG113" s="58"/>
      <c r="GH113" s="58"/>
      <c r="GI113" s="58"/>
      <c r="GJ113" s="58"/>
      <c r="GK113" s="58"/>
      <c r="GL113" s="58"/>
      <c r="GM113" s="58"/>
      <c r="GN113" s="58"/>
      <c r="GO113" s="58"/>
      <c r="GP113" s="58"/>
      <c r="GQ113" s="58"/>
      <c r="GR113" s="58"/>
      <c r="GS113" s="58"/>
      <c r="GT113" s="58"/>
      <c r="GU113" s="58"/>
      <c r="GV113" s="58"/>
      <c r="GW113" s="58"/>
      <c r="GX113" s="58"/>
      <c r="GY113" s="58"/>
      <c r="GZ113" s="58"/>
      <c r="HA113" s="58"/>
      <c r="HB113" s="58"/>
      <c r="HC113" s="58"/>
      <c r="HD113" s="58"/>
      <c r="HE113" s="58"/>
      <c r="HF113" s="58"/>
      <c r="HG113" s="58"/>
      <c r="HH113" s="58"/>
      <c r="HI113" s="58"/>
      <c r="HJ113" s="58"/>
      <c r="HK113" s="61"/>
    </row>
    <row r="114" spans="1:219" ht="14.25" customHeight="1" x14ac:dyDescent="0.15">
      <c r="A114" s="39"/>
      <c r="B114" s="144"/>
      <c r="C114" s="144"/>
      <c r="D114" s="50"/>
      <c r="E114" s="50"/>
      <c r="F114" s="135"/>
      <c r="G114" s="135"/>
      <c r="H114" s="135"/>
      <c r="I114" s="135"/>
      <c r="J114" s="135"/>
      <c r="K114" s="54"/>
      <c r="L114" s="136" t="str">
        <f t="shared" si="14"/>
        <v/>
      </c>
      <c r="M114" s="56"/>
      <c r="N114" s="99"/>
      <c r="O114" s="57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  <c r="DT114" s="58"/>
      <c r="DU114" s="58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58"/>
      <c r="EJ114" s="58"/>
      <c r="EK114" s="58"/>
      <c r="EL114" s="58"/>
      <c r="EM114" s="58"/>
      <c r="EN114" s="58"/>
      <c r="EO114" s="58"/>
      <c r="EP114" s="58"/>
      <c r="EQ114" s="58"/>
      <c r="ER114" s="58"/>
      <c r="ES114" s="58"/>
      <c r="ET114" s="58"/>
      <c r="EU114" s="58"/>
      <c r="EV114" s="58"/>
      <c r="EW114" s="58"/>
      <c r="EX114" s="58"/>
      <c r="EY114" s="58"/>
      <c r="EZ114" s="58"/>
      <c r="FA114" s="58"/>
      <c r="FB114" s="58"/>
      <c r="FC114" s="58"/>
      <c r="FD114" s="58"/>
      <c r="FE114" s="58"/>
      <c r="FF114" s="58"/>
      <c r="FG114" s="58"/>
      <c r="FH114" s="58"/>
      <c r="FI114" s="58"/>
      <c r="FJ114" s="58"/>
      <c r="FK114" s="58"/>
      <c r="FL114" s="58"/>
      <c r="FM114" s="58"/>
      <c r="FN114" s="58"/>
      <c r="FO114" s="58"/>
      <c r="FP114" s="58"/>
      <c r="FQ114" s="58"/>
      <c r="FR114" s="58"/>
      <c r="FS114" s="58"/>
      <c r="FT114" s="58"/>
      <c r="FU114" s="58"/>
      <c r="FV114" s="58"/>
      <c r="FW114" s="58"/>
      <c r="FX114" s="58"/>
      <c r="FY114" s="58"/>
      <c r="FZ114" s="58"/>
      <c r="GA114" s="58"/>
      <c r="GB114" s="58"/>
      <c r="GC114" s="58"/>
      <c r="GD114" s="58"/>
      <c r="GE114" s="58"/>
      <c r="GF114" s="58"/>
      <c r="GG114" s="58"/>
      <c r="GH114" s="58"/>
      <c r="GI114" s="58"/>
      <c r="GJ114" s="58"/>
      <c r="GK114" s="58"/>
      <c r="GL114" s="58"/>
      <c r="GM114" s="58"/>
      <c r="GN114" s="58"/>
      <c r="GO114" s="58"/>
      <c r="GP114" s="58"/>
      <c r="GQ114" s="58"/>
      <c r="GR114" s="58"/>
      <c r="GS114" s="58"/>
      <c r="GT114" s="58"/>
      <c r="GU114" s="58"/>
      <c r="GV114" s="58"/>
      <c r="GW114" s="58"/>
      <c r="GX114" s="58"/>
      <c r="GY114" s="58"/>
      <c r="GZ114" s="58"/>
      <c r="HA114" s="58"/>
      <c r="HB114" s="58"/>
      <c r="HC114" s="58"/>
      <c r="HD114" s="58"/>
      <c r="HE114" s="58"/>
      <c r="HF114" s="58"/>
      <c r="HG114" s="58"/>
      <c r="HH114" s="58"/>
      <c r="HI114" s="58"/>
      <c r="HJ114" s="58"/>
      <c r="HK114" s="61"/>
    </row>
    <row r="115" spans="1:219" ht="14.25" customHeight="1" x14ac:dyDescent="0.15">
      <c r="A115" s="39"/>
      <c r="B115" s="144"/>
      <c r="C115" s="144"/>
      <c r="D115" s="50"/>
      <c r="E115" s="50"/>
      <c r="F115" s="135"/>
      <c r="G115" s="135"/>
      <c r="H115" s="135"/>
      <c r="I115" s="135"/>
      <c r="J115" s="135"/>
      <c r="K115" s="54"/>
      <c r="L115" s="136" t="str">
        <f t="shared" si="14"/>
        <v/>
      </c>
      <c r="M115" s="56"/>
      <c r="N115" s="99"/>
      <c r="O115" s="57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  <c r="DT115" s="58"/>
      <c r="DU115" s="58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58"/>
      <c r="EJ115" s="58"/>
      <c r="EK115" s="58"/>
      <c r="EL115" s="58"/>
      <c r="EM115" s="58"/>
      <c r="EN115" s="58"/>
      <c r="EO115" s="58"/>
      <c r="EP115" s="58"/>
      <c r="EQ115" s="58"/>
      <c r="ER115" s="58"/>
      <c r="ES115" s="58"/>
      <c r="ET115" s="58"/>
      <c r="EU115" s="58"/>
      <c r="EV115" s="58"/>
      <c r="EW115" s="58"/>
      <c r="EX115" s="58"/>
      <c r="EY115" s="58"/>
      <c r="EZ115" s="58"/>
      <c r="FA115" s="58"/>
      <c r="FB115" s="58"/>
      <c r="FC115" s="58"/>
      <c r="FD115" s="58"/>
      <c r="FE115" s="58"/>
      <c r="FF115" s="58"/>
      <c r="FG115" s="58"/>
      <c r="FH115" s="58"/>
      <c r="FI115" s="58"/>
      <c r="FJ115" s="58"/>
      <c r="FK115" s="58"/>
      <c r="FL115" s="58"/>
      <c r="FM115" s="58"/>
      <c r="FN115" s="58"/>
      <c r="FO115" s="58"/>
      <c r="FP115" s="58"/>
      <c r="FQ115" s="58"/>
      <c r="FR115" s="58"/>
      <c r="FS115" s="58"/>
      <c r="FT115" s="58"/>
      <c r="FU115" s="58"/>
      <c r="FV115" s="58"/>
      <c r="FW115" s="58"/>
      <c r="FX115" s="58"/>
      <c r="FY115" s="58"/>
      <c r="FZ115" s="58"/>
      <c r="GA115" s="58"/>
      <c r="GB115" s="58"/>
      <c r="GC115" s="58"/>
      <c r="GD115" s="58"/>
      <c r="GE115" s="58"/>
      <c r="GF115" s="58"/>
      <c r="GG115" s="58"/>
      <c r="GH115" s="58"/>
      <c r="GI115" s="58"/>
      <c r="GJ115" s="58"/>
      <c r="GK115" s="58"/>
      <c r="GL115" s="58"/>
      <c r="GM115" s="58"/>
      <c r="GN115" s="58"/>
      <c r="GO115" s="58"/>
      <c r="GP115" s="58"/>
      <c r="GQ115" s="58"/>
      <c r="GR115" s="58"/>
      <c r="GS115" s="58"/>
      <c r="GT115" s="58"/>
      <c r="GU115" s="58"/>
      <c r="GV115" s="58"/>
      <c r="GW115" s="58"/>
      <c r="GX115" s="58"/>
      <c r="GY115" s="58"/>
      <c r="GZ115" s="58"/>
      <c r="HA115" s="58"/>
      <c r="HB115" s="58"/>
      <c r="HC115" s="58"/>
      <c r="HD115" s="58"/>
      <c r="HE115" s="58"/>
      <c r="HF115" s="58"/>
      <c r="HG115" s="58"/>
      <c r="HH115" s="58"/>
      <c r="HI115" s="58"/>
      <c r="HJ115" s="58"/>
      <c r="HK115" s="61"/>
    </row>
    <row r="116" spans="1:219" ht="14.25" customHeight="1" x14ac:dyDescent="0.15">
      <c r="A116" s="39"/>
      <c r="B116" s="144"/>
      <c r="C116" s="144"/>
      <c r="D116" s="50"/>
      <c r="E116" s="50"/>
      <c r="F116" s="135"/>
      <c r="G116" s="135"/>
      <c r="H116" s="135"/>
      <c r="I116" s="135"/>
      <c r="J116" s="135"/>
      <c r="K116" s="54"/>
      <c r="L116" s="136" t="str">
        <f t="shared" si="14"/>
        <v/>
      </c>
      <c r="M116" s="56"/>
      <c r="N116" s="99"/>
      <c r="O116" s="57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  <c r="DT116" s="58"/>
      <c r="DU116" s="58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58"/>
      <c r="EJ116" s="58"/>
      <c r="EK116" s="58"/>
      <c r="EL116" s="58"/>
      <c r="EM116" s="58"/>
      <c r="EN116" s="58"/>
      <c r="EO116" s="58"/>
      <c r="EP116" s="58"/>
      <c r="EQ116" s="58"/>
      <c r="ER116" s="58"/>
      <c r="ES116" s="58"/>
      <c r="ET116" s="58"/>
      <c r="EU116" s="58"/>
      <c r="EV116" s="58"/>
      <c r="EW116" s="58"/>
      <c r="EX116" s="58"/>
      <c r="EY116" s="58"/>
      <c r="EZ116" s="58"/>
      <c r="FA116" s="58"/>
      <c r="FB116" s="58"/>
      <c r="FC116" s="58"/>
      <c r="FD116" s="58"/>
      <c r="FE116" s="58"/>
      <c r="FF116" s="58"/>
      <c r="FG116" s="58"/>
      <c r="FH116" s="58"/>
      <c r="FI116" s="58"/>
      <c r="FJ116" s="58"/>
      <c r="FK116" s="58"/>
      <c r="FL116" s="58"/>
      <c r="FM116" s="58"/>
      <c r="FN116" s="58"/>
      <c r="FO116" s="58"/>
      <c r="FP116" s="58"/>
      <c r="FQ116" s="58"/>
      <c r="FR116" s="58"/>
      <c r="FS116" s="58"/>
      <c r="FT116" s="58"/>
      <c r="FU116" s="58"/>
      <c r="FV116" s="58"/>
      <c r="FW116" s="58"/>
      <c r="FX116" s="58"/>
      <c r="FY116" s="58"/>
      <c r="FZ116" s="58"/>
      <c r="GA116" s="58"/>
      <c r="GB116" s="58"/>
      <c r="GC116" s="58"/>
      <c r="GD116" s="58"/>
      <c r="GE116" s="58"/>
      <c r="GF116" s="58"/>
      <c r="GG116" s="58"/>
      <c r="GH116" s="58"/>
      <c r="GI116" s="58"/>
      <c r="GJ116" s="58"/>
      <c r="GK116" s="58"/>
      <c r="GL116" s="58"/>
      <c r="GM116" s="58"/>
      <c r="GN116" s="58"/>
      <c r="GO116" s="58"/>
      <c r="GP116" s="58"/>
      <c r="GQ116" s="58"/>
      <c r="GR116" s="58"/>
      <c r="GS116" s="58"/>
      <c r="GT116" s="58"/>
      <c r="GU116" s="58"/>
      <c r="GV116" s="58"/>
      <c r="GW116" s="58"/>
      <c r="GX116" s="58"/>
      <c r="GY116" s="58"/>
      <c r="GZ116" s="58"/>
      <c r="HA116" s="58"/>
      <c r="HB116" s="58"/>
      <c r="HC116" s="58"/>
      <c r="HD116" s="58"/>
      <c r="HE116" s="58"/>
      <c r="HF116" s="58"/>
      <c r="HG116" s="58"/>
      <c r="HH116" s="58"/>
      <c r="HI116" s="58"/>
      <c r="HJ116" s="58"/>
      <c r="HK116" s="61"/>
    </row>
    <row r="117" spans="1:219" ht="14.25" customHeight="1" x14ac:dyDescent="0.15">
      <c r="A117" s="39"/>
      <c r="B117" s="144"/>
      <c r="C117" s="144"/>
      <c r="D117" s="50"/>
      <c r="E117" s="50"/>
      <c r="F117" s="135"/>
      <c r="G117" s="135"/>
      <c r="H117" s="135"/>
      <c r="I117" s="135"/>
      <c r="J117" s="135"/>
      <c r="K117" s="54"/>
      <c r="L117" s="136" t="str">
        <f t="shared" si="14"/>
        <v/>
      </c>
      <c r="M117" s="56"/>
      <c r="N117" s="99"/>
      <c r="O117" s="57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  <c r="DT117" s="58"/>
      <c r="DU117" s="58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58"/>
      <c r="EJ117" s="58"/>
      <c r="EK117" s="58"/>
      <c r="EL117" s="58"/>
      <c r="EM117" s="58"/>
      <c r="EN117" s="58"/>
      <c r="EO117" s="58"/>
      <c r="EP117" s="58"/>
      <c r="EQ117" s="58"/>
      <c r="ER117" s="58"/>
      <c r="ES117" s="58"/>
      <c r="ET117" s="58"/>
      <c r="EU117" s="58"/>
      <c r="EV117" s="58"/>
      <c r="EW117" s="58"/>
      <c r="EX117" s="58"/>
      <c r="EY117" s="58"/>
      <c r="EZ117" s="58"/>
      <c r="FA117" s="58"/>
      <c r="FB117" s="58"/>
      <c r="FC117" s="58"/>
      <c r="FD117" s="58"/>
      <c r="FE117" s="58"/>
      <c r="FF117" s="58"/>
      <c r="FG117" s="58"/>
      <c r="FH117" s="58"/>
      <c r="FI117" s="58"/>
      <c r="FJ117" s="58"/>
      <c r="FK117" s="58"/>
      <c r="FL117" s="58"/>
      <c r="FM117" s="58"/>
      <c r="FN117" s="58"/>
      <c r="FO117" s="58"/>
      <c r="FP117" s="58"/>
      <c r="FQ117" s="58"/>
      <c r="FR117" s="58"/>
      <c r="FS117" s="58"/>
      <c r="FT117" s="58"/>
      <c r="FU117" s="58"/>
      <c r="FV117" s="58"/>
      <c r="FW117" s="58"/>
      <c r="FX117" s="58"/>
      <c r="FY117" s="58"/>
      <c r="FZ117" s="58"/>
      <c r="GA117" s="58"/>
      <c r="GB117" s="58"/>
      <c r="GC117" s="58"/>
      <c r="GD117" s="58"/>
      <c r="GE117" s="58"/>
      <c r="GF117" s="58"/>
      <c r="GG117" s="58"/>
      <c r="GH117" s="58"/>
      <c r="GI117" s="58"/>
      <c r="GJ117" s="58"/>
      <c r="GK117" s="58"/>
      <c r="GL117" s="58"/>
      <c r="GM117" s="58"/>
      <c r="GN117" s="58"/>
      <c r="GO117" s="58"/>
      <c r="GP117" s="58"/>
      <c r="GQ117" s="58"/>
      <c r="GR117" s="58"/>
      <c r="GS117" s="58"/>
      <c r="GT117" s="58"/>
      <c r="GU117" s="58"/>
      <c r="GV117" s="58"/>
      <c r="GW117" s="58"/>
      <c r="GX117" s="58"/>
      <c r="GY117" s="58"/>
      <c r="GZ117" s="58"/>
      <c r="HA117" s="58"/>
      <c r="HB117" s="58"/>
      <c r="HC117" s="58"/>
      <c r="HD117" s="58"/>
      <c r="HE117" s="58"/>
      <c r="HF117" s="58"/>
      <c r="HG117" s="58"/>
      <c r="HH117" s="58"/>
      <c r="HI117" s="58"/>
      <c r="HJ117" s="58"/>
      <c r="HK117" s="61"/>
    </row>
    <row r="118" spans="1:219" ht="14.25" customHeight="1" x14ac:dyDescent="0.15">
      <c r="A118" s="39"/>
      <c r="B118" s="144"/>
      <c r="C118" s="144"/>
      <c r="D118" s="50"/>
      <c r="E118" s="50"/>
      <c r="F118" s="135"/>
      <c r="G118" s="135"/>
      <c r="H118" s="135"/>
      <c r="I118" s="135"/>
      <c r="J118" s="135"/>
      <c r="K118" s="54"/>
      <c r="L118" s="136" t="str">
        <f t="shared" si="14"/>
        <v/>
      </c>
      <c r="M118" s="56"/>
      <c r="N118" s="99"/>
      <c r="O118" s="57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61"/>
    </row>
    <row r="119" spans="1:219" ht="14.25" customHeight="1" x14ac:dyDescent="0.15">
      <c r="A119" s="39"/>
      <c r="B119" s="144"/>
      <c r="C119" s="144"/>
      <c r="D119" s="50"/>
      <c r="E119" s="50"/>
      <c r="F119" s="135"/>
      <c r="G119" s="135"/>
      <c r="H119" s="135"/>
      <c r="I119" s="135"/>
      <c r="J119" s="135"/>
      <c r="K119" s="54"/>
      <c r="L119" s="136" t="str">
        <f t="shared" si="14"/>
        <v/>
      </c>
      <c r="M119" s="56"/>
      <c r="N119" s="99"/>
      <c r="O119" s="57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  <c r="DT119" s="58"/>
      <c r="DU119" s="58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58"/>
      <c r="EJ119" s="58"/>
      <c r="EK119" s="58"/>
      <c r="EL119" s="58"/>
      <c r="EM119" s="58"/>
      <c r="EN119" s="58"/>
      <c r="EO119" s="58"/>
      <c r="EP119" s="58"/>
      <c r="EQ119" s="58"/>
      <c r="ER119" s="58"/>
      <c r="ES119" s="58"/>
      <c r="ET119" s="58"/>
      <c r="EU119" s="58"/>
      <c r="EV119" s="58"/>
      <c r="EW119" s="58"/>
      <c r="EX119" s="58"/>
      <c r="EY119" s="58"/>
      <c r="EZ119" s="58"/>
      <c r="FA119" s="58"/>
      <c r="FB119" s="58"/>
      <c r="FC119" s="58"/>
      <c r="FD119" s="58"/>
      <c r="FE119" s="58"/>
      <c r="FF119" s="58"/>
      <c r="FG119" s="58"/>
      <c r="FH119" s="58"/>
      <c r="FI119" s="58"/>
      <c r="FJ119" s="58"/>
      <c r="FK119" s="58"/>
      <c r="FL119" s="58"/>
      <c r="FM119" s="58"/>
      <c r="FN119" s="58"/>
      <c r="FO119" s="58"/>
      <c r="FP119" s="58"/>
      <c r="FQ119" s="58"/>
      <c r="FR119" s="58"/>
      <c r="FS119" s="58"/>
      <c r="FT119" s="58"/>
      <c r="FU119" s="58"/>
      <c r="FV119" s="58"/>
      <c r="FW119" s="58"/>
      <c r="FX119" s="58"/>
      <c r="FY119" s="58"/>
      <c r="FZ119" s="58"/>
      <c r="GA119" s="58"/>
      <c r="GB119" s="58"/>
      <c r="GC119" s="58"/>
      <c r="GD119" s="58"/>
      <c r="GE119" s="58"/>
      <c r="GF119" s="58"/>
      <c r="GG119" s="58"/>
      <c r="GH119" s="58"/>
      <c r="GI119" s="58"/>
      <c r="GJ119" s="58"/>
      <c r="GK119" s="58"/>
      <c r="GL119" s="58"/>
      <c r="GM119" s="58"/>
      <c r="GN119" s="58"/>
      <c r="GO119" s="58"/>
      <c r="GP119" s="58"/>
      <c r="GQ119" s="58"/>
      <c r="GR119" s="58"/>
      <c r="GS119" s="58"/>
      <c r="GT119" s="58"/>
      <c r="GU119" s="58"/>
      <c r="GV119" s="58"/>
      <c r="GW119" s="58"/>
      <c r="GX119" s="58"/>
      <c r="GY119" s="58"/>
      <c r="GZ119" s="58"/>
      <c r="HA119" s="58"/>
      <c r="HB119" s="58"/>
      <c r="HC119" s="58"/>
      <c r="HD119" s="58"/>
      <c r="HE119" s="58"/>
      <c r="HF119" s="58"/>
      <c r="HG119" s="58"/>
      <c r="HH119" s="58"/>
      <c r="HI119" s="58"/>
      <c r="HJ119" s="58"/>
      <c r="HK119" s="61"/>
    </row>
    <row r="120" spans="1:219" ht="14.25" customHeight="1" x14ac:dyDescent="0.15">
      <c r="A120" s="39"/>
      <c r="B120" s="144"/>
      <c r="C120" s="144"/>
      <c r="D120" s="50"/>
      <c r="E120" s="50"/>
      <c r="F120" s="135"/>
      <c r="G120" s="135"/>
      <c r="H120" s="135"/>
      <c r="I120" s="135"/>
      <c r="J120" s="135"/>
      <c r="K120" s="54"/>
      <c r="L120" s="136" t="str">
        <f t="shared" si="14"/>
        <v/>
      </c>
      <c r="M120" s="56"/>
      <c r="N120" s="99"/>
      <c r="O120" s="57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58"/>
      <c r="EJ120" s="58"/>
      <c r="EK120" s="58"/>
      <c r="EL120" s="58"/>
      <c r="EM120" s="58"/>
      <c r="EN120" s="58"/>
      <c r="EO120" s="58"/>
      <c r="EP120" s="58"/>
      <c r="EQ120" s="58"/>
      <c r="ER120" s="58"/>
      <c r="ES120" s="58"/>
      <c r="ET120" s="58"/>
      <c r="EU120" s="58"/>
      <c r="EV120" s="58"/>
      <c r="EW120" s="58"/>
      <c r="EX120" s="58"/>
      <c r="EY120" s="58"/>
      <c r="EZ120" s="58"/>
      <c r="FA120" s="58"/>
      <c r="FB120" s="58"/>
      <c r="FC120" s="58"/>
      <c r="FD120" s="58"/>
      <c r="FE120" s="58"/>
      <c r="FF120" s="58"/>
      <c r="FG120" s="58"/>
      <c r="FH120" s="58"/>
      <c r="FI120" s="58"/>
      <c r="FJ120" s="58"/>
      <c r="FK120" s="58"/>
      <c r="FL120" s="58"/>
      <c r="FM120" s="58"/>
      <c r="FN120" s="58"/>
      <c r="FO120" s="58"/>
      <c r="FP120" s="58"/>
      <c r="FQ120" s="58"/>
      <c r="FR120" s="58"/>
      <c r="FS120" s="58"/>
      <c r="FT120" s="58"/>
      <c r="FU120" s="58"/>
      <c r="FV120" s="58"/>
      <c r="FW120" s="58"/>
      <c r="FX120" s="58"/>
      <c r="FY120" s="58"/>
      <c r="FZ120" s="58"/>
      <c r="GA120" s="58"/>
      <c r="GB120" s="58"/>
      <c r="GC120" s="58"/>
      <c r="GD120" s="58"/>
      <c r="GE120" s="58"/>
      <c r="GF120" s="58"/>
      <c r="GG120" s="58"/>
      <c r="GH120" s="58"/>
      <c r="GI120" s="58"/>
      <c r="GJ120" s="58"/>
      <c r="GK120" s="58"/>
      <c r="GL120" s="58"/>
      <c r="GM120" s="58"/>
      <c r="GN120" s="58"/>
      <c r="GO120" s="58"/>
      <c r="GP120" s="58"/>
      <c r="GQ120" s="58"/>
      <c r="GR120" s="58"/>
      <c r="GS120" s="58"/>
      <c r="GT120" s="58"/>
      <c r="GU120" s="58"/>
      <c r="GV120" s="58"/>
      <c r="GW120" s="58"/>
      <c r="GX120" s="58"/>
      <c r="GY120" s="58"/>
      <c r="GZ120" s="58"/>
      <c r="HA120" s="58"/>
      <c r="HB120" s="58"/>
      <c r="HC120" s="58"/>
      <c r="HD120" s="58"/>
      <c r="HE120" s="58"/>
      <c r="HF120" s="58"/>
      <c r="HG120" s="58"/>
      <c r="HH120" s="58"/>
      <c r="HI120" s="58"/>
      <c r="HJ120" s="58"/>
      <c r="HK120" s="61"/>
    </row>
    <row r="121" spans="1:219" ht="14.25" customHeight="1" x14ac:dyDescent="0.15">
      <c r="A121" s="39"/>
      <c r="B121" s="144"/>
      <c r="C121" s="144"/>
      <c r="D121" s="50"/>
      <c r="E121" s="50"/>
      <c r="F121" s="135"/>
      <c r="G121" s="135"/>
      <c r="H121" s="135"/>
      <c r="I121" s="135"/>
      <c r="J121" s="135"/>
      <c r="K121" s="54"/>
      <c r="L121" s="136" t="str">
        <f t="shared" si="14"/>
        <v/>
      </c>
      <c r="M121" s="56"/>
      <c r="N121" s="99"/>
      <c r="O121" s="57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  <c r="DT121" s="58"/>
      <c r="DU121" s="58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58"/>
      <c r="EJ121" s="58"/>
      <c r="EK121" s="58"/>
      <c r="EL121" s="58"/>
      <c r="EM121" s="58"/>
      <c r="EN121" s="58"/>
      <c r="EO121" s="58"/>
      <c r="EP121" s="58"/>
      <c r="EQ121" s="58"/>
      <c r="ER121" s="58"/>
      <c r="ES121" s="58"/>
      <c r="ET121" s="58"/>
      <c r="EU121" s="58"/>
      <c r="EV121" s="58"/>
      <c r="EW121" s="58"/>
      <c r="EX121" s="58"/>
      <c r="EY121" s="58"/>
      <c r="EZ121" s="58"/>
      <c r="FA121" s="58"/>
      <c r="FB121" s="58"/>
      <c r="FC121" s="58"/>
      <c r="FD121" s="58"/>
      <c r="FE121" s="58"/>
      <c r="FF121" s="58"/>
      <c r="FG121" s="58"/>
      <c r="FH121" s="58"/>
      <c r="FI121" s="58"/>
      <c r="FJ121" s="58"/>
      <c r="FK121" s="58"/>
      <c r="FL121" s="58"/>
      <c r="FM121" s="58"/>
      <c r="FN121" s="58"/>
      <c r="FO121" s="58"/>
      <c r="FP121" s="58"/>
      <c r="FQ121" s="58"/>
      <c r="FR121" s="58"/>
      <c r="FS121" s="58"/>
      <c r="FT121" s="58"/>
      <c r="FU121" s="58"/>
      <c r="FV121" s="58"/>
      <c r="FW121" s="58"/>
      <c r="FX121" s="58"/>
      <c r="FY121" s="58"/>
      <c r="FZ121" s="58"/>
      <c r="GA121" s="58"/>
      <c r="GB121" s="58"/>
      <c r="GC121" s="58"/>
      <c r="GD121" s="58"/>
      <c r="GE121" s="58"/>
      <c r="GF121" s="58"/>
      <c r="GG121" s="58"/>
      <c r="GH121" s="58"/>
      <c r="GI121" s="58"/>
      <c r="GJ121" s="58"/>
      <c r="GK121" s="58"/>
      <c r="GL121" s="58"/>
      <c r="GM121" s="58"/>
      <c r="GN121" s="58"/>
      <c r="GO121" s="58"/>
      <c r="GP121" s="58"/>
      <c r="GQ121" s="58"/>
      <c r="GR121" s="58"/>
      <c r="GS121" s="58"/>
      <c r="GT121" s="58"/>
      <c r="GU121" s="58"/>
      <c r="GV121" s="58"/>
      <c r="GW121" s="58"/>
      <c r="GX121" s="58"/>
      <c r="GY121" s="58"/>
      <c r="GZ121" s="58"/>
      <c r="HA121" s="58"/>
      <c r="HB121" s="58"/>
      <c r="HC121" s="58"/>
      <c r="HD121" s="58"/>
      <c r="HE121" s="58"/>
      <c r="HF121" s="58"/>
      <c r="HG121" s="58"/>
      <c r="HH121" s="58"/>
      <c r="HI121" s="58"/>
      <c r="HJ121" s="58"/>
      <c r="HK121" s="61"/>
    </row>
    <row r="122" spans="1:219" ht="14.25" customHeight="1" x14ac:dyDescent="0.15">
      <c r="A122" s="39"/>
      <c r="B122" s="144"/>
      <c r="C122" s="144"/>
      <c r="D122" s="50"/>
      <c r="E122" s="50"/>
      <c r="F122" s="135"/>
      <c r="G122" s="135"/>
      <c r="H122" s="135"/>
      <c r="I122" s="135"/>
      <c r="J122" s="135"/>
      <c r="K122" s="54"/>
      <c r="L122" s="136" t="str">
        <f t="shared" si="14"/>
        <v/>
      </c>
      <c r="M122" s="56"/>
      <c r="N122" s="99"/>
      <c r="O122" s="57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  <c r="DT122" s="58"/>
      <c r="DU122" s="58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58"/>
      <c r="EJ122" s="58"/>
      <c r="EK122" s="58"/>
      <c r="EL122" s="58"/>
      <c r="EM122" s="58"/>
      <c r="EN122" s="58"/>
      <c r="EO122" s="58"/>
      <c r="EP122" s="58"/>
      <c r="EQ122" s="58"/>
      <c r="ER122" s="58"/>
      <c r="ES122" s="58"/>
      <c r="ET122" s="58"/>
      <c r="EU122" s="58"/>
      <c r="EV122" s="58"/>
      <c r="EW122" s="58"/>
      <c r="EX122" s="58"/>
      <c r="EY122" s="58"/>
      <c r="EZ122" s="58"/>
      <c r="FA122" s="58"/>
      <c r="FB122" s="58"/>
      <c r="FC122" s="58"/>
      <c r="FD122" s="58"/>
      <c r="FE122" s="58"/>
      <c r="FF122" s="58"/>
      <c r="FG122" s="58"/>
      <c r="FH122" s="58"/>
      <c r="FI122" s="58"/>
      <c r="FJ122" s="58"/>
      <c r="FK122" s="58"/>
      <c r="FL122" s="58"/>
      <c r="FM122" s="58"/>
      <c r="FN122" s="58"/>
      <c r="FO122" s="58"/>
      <c r="FP122" s="58"/>
      <c r="FQ122" s="58"/>
      <c r="FR122" s="58"/>
      <c r="FS122" s="58"/>
      <c r="FT122" s="58"/>
      <c r="FU122" s="58"/>
      <c r="FV122" s="58"/>
      <c r="FW122" s="58"/>
      <c r="FX122" s="58"/>
      <c r="FY122" s="58"/>
      <c r="FZ122" s="58"/>
      <c r="GA122" s="58"/>
      <c r="GB122" s="58"/>
      <c r="GC122" s="58"/>
      <c r="GD122" s="58"/>
      <c r="GE122" s="58"/>
      <c r="GF122" s="58"/>
      <c r="GG122" s="58"/>
      <c r="GH122" s="58"/>
      <c r="GI122" s="58"/>
      <c r="GJ122" s="58"/>
      <c r="GK122" s="58"/>
      <c r="GL122" s="58"/>
      <c r="GM122" s="58"/>
      <c r="GN122" s="58"/>
      <c r="GO122" s="58"/>
      <c r="GP122" s="58"/>
      <c r="GQ122" s="58"/>
      <c r="GR122" s="58"/>
      <c r="GS122" s="58"/>
      <c r="GT122" s="58"/>
      <c r="GU122" s="58"/>
      <c r="GV122" s="58"/>
      <c r="GW122" s="58"/>
      <c r="GX122" s="58"/>
      <c r="GY122" s="58"/>
      <c r="GZ122" s="58"/>
      <c r="HA122" s="58"/>
      <c r="HB122" s="58"/>
      <c r="HC122" s="58"/>
      <c r="HD122" s="58"/>
      <c r="HE122" s="58"/>
      <c r="HF122" s="58"/>
      <c r="HG122" s="58"/>
      <c r="HH122" s="58"/>
      <c r="HI122" s="58"/>
      <c r="HJ122" s="58"/>
      <c r="HK122" s="61"/>
    </row>
    <row r="123" spans="1:219" ht="14.25" customHeight="1" x14ac:dyDescent="0.15">
      <c r="A123" s="39"/>
      <c r="B123" s="144"/>
      <c r="C123" s="144"/>
      <c r="D123" s="50"/>
      <c r="E123" s="50"/>
      <c r="F123" s="135"/>
      <c r="G123" s="135"/>
      <c r="H123" s="135"/>
      <c r="I123" s="135"/>
      <c r="J123" s="135"/>
      <c r="K123" s="54"/>
      <c r="L123" s="136" t="str">
        <f t="shared" si="14"/>
        <v/>
      </c>
      <c r="M123" s="56"/>
      <c r="N123" s="99"/>
      <c r="O123" s="57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  <c r="DT123" s="58"/>
      <c r="DU123" s="58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58"/>
      <c r="EJ123" s="58"/>
      <c r="EK123" s="58"/>
      <c r="EL123" s="58"/>
      <c r="EM123" s="58"/>
      <c r="EN123" s="58"/>
      <c r="EO123" s="58"/>
      <c r="EP123" s="58"/>
      <c r="EQ123" s="58"/>
      <c r="ER123" s="58"/>
      <c r="ES123" s="58"/>
      <c r="ET123" s="58"/>
      <c r="EU123" s="58"/>
      <c r="EV123" s="58"/>
      <c r="EW123" s="58"/>
      <c r="EX123" s="58"/>
      <c r="EY123" s="58"/>
      <c r="EZ123" s="58"/>
      <c r="FA123" s="58"/>
      <c r="FB123" s="58"/>
      <c r="FC123" s="58"/>
      <c r="FD123" s="58"/>
      <c r="FE123" s="58"/>
      <c r="FF123" s="58"/>
      <c r="FG123" s="58"/>
      <c r="FH123" s="58"/>
      <c r="FI123" s="58"/>
      <c r="FJ123" s="58"/>
      <c r="FK123" s="58"/>
      <c r="FL123" s="58"/>
      <c r="FM123" s="58"/>
      <c r="FN123" s="58"/>
      <c r="FO123" s="58"/>
      <c r="FP123" s="58"/>
      <c r="FQ123" s="58"/>
      <c r="FR123" s="58"/>
      <c r="FS123" s="58"/>
      <c r="FT123" s="58"/>
      <c r="FU123" s="58"/>
      <c r="FV123" s="58"/>
      <c r="FW123" s="58"/>
      <c r="FX123" s="58"/>
      <c r="FY123" s="58"/>
      <c r="FZ123" s="58"/>
      <c r="GA123" s="58"/>
      <c r="GB123" s="58"/>
      <c r="GC123" s="58"/>
      <c r="GD123" s="58"/>
      <c r="GE123" s="58"/>
      <c r="GF123" s="58"/>
      <c r="GG123" s="58"/>
      <c r="GH123" s="58"/>
      <c r="GI123" s="58"/>
      <c r="GJ123" s="58"/>
      <c r="GK123" s="58"/>
      <c r="GL123" s="58"/>
      <c r="GM123" s="58"/>
      <c r="GN123" s="58"/>
      <c r="GO123" s="58"/>
      <c r="GP123" s="58"/>
      <c r="GQ123" s="58"/>
      <c r="GR123" s="58"/>
      <c r="GS123" s="58"/>
      <c r="GT123" s="58"/>
      <c r="GU123" s="58"/>
      <c r="GV123" s="58"/>
      <c r="GW123" s="58"/>
      <c r="GX123" s="58"/>
      <c r="GY123" s="58"/>
      <c r="GZ123" s="58"/>
      <c r="HA123" s="58"/>
      <c r="HB123" s="58"/>
      <c r="HC123" s="58"/>
      <c r="HD123" s="58"/>
      <c r="HE123" s="58"/>
      <c r="HF123" s="58"/>
      <c r="HG123" s="58"/>
      <c r="HH123" s="58"/>
      <c r="HI123" s="58"/>
      <c r="HJ123" s="58"/>
      <c r="HK123" s="61"/>
    </row>
    <row r="124" spans="1:219" ht="14.25" customHeight="1" x14ac:dyDescent="0.15">
      <c r="A124" s="39"/>
      <c r="B124" s="144"/>
      <c r="C124" s="144"/>
      <c r="D124" s="50"/>
      <c r="E124" s="50"/>
      <c r="F124" s="135"/>
      <c r="G124" s="135"/>
      <c r="H124" s="135"/>
      <c r="I124" s="135"/>
      <c r="J124" s="135"/>
      <c r="K124" s="54"/>
      <c r="L124" s="136" t="str">
        <f t="shared" si="14"/>
        <v/>
      </c>
      <c r="M124" s="56"/>
      <c r="N124" s="99"/>
      <c r="O124" s="57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58"/>
      <c r="EJ124" s="58"/>
      <c r="EK124" s="58"/>
      <c r="EL124" s="58"/>
      <c r="EM124" s="58"/>
      <c r="EN124" s="58"/>
      <c r="EO124" s="58"/>
      <c r="EP124" s="58"/>
      <c r="EQ124" s="58"/>
      <c r="ER124" s="58"/>
      <c r="ES124" s="58"/>
      <c r="ET124" s="58"/>
      <c r="EU124" s="58"/>
      <c r="EV124" s="58"/>
      <c r="EW124" s="58"/>
      <c r="EX124" s="58"/>
      <c r="EY124" s="58"/>
      <c r="EZ124" s="58"/>
      <c r="FA124" s="58"/>
      <c r="FB124" s="58"/>
      <c r="FC124" s="58"/>
      <c r="FD124" s="58"/>
      <c r="FE124" s="58"/>
      <c r="FF124" s="58"/>
      <c r="FG124" s="58"/>
      <c r="FH124" s="58"/>
      <c r="FI124" s="58"/>
      <c r="FJ124" s="58"/>
      <c r="FK124" s="58"/>
      <c r="FL124" s="58"/>
      <c r="FM124" s="58"/>
      <c r="FN124" s="58"/>
      <c r="FO124" s="58"/>
      <c r="FP124" s="58"/>
      <c r="FQ124" s="58"/>
      <c r="FR124" s="58"/>
      <c r="FS124" s="58"/>
      <c r="FT124" s="58"/>
      <c r="FU124" s="58"/>
      <c r="FV124" s="58"/>
      <c r="FW124" s="58"/>
      <c r="FX124" s="58"/>
      <c r="FY124" s="58"/>
      <c r="FZ124" s="58"/>
      <c r="GA124" s="58"/>
      <c r="GB124" s="58"/>
      <c r="GC124" s="58"/>
      <c r="GD124" s="58"/>
      <c r="GE124" s="58"/>
      <c r="GF124" s="58"/>
      <c r="GG124" s="58"/>
      <c r="GH124" s="58"/>
      <c r="GI124" s="58"/>
      <c r="GJ124" s="58"/>
      <c r="GK124" s="58"/>
      <c r="GL124" s="58"/>
      <c r="GM124" s="58"/>
      <c r="GN124" s="58"/>
      <c r="GO124" s="58"/>
      <c r="GP124" s="58"/>
      <c r="GQ124" s="58"/>
      <c r="GR124" s="58"/>
      <c r="GS124" s="58"/>
      <c r="GT124" s="58"/>
      <c r="GU124" s="58"/>
      <c r="GV124" s="58"/>
      <c r="GW124" s="58"/>
      <c r="GX124" s="58"/>
      <c r="GY124" s="58"/>
      <c r="GZ124" s="58"/>
      <c r="HA124" s="58"/>
      <c r="HB124" s="58"/>
      <c r="HC124" s="58"/>
      <c r="HD124" s="58"/>
      <c r="HE124" s="58"/>
      <c r="HF124" s="58"/>
      <c r="HG124" s="58"/>
      <c r="HH124" s="58"/>
      <c r="HI124" s="58"/>
      <c r="HJ124" s="58"/>
      <c r="HK124" s="61"/>
    </row>
    <row r="125" spans="1:219" ht="14.25" customHeight="1" x14ac:dyDescent="0.15">
      <c r="A125" s="39"/>
      <c r="B125" s="144"/>
      <c r="C125" s="144"/>
      <c r="D125" s="50"/>
      <c r="E125" s="50"/>
      <c r="F125" s="135"/>
      <c r="G125" s="135"/>
      <c r="H125" s="135"/>
      <c r="I125" s="135"/>
      <c r="J125" s="135"/>
      <c r="K125" s="54"/>
      <c r="L125" s="136" t="str">
        <f t="shared" si="14"/>
        <v/>
      </c>
      <c r="M125" s="56"/>
      <c r="N125" s="99"/>
      <c r="O125" s="57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  <c r="DT125" s="58"/>
      <c r="DU125" s="58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58"/>
      <c r="EJ125" s="58"/>
      <c r="EK125" s="58"/>
      <c r="EL125" s="58"/>
      <c r="EM125" s="58"/>
      <c r="EN125" s="58"/>
      <c r="EO125" s="58"/>
      <c r="EP125" s="58"/>
      <c r="EQ125" s="58"/>
      <c r="ER125" s="58"/>
      <c r="ES125" s="58"/>
      <c r="ET125" s="58"/>
      <c r="EU125" s="58"/>
      <c r="EV125" s="58"/>
      <c r="EW125" s="58"/>
      <c r="EX125" s="58"/>
      <c r="EY125" s="58"/>
      <c r="EZ125" s="58"/>
      <c r="FA125" s="58"/>
      <c r="FB125" s="58"/>
      <c r="FC125" s="58"/>
      <c r="FD125" s="58"/>
      <c r="FE125" s="58"/>
      <c r="FF125" s="58"/>
      <c r="FG125" s="58"/>
      <c r="FH125" s="58"/>
      <c r="FI125" s="58"/>
      <c r="FJ125" s="58"/>
      <c r="FK125" s="58"/>
      <c r="FL125" s="58"/>
      <c r="FM125" s="58"/>
      <c r="FN125" s="58"/>
      <c r="FO125" s="58"/>
      <c r="FP125" s="58"/>
      <c r="FQ125" s="58"/>
      <c r="FR125" s="58"/>
      <c r="FS125" s="58"/>
      <c r="FT125" s="58"/>
      <c r="FU125" s="58"/>
      <c r="FV125" s="58"/>
      <c r="FW125" s="58"/>
      <c r="FX125" s="58"/>
      <c r="FY125" s="58"/>
      <c r="FZ125" s="58"/>
      <c r="GA125" s="58"/>
      <c r="GB125" s="58"/>
      <c r="GC125" s="58"/>
      <c r="GD125" s="58"/>
      <c r="GE125" s="58"/>
      <c r="GF125" s="58"/>
      <c r="GG125" s="58"/>
      <c r="GH125" s="58"/>
      <c r="GI125" s="58"/>
      <c r="GJ125" s="58"/>
      <c r="GK125" s="58"/>
      <c r="GL125" s="58"/>
      <c r="GM125" s="58"/>
      <c r="GN125" s="58"/>
      <c r="GO125" s="58"/>
      <c r="GP125" s="58"/>
      <c r="GQ125" s="58"/>
      <c r="GR125" s="58"/>
      <c r="GS125" s="58"/>
      <c r="GT125" s="58"/>
      <c r="GU125" s="58"/>
      <c r="GV125" s="58"/>
      <c r="GW125" s="58"/>
      <c r="GX125" s="58"/>
      <c r="GY125" s="58"/>
      <c r="GZ125" s="58"/>
      <c r="HA125" s="58"/>
      <c r="HB125" s="58"/>
      <c r="HC125" s="58"/>
      <c r="HD125" s="58"/>
      <c r="HE125" s="58"/>
      <c r="HF125" s="58"/>
      <c r="HG125" s="58"/>
      <c r="HH125" s="58"/>
      <c r="HI125" s="58"/>
      <c r="HJ125" s="58"/>
      <c r="HK125" s="61"/>
    </row>
    <row r="126" spans="1:219" ht="14.25" customHeight="1" x14ac:dyDescent="0.15">
      <c r="A126" s="39"/>
      <c r="B126" s="144"/>
      <c r="C126" s="144"/>
      <c r="D126" s="50"/>
      <c r="E126" s="50"/>
      <c r="F126" s="135"/>
      <c r="G126" s="135"/>
      <c r="H126" s="135"/>
      <c r="I126" s="135"/>
      <c r="J126" s="135"/>
      <c r="K126" s="54"/>
      <c r="L126" s="136" t="str">
        <f t="shared" si="14"/>
        <v/>
      </c>
      <c r="M126" s="56"/>
      <c r="N126" s="99"/>
      <c r="O126" s="57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  <c r="DT126" s="58"/>
      <c r="DU126" s="58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58"/>
      <c r="EJ126" s="58"/>
      <c r="EK126" s="58"/>
      <c r="EL126" s="58"/>
      <c r="EM126" s="58"/>
      <c r="EN126" s="58"/>
      <c r="EO126" s="58"/>
      <c r="EP126" s="58"/>
      <c r="EQ126" s="58"/>
      <c r="ER126" s="58"/>
      <c r="ES126" s="58"/>
      <c r="ET126" s="58"/>
      <c r="EU126" s="58"/>
      <c r="EV126" s="58"/>
      <c r="EW126" s="58"/>
      <c r="EX126" s="58"/>
      <c r="EY126" s="58"/>
      <c r="EZ126" s="58"/>
      <c r="FA126" s="58"/>
      <c r="FB126" s="58"/>
      <c r="FC126" s="58"/>
      <c r="FD126" s="58"/>
      <c r="FE126" s="58"/>
      <c r="FF126" s="58"/>
      <c r="FG126" s="58"/>
      <c r="FH126" s="58"/>
      <c r="FI126" s="58"/>
      <c r="FJ126" s="58"/>
      <c r="FK126" s="58"/>
      <c r="FL126" s="58"/>
      <c r="FM126" s="58"/>
      <c r="FN126" s="58"/>
      <c r="FO126" s="58"/>
      <c r="FP126" s="58"/>
      <c r="FQ126" s="58"/>
      <c r="FR126" s="58"/>
      <c r="FS126" s="58"/>
      <c r="FT126" s="58"/>
      <c r="FU126" s="58"/>
      <c r="FV126" s="58"/>
      <c r="FW126" s="58"/>
      <c r="FX126" s="58"/>
      <c r="FY126" s="58"/>
      <c r="FZ126" s="58"/>
      <c r="GA126" s="58"/>
      <c r="GB126" s="58"/>
      <c r="GC126" s="58"/>
      <c r="GD126" s="58"/>
      <c r="GE126" s="58"/>
      <c r="GF126" s="58"/>
      <c r="GG126" s="58"/>
      <c r="GH126" s="58"/>
      <c r="GI126" s="58"/>
      <c r="GJ126" s="58"/>
      <c r="GK126" s="58"/>
      <c r="GL126" s="58"/>
      <c r="GM126" s="58"/>
      <c r="GN126" s="58"/>
      <c r="GO126" s="58"/>
      <c r="GP126" s="58"/>
      <c r="GQ126" s="58"/>
      <c r="GR126" s="58"/>
      <c r="GS126" s="58"/>
      <c r="GT126" s="58"/>
      <c r="GU126" s="58"/>
      <c r="GV126" s="58"/>
      <c r="GW126" s="58"/>
      <c r="GX126" s="58"/>
      <c r="GY126" s="58"/>
      <c r="GZ126" s="58"/>
      <c r="HA126" s="58"/>
      <c r="HB126" s="58"/>
      <c r="HC126" s="58"/>
      <c r="HD126" s="58"/>
      <c r="HE126" s="58"/>
      <c r="HF126" s="58"/>
      <c r="HG126" s="58"/>
      <c r="HH126" s="58"/>
      <c r="HI126" s="58"/>
      <c r="HJ126" s="58"/>
      <c r="HK126" s="61"/>
    </row>
    <row r="127" spans="1:219" ht="14.25" customHeight="1" x14ac:dyDescent="0.15">
      <c r="A127" s="39"/>
      <c r="B127" s="144"/>
      <c r="C127" s="144"/>
      <c r="D127" s="50"/>
      <c r="E127" s="50"/>
      <c r="F127" s="135"/>
      <c r="G127" s="135"/>
      <c r="H127" s="135"/>
      <c r="I127" s="135"/>
      <c r="J127" s="135"/>
      <c r="K127" s="54"/>
      <c r="L127" s="136" t="str">
        <f t="shared" si="14"/>
        <v/>
      </c>
      <c r="M127" s="56"/>
      <c r="N127" s="99"/>
      <c r="O127" s="57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  <c r="DT127" s="58"/>
      <c r="DU127" s="58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58"/>
      <c r="EJ127" s="58"/>
      <c r="EK127" s="58"/>
      <c r="EL127" s="58"/>
      <c r="EM127" s="58"/>
      <c r="EN127" s="58"/>
      <c r="EO127" s="58"/>
      <c r="EP127" s="58"/>
      <c r="EQ127" s="58"/>
      <c r="ER127" s="58"/>
      <c r="ES127" s="58"/>
      <c r="ET127" s="58"/>
      <c r="EU127" s="58"/>
      <c r="EV127" s="58"/>
      <c r="EW127" s="58"/>
      <c r="EX127" s="58"/>
      <c r="EY127" s="58"/>
      <c r="EZ127" s="58"/>
      <c r="FA127" s="58"/>
      <c r="FB127" s="58"/>
      <c r="FC127" s="58"/>
      <c r="FD127" s="58"/>
      <c r="FE127" s="58"/>
      <c r="FF127" s="58"/>
      <c r="FG127" s="58"/>
      <c r="FH127" s="58"/>
      <c r="FI127" s="58"/>
      <c r="FJ127" s="58"/>
      <c r="FK127" s="58"/>
      <c r="FL127" s="58"/>
      <c r="FM127" s="58"/>
      <c r="FN127" s="58"/>
      <c r="FO127" s="58"/>
      <c r="FP127" s="58"/>
      <c r="FQ127" s="58"/>
      <c r="FR127" s="58"/>
      <c r="FS127" s="58"/>
      <c r="FT127" s="58"/>
      <c r="FU127" s="58"/>
      <c r="FV127" s="58"/>
      <c r="FW127" s="58"/>
      <c r="FX127" s="58"/>
      <c r="FY127" s="58"/>
      <c r="FZ127" s="58"/>
      <c r="GA127" s="58"/>
      <c r="GB127" s="58"/>
      <c r="GC127" s="58"/>
      <c r="GD127" s="58"/>
      <c r="GE127" s="58"/>
      <c r="GF127" s="58"/>
      <c r="GG127" s="58"/>
      <c r="GH127" s="58"/>
      <c r="GI127" s="58"/>
      <c r="GJ127" s="58"/>
      <c r="GK127" s="58"/>
      <c r="GL127" s="58"/>
      <c r="GM127" s="58"/>
      <c r="GN127" s="58"/>
      <c r="GO127" s="58"/>
      <c r="GP127" s="58"/>
      <c r="GQ127" s="58"/>
      <c r="GR127" s="58"/>
      <c r="GS127" s="58"/>
      <c r="GT127" s="58"/>
      <c r="GU127" s="58"/>
      <c r="GV127" s="58"/>
      <c r="GW127" s="58"/>
      <c r="GX127" s="58"/>
      <c r="GY127" s="58"/>
      <c r="GZ127" s="58"/>
      <c r="HA127" s="58"/>
      <c r="HB127" s="58"/>
      <c r="HC127" s="58"/>
      <c r="HD127" s="58"/>
      <c r="HE127" s="58"/>
      <c r="HF127" s="58"/>
      <c r="HG127" s="58"/>
      <c r="HH127" s="58"/>
      <c r="HI127" s="58"/>
      <c r="HJ127" s="58"/>
      <c r="HK127" s="61"/>
    </row>
  </sheetData>
  <mergeCells count="62">
    <mergeCell ref="B77:E77"/>
    <mergeCell ref="C78:C83"/>
    <mergeCell ref="C30:C35"/>
    <mergeCell ref="B36:E36"/>
    <mergeCell ref="C37:C42"/>
    <mergeCell ref="B43:E43"/>
    <mergeCell ref="C44:C49"/>
    <mergeCell ref="B50:E50"/>
    <mergeCell ref="C51:C56"/>
    <mergeCell ref="C57:C62"/>
    <mergeCell ref="B63:E63"/>
    <mergeCell ref="C64:C69"/>
    <mergeCell ref="B70:E70"/>
    <mergeCell ref="C71:C76"/>
    <mergeCell ref="AX3:BB3"/>
    <mergeCell ref="BC3:BG3"/>
    <mergeCell ref="BH3:BL3"/>
    <mergeCell ref="BM3:BQ3"/>
    <mergeCell ref="BR3:BV3"/>
    <mergeCell ref="BW3:CA3"/>
    <mergeCell ref="CB3:CF3"/>
    <mergeCell ref="CG3:CK3"/>
    <mergeCell ref="CL3:CP3"/>
    <mergeCell ref="CQ3:CU3"/>
    <mergeCell ref="CV3:CZ3"/>
    <mergeCell ref="DA3:DE3"/>
    <mergeCell ref="DF3:DJ3"/>
    <mergeCell ref="DK3:DO3"/>
    <mergeCell ref="DP3:DT3"/>
    <mergeCell ref="DU3:DY3"/>
    <mergeCell ref="DZ3:ED3"/>
    <mergeCell ref="EE3:EI3"/>
    <mergeCell ref="EJ3:EN3"/>
    <mergeCell ref="EO3:ES3"/>
    <mergeCell ref="ET3:EX3"/>
    <mergeCell ref="GH3:GL3"/>
    <mergeCell ref="GM3:GQ3"/>
    <mergeCell ref="GR3:GV3"/>
    <mergeCell ref="GW3:HA3"/>
    <mergeCell ref="HB3:HF3"/>
    <mergeCell ref="HG3:HK3"/>
    <mergeCell ref="EY3:FC3"/>
    <mergeCell ref="FD3:FH3"/>
    <mergeCell ref="FI3:FM3"/>
    <mergeCell ref="FN3:FR3"/>
    <mergeCell ref="FS3:FW3"/>
    <mergeCell ref="FX3:GB3"/>
    <mergeCell ref="GC3:GG3"/>
    <mergeCell ref="AS3:AW3"/>
    <mergeCell ref="B8:E8"/>
    <mergeCell ref="C9:C14"/>
    <mergeCell ref="B15:E15"/>
    <mergeCell ref="O3:S3"/>
    <mergeCell ref="T3:X3"/>
    <mergeCell ref="Y3:AC3"/>
    <mergeCell ref="AD3:AH3"/>
    <mergeCell ref="AI3:AM3"/>
    <mergeCell ref="C16:C21"/>
    <mergeCell ref="B22:E22"/>
    <mergeCell ref="C23:C28"/>
    <mergeCell ref="B29:E29"/>
    <mergeCell ref="AN3:AR3"/>
  </mergeCells>
  <conditionalFormatting sqref="B7:I7">
    <cfRule type="expression" dxfId="10" priority="1">
      <formula>OR($K7&lt;0,#REF!&lt;0)</formula>
    </cfRule>
  </conditionalFormatting>
  <conditionalFormatting sqref="B7:N7">
    <cfRule type="expression" dxfId="9" priority="2">
      <formula>$K7&lt;0</formula>
    </cfRule>
  </conditionalFormatting>
  <dataValidations count="2">
    <dataValidation type="list" allowBlank="1" sqref="E9:E14 E16:E21 E23:E28 E30:E35 E37:E42 E44:E49 E51:E62 E64:E69 E71:E76 E78:E83" xr:uid="{00000000-0002-0000-0300-000000000000}">
      <formula1>"First Send,Online meeting,Offline review R1,Second Send,Offline review R2,Third Send,Final confirmation"</formula1>
    </dataValidation>
    <dataValidation type="list" allowBlank="1" sqref="E84:E127" xr:uid="{00000000-0002-0000-0300-000001000000}">
      <formula1>"First Send,Online meeting,Offline review R1,Offline review R2,Final confirmation"</formula1>
    </dataValidation>
  </dataValidations>
  <pageMargins left="0.35" right="0.35" top="0.35" bottom="0.5" header="0" footer="0"/>
  <pageSetup scale="15" fitToHeight="0" orientation="landscape" r:id="rId1"/>
  <headerFooter>
    <oddHeader>&amp;RTemplate Project Detail Schedule v1.1</oddHeader>
    <oddFooter>&amp;L05-BM.VMO.QA_PLANMC&amp;CInternal Use&amp;R&amp;P/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2000000}">
          <x14:formula1>
            <xm:f>_Config!$I$3:$I127</xm:f>
          </x14:formula1>
          <xm:sqref>M7:M127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  <pageSetUpPr fitToPage="1"/>
  </sheetPr>
  <dimension ref="A1:HO157"/>
  <sheetViews>
    <sheetView showGridLines="0" workbookViewId="0"/>
  </sheetViews>
  <sheetFormatPr baseColWidth="10" defaultColWidth="12.6640625" defaultRowHeight="15" customHeight="1" outlineLevelRow="1" outlineLevelCol="1" x14ac:dyDescent="0.15"/>
  <cols>
    <col min="1" max="1" width="2" customWidth="1"/>
    <col min="2" max="2" width="21.5" customWidth="1"/>
    <col min="3" max="3" width="12.6640625" customWidth="1"/>
    <col min="4" max="4" width="8.1640625" customWidth="1"/>
    <col min="5" max="5" width="10.6640625" customWidth="1"/>
    <col min="6" max="6" width="25.33203125" customWidth="1"/>
    <col min="7" max="7" width="7.1640625" customWidth="1"/>
    <col min="8" max="8" width="6.6640625" customWidth="1" collapsed="1"/>
    <col min="9" max="10" width="6.6640625" hidden="1" customWidth="1" outlineLevel="1"/>
    <col min="11" max="11" width="7.5" customWidth="1"/>
    <col min="12" max="12" width="6.6640625" customWidth="1"/>
    <col min="13" max="13" width="6.5" customWidth="1" outlineLevel="1"/>
    <col min="14" max="14" width="6.33203125" customWidth="1" outlineLevel="1"/>
    <col min="15" max="15" width="6.1640625" customWidth="1" outlineLevel="1"/>
    <col min="16" max="16" width="6.83203125" customWidth="1" outlineLevel="1"/>
    <col min="17" max="17" width="7.1640625" customWidth="1" outlineLevel="1"/>
    <col min="18" max="18" width="12.5" customWidth="1"/>
    <col min="19" max="19" width="3.6640625" customWidth="1"/>
    <col min="20" max="26" width="3.1640625" customWidth="1"/>
    <col min="27" max="27" width="3.83203125" customWidth="1"/>
    <col min="28" max="31" width="3.1640625" customWidth="1"/>
    <col min="32" max="32" width="3.83203125" customWidth="1"/>
    <col min="33" max="34" width="3.1640625" customWidth="1"/>
    <col min="35" max="35" width="3.6640625" customWidth="1"/>
    <col min="36" max="36" width="3.1640625" customWidth="1"/>
    <col min="37" max="38" width="3.83203125" customWidth="1"/>
    <col min="39" max="41" width="3.1640625" customWidth="1"/>
    <col min="42" max="42" width="3.83203125" customWidth="1"/>
    <col min="43" max="46" width="3.1640625" customWidth="1"/>
    <col min="47" max="47" width="5" customWidth="1"/>
    <col min="48" max="52" width="3.1640625" customWidth="1"/>
    <col min="53" max="53" width="3.5" customWidth="1"/>
    <col min="54" max="62" width="3.1640625" customWidth="1"/>
    <col min="63" max="63" width="3.5" customWidth="1"/>
    <col min="64" max="72" width="3.1640625" customWidth="1"/>
    <col min="73" max="73" width="4.1640625" customWidth="1"/>
    <col min="74" max="76" width="3.1640625" customWidth="1"/>
    <col min="77" max="77" width="4.1640625" customWidth="1"/>
    <col min="78" max="152" width="3.1640625" customWidth="1"/>
    <col min="153" max="153" width="2.83203125" customWidth="1"/>
    <col min="154" max="157" width="3.1640625" customWidth="1"/>
    <col min="158" max="158" width="2.83203125" customWidth="1"/>
    <col min="159" max="162" width="3.1640625" customWidth="1"/>
    <col min="163" max="163" width="2.83203125" customWidth="1"/>
    <col min="164" max="167" width="3.1640625" customWidth="1"/>
    <col min="168" max="168" width="2.83203125" customWidth="1"/>
    <col min="169" max="172" width="3.1640625" customWidth="1"/>
    <col min="173" max="173" width="2.83203125" customWidth="1"/>
    <col min="174" max="177" width="3.1640625" customWidth="1"/>
    <col min="178" max="178" width="2.83203125" customWidth="1"/>
    <col min="179" max="182" width="3.1640625" customWidth="1"/>
    <col min="183" max="183" width="2.83203125" customWidth="1"/>
    <col min="184" max="187" width="3.1640625" customWidth="1"/>
    <col min="188" max="188" width="2.83203125" customWidth="1"/>
    <col min="189" max="192" width="3.1640625" customWidth="1"/>
    <col min="193" max="193" width="2.83203125" customWidth="1"/>
    <col min="194" max="197" width="3.1640625" customWidth="1"/>
    <col min="198" max="198" width="2.83203125" customWidth="1"/>
    <col min="199" max="202" width="3.1640625" customWidth="1"/>
    <col min="203" max="203" width="2.83203125" customWidth="1"/>
    <col min="204" max="207" width="3.1640625" customWidth="1"/>
    <col min="208" max="208" width="2.83203125" customWidth="1"/>
    <col min="209" max="212" width="3.1640625" customWidth="1"/>
    <col min="213" max="213" width="2.83203125" customWidth="1"/>
    <col min="214" max="217" width="3.1640625" customWidth="1"/>
    <col min="218" max="218" width="2.83203125" customWidth="1"/>
    <col min="219" max="222" width="3.1640625" customWidth="1"/>
    <col min="223" max="223" width="2.83203125" customWidth="1"/>
  </cols>
  <sheetData>
    <row r="1" spans="1:223" ht="29" x14ac:dyDescent="0.15">
      <c r="A1" s="25"/>
      <c r="B1" s="145" t="s">
        <v>150</v>
      </c>
      <c r="C1" s="145"/>
      <c r="D1" s="145"/>
      <c r="E1" s="146"/>
      <c r="F1" s="145"/>
      <c r="G1" s="147"/>
      <c r="H1" s="148"/>
      <c r="I1" s="149"/>
      <c r="J1" s="25"/>
      <c r="K1" s="148"/>
      <c r="L1" s="148"/>
      <c r="M1" s="148"/>
      <c r="N1" s="149"/>
      <c r="O1" s="25"/>
      <c r="P1" s="25"/>
      <c r="Q1" s="25"/>
      <c r="R1" s="25"/>
      <c r="S1" s="26"/>
      <c r="T1" s="28"/>
      <c r="U1" s="27"/>
      <c r="V1" s="28" t="s">
        <v>23</v>
      </c>
      <c r="W1" s="28"/>
      <c r="X1" s="28"/>
      <c r="Y1" s="28"/>
      <c r="Z1" s="115"/>
      <c r="AA1" s="28" t="s">
        <v>24</v>
      </c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</row>
    <row r="2" spans="1:223" x14ac:dyDescent="0.15">
      <c r="A2" s="49"/>
      <c r="B2" s="150"/>
      <c r="C2" s="25" t="s">
        <v>114</v>
      </c>
      <c r="E2" s="151">
        <f ca="1">NOW()-1</f>
        <v>45073.710397222225</v>
      </c>
      <c r="F2" s="150"/>
      <c r="G2" s="152"/>
      <c r="H2" s="153"/>
      <c r="I2" s="154"/>
      <c r="J2" s="155"/>
      <c r="K2" s="156"/>
      <c r="L2" s="156"/>
      <c r="M2" s="153"/>
      <c r="N2" s="154"/>
      <c r="O2" s="155"/>
      <c r="P2" s="155"/>
      <c r="Q2" s="157"/>
      <c r="R2" s="157"/>
      <c r="S2" s="372">
        <f>S3</f>
        <v>44844</v>
      </c>
      <c r="T2" s="373"/>
      <c r="U2" s="373"/>
      <c r="V2" s="373"/>
      <c r="W2" s="374"/>
      <c r="X2" s="372">
        <f>X3</f>
        <v>44851</v>
      </c>
      <c r="Y2" s="373"/>
      <c r="Z2" s="373"/>
      <c r="AA2" s="373"/>
      <c r="AB2" s="374"/>
      <c r="AC2" s="372">
        <f>AC3</f>
        <v>44858</v>
      </c>
      <c r="AD2" s="373"/>
      <c r="AE2" s="373"/>
      <c r="AF2" s="373"/>
      <c r="AG2" s="374"/>
      <c r="AH2" s="372">
        <f>AH3</f>
        <v>44865</v>
      </c>
      <c r="AI2" s="373"/>
      <c r="AJ2" s="373"/>
      <c r="AK2" s="373"/>
      <c r="AL2" s="374"/>
      <c r="AM2" s="372">
        <f>AM3</f>
        <v>44872</v>
      </c>
      <c r="AN2" s="373"/>
      <c r="AO2" s="373"/>
      <c r="AP2" s="373"/>
      <c r="AQ2" s="374"/>
      <c r="AR2" s="372">
        <f>AR3</f>
        <v>44879</v>
      </c>
      <c r="AS2" s="373"/>
      <c r="AT2" s="373"/>
      <c r="AU2" s="373"/>
      <c r="AV2" s="374"/>
      <c r="AW2" s="372">
        <f>AW3</f>
        <v>44886</v>
      </c>
      <c r="AX2" s="373"/>
      <c r="AY2" s="373"/>
      <c r="AZ2" s="373"/>
      <c r="BA2" s="374"/>
      <c r="BB2" s="372">
        <f>BB3</f>
        <v>44893</v>
      </c>
      <c r="BC2" s="373"/>
      <c r="BD2" s="373"/>
      <c r="BE2" s="373"/>
      <c r="BF2" s="374"/>
      <c r="BG2" s="372">
        <f>BG3</f>
        <v>44900</v>
      </c>
      <c r="BH2" s="373"/>
      <c r="BI2" s="373"/>
      <c r="BJ2" s="373"/>
      <c r="BK2" s="374"/>
      <c r="BL2" s="372">
        <f>BL3</f>
        <v>44907</v>
      </c>
      <c r="BM2" s="373"/>
      <c r="BN2" s="373"/>
      <c r="BO2" s="373"/>
      <c r="BP2" s="374"/>
      <c r="BQ2" s="372">
        <f>BQ3</f>
        <v>44914</v>
      </c>
      <c r="BR2" s="373"/>
      <c r="BS2" s="373"/>
      <c r="BT2" s="373"/>
      <c r="BU2" s="374"/>
      <c r="BV2" s="372">
        <f>BV3</f>
        <v>44921</v>
      </c>
      <c r="BW2" s="373"/>
      <c r="BX2" s="373"/>
      <c r="BY2" s="373"/>
      <c r="BZ2" s="374"/>
      <c r="CA2" s="372">
        <f>CA3</f>
        <v>44928</v>
      </c>
      <c r="CB2" s="373"/>
      <c r="CC2" s="373"/>
      <c r="CD2" s="373"/>
      <c r="CE2" s="374"/>
      <c r="CF2" s="372">
        <f>CF3</f>
        <v>44935</v>
      </c>
      <c r="CG2" s="373"/>
      <c r="CH2" s="373"/>
      <c r="CI2" s="373"/>
      <c r="CJ2" s="374"/>
      <c r="CK2" s="372">
        <f>CK3</f>
        <v>44942</v>
      </c>
      <c r="CL2" s="373"/>
      <c r="CM2" s="373"/>
      <c r="CN2" s="373"/>
      <c r="CO2" s="374"/>
      <c r="CP2" s="372">
        <f>CP3</f>
        <v>44949</v>
      </c>
      <c r="CQ2" s="373"/>
      <c r="CR2" s="373"/>
      <c r="CS2" s="373"/>
      <c r="CT2" s="374"/>
      <c r="CU2" s="372">
        <f>CU3</f>
        <v>44956</v>
      </c>
      <c r="CV2" s="373"/>
      <c r="CW2" s="373"/>
      <c r="CX2" s="373"/>
      <c r="CY2" s="374"/>
      <c r="CZ2" s="372">
        <f>CZ3</f>
        <v>44963</v>
      </c>
      <c r="DA2" s="373"/>
      <c r="DB2" s="373"/>
      <c r="DC2" s="373"/>
      <c r="DD2" s="374"/>
      <c r="DE2" s="372">
        <f>DE3</f>
        <v>44970</v>
      </c>
      <c r="DF2" s="373"/>
      <c r="DG2" s="373"/>
      <c r="DH2" s="373"/>
      <c r="DI2" s="374"/>
      <c r="DJ2" s="372">
        <f>DJ3</f>
        <v>44977</v>
      </c>
      <c r="DK2" s="373"/>
      <c r="DL2" s="373"/>
      <c r="DM2" s="373"/>
      <c r="DN2" s="374"/>
      <c r="DO2" s="372">
        <f>DO3</f>
        <v>44984</v>
      </c>
      <c r="DP2" s="373"/>
      <c r="DQ2" s="373"/>
      <c r="DR2" s="373"/>
      <c r="DS2" s="374"/>
      <c r="DT2" s="372">
        <f>DT3</f>
        <v>44991</v>
      </c>
      <c r="DU2" s="373"/>
      <c r="DV2" s="373"/>
      <c r="DW2" s="373"/>
      <c r="DX2" s="374"/>
      <c r="DY2" s="372">
        <f>DY3</f>
        <v>44998</v>
      </c>
      <c r="DZ2" s="373"/>
      <c r="EA2" s="373"/>
      <c r="EB2" s="373"/>
      <c r="EC2" s="374"/>
      <c r="ED2" s="372">
        <f>ED3</f>
        <v>45005</v>
      </c>
      <c r="EE2" s="373"/>
      <c r="EF2" s="373"/>
      <c r="EG2" s="373"/>
      <c r="EH2" s="374"/>
      <c r="EI2" s="372">
        <f>EI3</f>
        <v>45012</v>
      </c>
      <c r="EJ2" s="373"/>
      <c r="EK2" s="373"/>
      <c r="EL2" s="373"/>
      <c r="EM2" s="374"/>
      <c r="EN2" s="372">
        <f>EN3</f>
        <v>45019</v>
      </c>
      <c r="EO2" s="373"/>
      <c r="EP2" s="373"/>
      <c r="EQ2" s="373"/>
      <c r="ER2" s="374"/>
      <c r="ES2" s="372">
        <f>ES3</f>
        <v>45026</v>
      </c>
      <c r="ET2" s="373"/>
      <c r="EU2" s="373"/>
      <c r="EV2" s="373"/>
      <c r="EW2" s="374"/>
      <c r="EX2" s="372">
        <f>EX3</f>
        <v>45033</v>
      </c>
      <c r="EY2" s="373"/>
      <c r="EZ2" s="373"/>
      <c r="FA2" s="373"/>
      <c r="FB2" s="374"/>
      <c r="FC2" s="372">
        <f>FC3</f>
        <v>45040</v>
      </c>
      <c r="FD2" s="373"/>
      <c r="FE2" s="373"/>
      <c r="FF2" s="373"/>
      <c r="FG2" s="374"/>
      <c r="FH2" s="372">
        <f>FH3</f>
        <v>45047</v>
      </c>
      <c r="FI2" s="373"/>
      <c r="FJ2" s="373"/>
      <c r="FK2" s="373"/>
      <c r="FL2" s="374"/>
      <c r="FM2" s="372">
        <f>FM3</f>
        <v>45054</v>
      </c>
      <c r="FN2" s="373"/>
      <c r="FO2" s="373"/>
      <c r="FP2" s="373"/>
      <c r="FQ2" s="374"/>
      <c r="FR2" s="372">
        <f>FR3</f>
        <v>45061</v>
      </c>
      <c r="FS2" s="373"/>
      <c r="FT2" s="373"/>
      <c r="FU2" s="373"/>
      <c r="FV2" s="374"/>
      <c r="FW2" s="372">
        <f>FW3</f>
        <v>45068</v>
      </c>
      <c r="FX2" s="373"/>
      <c r="FY2" s="373"/>
      <c r="FZ2" s="373"/>
      <c r="GA2" s="374"/>
      <c r="GB2" s="372">
        <f>GB3</f>
        <v>45075</v>
      </c>
      <c r="GC2" s="373"/>
      <c r="GD2" s="373"/>
      <c r="GE2" s="373"/>
      <c r="GF2" s="374"/>
      <c r="GG2" s="372">
        <f>GG3</f>
        <v>45082</v>
      </c>
      <c r="GH2" s="373"/>
      <c r="GI2" s="373"/>
      <c r="GJ2" s="373"/>
      <c r="GK2" s="374"/>
      <c r="GL2" s="372">
        <f>GL3</f>
        <v>45089</v>
      </c>
      <c r="GM2" s="373"/>
      <c r="GN2" s="373"/>
      <c r="GO2" s="373"/>
      <c r="GP2" s="374"/>
      <c r="GQ2" s="372">
        <f>GQ3</f>
        <v>45096</v>
      </c>
      <c r="GR2" s="373"/>
      <c r="GS2" s="373"/>
      <c r="GT2" s="373"/>
      <c r="GU2" s="374"/>
      <c r="GV2" s="372">
        <f>GV3</f>
        <v>45103</v>
      </c>
      <c r="GW2" s="373"/>
      <c r="GX2" s="373"/>
      <c r="GY2" s="373"/>
      <c r="GZ2" s="374"/>
      <c r="HA2" s="372">
        <f>HA3</f>
        <v>45110</v>
      </c>
      <c r="HB2" s="373"/>
      <c r="HC2" s="373"/>
      <c r="HD2" s="373"/>
      <c r="HE2" s="374"/>
      <c r="HF2" s="372">
        <f>HF3</f>
        <v>45117</v>
      </c>
      <c r="HG2" s="373"/>
      <c r="HH2" s="373"/>
      <c r="HI2" s="373"/>
      <c r="HJ2" s="374"/>
      <c r="HK2" s="372">
        <f>HK3</f>
        <v>45124</v>
      </c>
      <c r="HL2" s="373"/>
      <c r="HM2" s="373"/>
      <c r="HN2" s="373"/>
      <c r="HO2" s="374"/>
    </row>
    <row r="3" spans="1:223" x14ac:dyDescent="0.15">
      <c r="A3" s="49"/>
      <c r="B3" s="150"/>
      <c r="C3" s="150"/>
      <c r="D3" s="150"/>
      <c r="E3" s="150"/>
      <c r="F3" s="150"/>
      <c r="G3" s="152"/>
      <c r="H3" s="402" t="s">
        <v>151</v>
      </c>
      <c r="I3" s="403"/>
      <c r="J3" s="404"/>
      <c r="K3" s="405" t="s">
        <v>152</v>
      </c>
      <c r="L3" s="405" t="s">
        <v>153</v>
      </c>
      <c r="M3" s="402" t="s">
        <v>154</v>
      </c>
      <c r="N3" s="403"/>
      <c r="O3" s="403"/>
      <c r="P3" s="403"/>
      <c r="Q3" s="404"/>
      <c r="R3" s="416" t="s">
        <v>155</v>
      </c>
      <c r="S3" s="37">
        <f>_Config!$G$2-WEEKDAY(_Config!$G$2,1)+2+7*(_Config!$G$4-1)</f>
        <v>44844</v>
      </c>
      <c r="T3" s="38">
        <f t="shared" ref="T3:HO3" si="0">WORKDAY(S3,1)</f>
        <v>44845</v>
      </c>
      <c r="U3" s="38">
        <f t="shared" si="0"/>
        <v>44846</v>
      </c>
      <c r="V3" s="38">
        <f t="shared" si="0"/>
        <v>44847</v>
      </c>
      <c r="W3" s="38">
        <f t="shared" si="0"/>
        <v>44848</v>
      </c>
      <c r="X3" s="38">
        <f t="shared" si="0"/>
        <v>44851</v>
      </c>
      <c r="Y3" s="38">
        <f t="shared" si="0"/>
        <v>44852</v>
      </c>
      <c r="Z3" s="38">
        <f t="shared" si="0"/>
        <v>44853</v>
      </c>
      <c r="AA3" s="38">
        <f t="shared" si="0"/>
        <v>44854</v>
      </c>
      <c r="AB3" s="38">
        <f t="shared" si="0"/>
        <v>44855</v>
      </c>
      <c r="AC3" s="38">
        <f t="shared" si="0"/>
        <v>44858</v>
      </c>
      <c r="AD3" s="38">
        <f t="shared" si="0"/>
        <v>44859</v>
      </c>
      <c r="AE3" s="38">
        <f t="shared" si="0"/>
        <v>44860</v>
      </c>
      <c r="AF3" s="38">
        <f t="shared" si="0"/>
        <v>44861</v>
      </c>
      <c r="AG3" s="38">
        <f t="shared" si="0"/>
        <v>44862</v>
      </c>
      <c r="AH3" s="38">
        <f t="shared" si="0"/>
        <v>44865</v>
      </c>
      <c r="AI3" s="38">
        <f t="shared" si="0"/>
        <v>44866</v>
      </c>
      <c r="AJ3" s="38">
        <f t="shared" si="0"/>
        <v>44867</v>
      </c>
      <c r="AK3" s="38">
        <f t="shared" si="0"/>
        <v>44868</v>
      </c>
      <c r="AL3" s="38">
        <f t="shared" si="0"/>
        <v>44869</v>
      </c>
      <c r="AM3" s="38">
        <f t="shared" si="0"/>
        <v>44872</v>
      </c>
      <c r="AN3" s="38">
        <f t="shared" si="0"/>
        <v>44873</v>
      </c>
      <c r="AO3" s="38">
        <f t="shared" si="0"/>
        <v>44874</v>
      </c>
      <c r="AP3" s="38">
        <f t="shared" si="0"/>
        <v>44875</v>
      </c>
      <c r="AQ3" s="38">
        <f t="shared" si="0"/>
        <v>44876</v>
      </c>
      <c r="AR3" s="38">
        <f t="shared" si="0"/>
        <v>44879</v>
      </c>
      <c r="AS3" s="38">
        <f t="shared" si="0"/>
        <v>44880</v>
      </c>
      <c r="AT3" s="38">
        <f t="shared" si="0"/>
        <v>44881</v>
      </c>
      <c r="AU3" s="38">
        <f t="shared" si="0"/>
        <v>44882</v>
      </c>
      <c r="AV3" s="38">
        <f t="shared" si="0"/>
        <v>44883</v>
      </c>
      <c r="AW3" s="38">
        <f t="shared" si="0"/>
        <v>44886</v>
      </c>
      <c r="AX3" s="38">
        <f t="shared" si="0"/>
        <v>44887</v>
      </c>
      <c r="AY3" s="38">
        <f t="shared" si="0"/>
        <v>44888</v>
      </c>
      <c r="AZ3" s="38">
        <f t="shared" si="0"/>
        <v>44889</v>
      </c>
      <c r="BA3" s="38">
        <f t="shared" si="0"/>
        <v>44890</v>
      </c>
      <c r="BB3" s="38">
        <f t="shared" si="0"/>
        <v>44893</v>
      </c>
      <c r="BC3" s="38">
        <f t="shared" si="0"/>
        <v>44894</v>
      </c>
      <c r="BD3" s="38">
        <f t="shared" si="0"/>
        <v>44895</v>
      </c>
      <c r="BE3" s="38">
        <f t="shared" si="0"/>
        <v>44896</v>
      </c>
      <c r="BF3" s="38">
        <f t="shared" si="0"/>
        <v>44897</v>
      </c>
      <c r="BG3" s="38">
        <f t="shared" si="0"/>
        <v>44900</v>
      </c>
      <c r="BH3" s="38">
        <f t="shared" si="0"/>
        <v>44901</v>
      </c>
      <c r="BI3" s="38">
        <f t="shared" si="0"/>
        <v>44902</v>
      </c>
      <c r="BJ3" s="38">
        <f t="shared" si="0"/>
        <v>44903</v>
      </c>
      <c r="BK3" s="38">
        <f t="shared" si="0"/>
        <v>44904</v>
      </c>
      <c r="BL3" s="38">
        <f t="shared" si="0"/>
        <v>44907</v>
      </c>
      <c r="BM3" s="38">
        <f t="shared" si="0"/>
        <v>44908</v>
      </c>
      <c r="BN3" s="38">
        <f t="shared" si="0"/>
        <v>44909</v>
      </c>
      <c r="BO3" s="38">
        <f t="shared" si="0"/>
        <v>44910</v>
      </c>
      <c r="BP3" s="38">
        <f t="shared" si="0"/>
        <v>44911</v>
      </c>
      <c r="BQ3" s="38">
        <f t="shared" si="0"/>
        <v>44914</v>
      </c>
      <c r="BR3" s="38">
        <f t="shared" si="0"/>
        <v>44915</v>
      </c>
      <c r="BS3" s="38">
        <f t="shared" si="0"/>
        <v>44916</v>
      </c>
      <c r="BT3" s="38">
        <f t="shared" si="0"/>
        <v>44917</v>
      </c>
      <c r="BU3" s="38">
        <f t="shared" si="0"/>
        <v>44918</v>
      </c>
      <c r="BV3" s="38">
        <f t="shared" si="0"/>
        <v>44921</v>
      </c>
      <c r="BW3" s="38">
        <f t="shared" si="0"/>
        <v>44922</v>
      </c>
      <c r="BX3" s="38">
        <f t="shared" si="0"/>
        <v>44923</v>
      </c>
      <c r="BY3" s="38">
        <f t="shared" si="0"/>
        <v>44924</v>
      </c>
      <c r="BZ3" s="38">
        <f t="shared" si="0"/>
        <v>44925</v>
      </c>
      <c r="CA3" s="38">
        <f t="shared" si="0"/>
        <v>44928</v>
      </c>
      <c r="CB3" s="38">
        <f t="shared" si="0"/>
        <v>44929</v>
      </c>
      <c r="CC3" s="38">
        <f t="shared" si="0"/>
        <v>44930</v>
      </c>
      <c r="CD3" s="38">
        <f t="shared" si="0"/>
        <v>44931</v>
      </c>
      <c r="CE3" s="38">
        <f t="shared" si="0"/>
        <v>44932</v>
      </c>
      <c r="CF3" s="38">
        <f t="shared" si="0"/>
        <v>44935</v>
      </c>
      <c r="CG3" s="38">
        <f t="shared" si="0"/>
        <v>44936</v>
      </c>
      <c r="CH3" s="38">
        <f t="shared" si="0"/>
        <v>44937</v>
      </c>
      <c r="CI3" s="38">
        <f t="shared" si="0"/>
        <v>44938</v>
      </c>
      <c r="CJ3" s="38">
        <f t="shared" si="0"/>
        <v>44939</v>
      </c>
      <c r="CK3" s="38">
        <f t="shared" si="0"/>
        <v>44942</v>
      </c>
      <c r="CL3" s="38">
        <f t="shared" si="0"/>
        <v>44943</v>
      </c>
      <c r="CM3" s="38">
        <f t="shared" si="0"/>
        <v>44944</v>
      </c>
      <c r="CN3" s="38">
        <f t="shared" si="0"/>
        <v>44945</v>
      </c>
      <c r="CO3" s="38">
        <f t="shared" si="0"/>
        <v>44946</v>
      </c>
      <c r="CP3" s="38">
        <f t="shared" si="0"/>
        <v>44949</v>
      </c>
      <c r="CQ3" s="38">
        <f t="shared" si="0"/>
        <v>44950</v>
      </c>
      <c r="CR3" s="38">
        <f t="shared" si="0"/>
        <v>44951</v>
      </c>
      <c r="CS3" s="38">
        <f t="shared" si="0"/>
        <v>44952</v>
      </c>
      <c r="CT3" s="38">
        <f t="shared" si="0"/>
        <v>44953</v>
      </c>
      <c r="CU3" s="38">
        <f t="shared" si="0"/>
        <v>44956</v>
      </c>
      <c r="CV3" s="38">
        <f t="shared" si="0"/>
        <v>44957</v>
      </c>
      <c r="CW3" s="38">
        <f t="shared" si="0"/>
        <v>44958</v>
      </c>
      <c r="CX3" s="38">
        <f t="shared" si="0"/>
        <v>44959</v>
      </c>
      <c r="CY3" s="38">
        <f t="shared" si="0"/>
        <v>44960</v>
      </c>
      <c r="CZ3" s="38">
        <f t="shared" si="0"/>
        <v>44963</v>
      </c>
      <c r="DA3" s="38">
        <f t="shared" si="0"/>
        <v>44964</v>
      </c>
      <c r="DB3" s="38">
        <f t="shared" si="0"/>
        <v>44965</v>
      </c>
      <c r="DC3" s="38">
        <f t="shared" si="0"/>
        <v>44966</v>
      </c>
      <c r="DD3" s="38">
        <f t="shared" si="0"/>
        <v>44967</v>
      </c>
      <c r="DE3" s="38">
        <f t="shared" si="0"/>
        <v>44970</v>
      </c>
      <c r="DF3" s="38">
        <f t="shared" si="0"/>
        <v>44971</v>
      </c>
      <c r="DG3" s="38">
        <f t="shared" si="0"/>
        <v>44972</v>
      </c>
      <c r="DH3" s="38">
        <f t="shared" si="0"/>
        <v>44973</v>
      </c>
      <c r="DI3" s="38">
        <f t="shared" si="0"/>
        <v>44974</v>
      </c>
      <c r="DJ3" s="38">
        <f t="shared" si="0"/>
        <v>44977</v>
      </c>
      <c r="DK3" s="38">
        <f t="shared" si="0"/>
        <v>44978</v>
      </c>
      <c r="DL3" s="38">
        <f t="shared" si="0"/>
        <v>44979</v>
      </c>
      <c r="DM3" s="38">
        <f t="shared" si="0"/>
        <v>44980</v>
      </c>
      <c r="DN3" s="38">
        <f t="shared" si="0"/>
        <v>44981</v>
      </c>
      <c r="DO3" s="38">
        <f t="shared" si="0"/>
        <v>44984</v>
      </c>
      <c r="DP3" s="38">
        <f t="shared" si="0"/>
        <v>44985</v>
      </c>
      <c r="DQ3" s="38">
        <f t="shared" si="0"/>
        <v>44986</v>
      </c>
      <c r="DR3" s="38">
        <f t="shared" si="0"/>
        <v>44987</v>
      </c>
      <c r="DS3" s="38">
        <f t="shared" si="0"/>
        <v>44988</v>
      </c>
      <c r="DT3" s="38">
        <f t="shared" si="0"/>
        <v>44991</v>
      </c>
      <c r="DU3" s="38">
        <f t="shared" si="0"/>
        <v>44992</v>
      </c>
      <c r="DV3" s="38">
        <f t="shared" si="0"/>
        <v>44993</v>
      </c>
      <c r="DW3" s="38">
        <f t="shared" si="0"/>
        <v>44994</v>
      </c>
      <c r="DX3" s="38">
        <f t="shared" si="0"/>
        <v>44995</v>
      </c>
      <c r="DY3" s="38">
        <f t="shared" si="0"/>
        <v>44998</v>
      </c>
      <c r="DZ3" s="38">
        <f t="shared" si="0"/>
        <v>44999</v>
      </c>
      <c r="EA3" s="38">
        <f t="shared" si="0"/>
        <v>45000</v>
      </c>
      <c r="EB3" s="38">
        <f t="shared" si="0"/>
        <v>45001</v>
      </c>
      <c r="EC3" s="38">
        <f t="shared" si="0"/>
        <v>45002</v>
      </c>
      <c r="ED3" s="38">
        <f t="shared" si="0"/>
        <v>45005</v>
      </c>
      <c r="EE3" s="38">
        <f t="shared" si="0"/>
        <v>45006</v>
      </c>
      <c r="EF3" s="38">
        <f t="shared" si="0"/>
        <v>45007</v>
      </c>
      <c r="EG3" s="38">
        <f t="shared" si="0"/>
        <v>45008</v>
      </c>
      <c r="EH3" s="38">
        <f t="shared" si="0"/>
        <v>45009</v>
      </c>
      <c r="EI3" s="38">
        <f t="shared" si="0"/>
        <v>45012</v>
      </c>
      <c r="EJ3" s="38">
        <f t="shared" si="0"/>
        <v>45013</v>
      </c>
      <c r="EK3" s="38">
        <f t="shared" si="0"/>
        <v>45014</v>
      </c>
      <c r="EL3" s="38">
        <f t="shared" si="0"/>
        <v>45015</v>
      </c>
      <c r="EM3" s="38">
        <f t="shared" si="0"/>
        <v>45016</v>
      </c>
      <c r="EN3" s="38">
        <f t="shared" si="0"/>
        <v>45019</v>
      </c>
      <c r="EO3" s="38">
        <f t="shared" si="0"/>
        <v>45020</v>
      </c>
      <c r="EP3" s="38">
        <f t="shared" si="0"/>
        <v>45021</v>
      </c>
      <c r="EQ3" s="38">
        <f t="shared" si="0"/>
        <v>45022</v>
      </c>
      <c r="ER3" s="38">
        <f t="shared" si="0"/>
        <v>45023</v>
      </c>
      <c r="ES3" s="38">
        <f t="shared" si="0"/>
        <v>45026</v>
      </c>
      <c r="ET3" s="38">
        <f t="shared" si="0"/>
        <v>45027</v>
      </c>
      <c r="EU3" s="38">
        <f t="shared" si="0"/>
        <v>45028</v>
      </c>
      <c r="EV3" s="38">
        <f t="shared" si="0"/>
        <v>45029</v>
      </c>
      <c r="EW3" s="38">
        <f t="shared" si="0"/>
        <v>45030</v>
      </c>
      <c r="EX3" s="38">
        <f t="shared" si="0"/>
        <v>45033</v>
      </c>
      <c r="EY3" s="38">
        <f t="shared" si="0"/>
        <v>45034</v>
      </c>
      <c r="EZ3" s="38">
        <f t="shared" si="0"/>
        <v>45035</v>
      </c>
      <c r="FA3" s="38">
        <f t="shared" si="0"/>
        <v>45036</v>
      </c>
      <c r="FB3" s="38">
        <f t="shared" si="0"/>
        <v>45037</v>
      </c>
      <c r="FC3" s="38">
        <f t="shared" si="0"/>
        <v>45040</v>
      </c>
      <c r="FD3" s="38">
        <f t="shared" si="0"/>
        <v>45041</v>
      </c>
      <c r="FE3" s="38">
        <f t="shared" si="0"/>
        <v>45042</v>
      </c>
      <c r="FF3" s="38">
        <f t="shared" si="0"/>
        <v>45043</v>
      </c>
      <c r="FG3" s="38">
        <f t="shared" si="0"/>
        <v>45044</v>
      </c>
      <c r="FH3" s="38">
        <f t="shared" si="0"/>
        <v>45047</v>
      </c>
      <c r="FI3" s="38">
        <f t="shared" si="0"/>
        <v>45048</v>
      </c>
      <c r="FJ3" s="38">
        <f t="shared" si="0"/>
        <v>45049</v>
      </c>
      <c r="FK3" s="38">
        <f t="shared" si="0"/>
        <v>45050</v>
      </c>
      <c r="FL3" s="38">
        <f t="shared" si="0"/>
        <v>45051</v>
      </c>
      <c r="FM3" s="38">
        <f t="shared" si="0"/>
        <v>45054</v>
      </c>
      <c r="FN3" s="38">
        <f t="shared" si="0"/>
        <v>45055</v>
      </c>
      <c r="FO3" s="38">
        <f t="shared" si="0"/>
        <v>45056</v>
      </c>
      <c r="FP3" s="38">
        <f t="shared" si="0"/>
        <v>45057</v>
      </c>
      <c r="FQ3" s="38">
        <f t="shared" si="0"/>
        <v>45058</v>
      </c>
      <c r="FR3" s="38">
        <f t="shared" si="0"/>
        <v>45061</v>
      </c>
      <c r="FS3" s="38">
        <f t="shared" si="0"/>
        <v>45062</v>
      </c>
      <c r="FT3" s="38">
        <f t="shared" si="0"/>
        <v>45063</v>
      </c>
      <c r="FU3" s="38">
        <f t="shared" si="0"/>
        <v>45064</v>
      </c>
      <c r="FV3" s="38">
        <f t="shared" si="0"/>
        <v>45065</v>
      </c>
      <c r="FW3" s="38">
        <f t="shared" si="0"/>
        <v>45068</v>
      </c>
      <c r="FX3" s="38">
        <f t="shared" si="0"/>
        <v>45069</v>
      </c>
      <c r="FY3" s="38">
        <f t="shared" si="0"/>
        <v>45070</v>
      </c>
      <c r="FZ3" s="38">
        <f t="shared" si="0"/>
        <v>45071</v>
      </c>
      <c r="GA3" s="38">
        <f t="shared" si="0"/>
        <v>45072</v>
      </c>
      <c r="GB3" s="38">
        <f t="shared" si="0"/>
        <v>45075</v>
      </c>
      <c r="GC3" s="38">
        <f t="shared" si="0"/>
        <v>45076</v>
      </c>
      <c r="GD3" s="38">
        <f t="shared" si="0"/>
        <v>45077</v>
      </c>
      <c r="GE3" s="38">
        <f t="shared" si="0"/>
        <v>45078</v>
      </c>
      <c r="GF3" s="38">
        <f t="shared" si="0"/>
        <v>45079</v>
      </c>
      <c r="GG3" s="38">
        <f t="shared" si="0"/>
        <v>45082</v>
      </c>
      <c r="GH3" s="38">
        <f t="shared" si="0"/>
        <v>45083</v>
      </c>
      <c r="GI3" s="38">
        <f t="shared" si="0"/>
        <v>45084</v>
      </c>
      <c r="GJ3" s="38">
        <f t="shared" si="0"/>
        <v>45085</v>
      </c>
      <c r="GK3" s="38">
        <f t="shared" si="0"/>
        <v>45086</v>
      </c>
      <c r="GL3" s="38">
        <f t="shared" si="0"/>
        <v>45089</v>
      </c>
      <c r="GM3" s="38">
        <f t="shared" si="0"/>
        <v>45090</v>
      </c>
      <c r="GN3" s="38">
        <f t="shared" si="0"/>
        <v>45091</v>
      </c>
      <c r="GO3" s="38">
        <f t="shared" si="0"/>
        <v>45092</v>
      </c>
      <c r="GP3" s="38">
        <f t="shared" si="0"/>
        <v>45093</v>
      </c>
      <c r="GQ3" s="38">
        <f t="shared" si="0"/>
        <v>45096</v>
      </c>
      <c r="GR3" s="38">
        <f t="shared" si="0"/>
        <v>45097</v>
      </c>
      <c r="GS3" s="38">
        <f t="shared" si="0"/>
        <v>45098</v>
      </c>
      <c r="GT3" s="38">
        <f t="shared" si="0"/>
        <v>45099</v>
      </c>
      <c r="GU3" s="38">
        <f t="shared" si="0"/>
        <v>45100</v>
      </c>
      <c r="GV3" s="38">
        <f t="shared" si="0"/>
        <v>45103</v>
      </c>
      <c r="GW3" s="38">
        <f t="shared" si="0"/>
        <v>45104</v>
      </c>
      <c r="GX3" s="38">
        <f t="shared" si="0"/>
        <v>45105</v>
      </c>
      <c r="GY3" s="38">
        <f t="shared" si="0"/>
        <v>45106</v>
      </c>
      <c r="GZ3" s="38">
        <f t="shared" si="0"/>
        <v>45107</v>
      </c>
      <c r="HA3" s="38">
        <f t="shared" si="0"/>
        <v>45110</v>
      </c>
      <c r="HB3" s="38">
        <f t="shared" si="0"/>
        <v>45111</v>
      </c>
      <c r="HC3" s="38">
        <f t="shared" si="0"/>
        <v>45112</v>
      </c>
      <c r="HD3" s="38">
        <f t="shared" si="0"/>
        <v>45113</v>
      </c>
      <c r="HE3" s="38">
        <f t="shared" si="0"/>
        <v>45114</v>
      </c>
      <c r="HF3" s="38">
        <f t="shared" si="0"/>
        <v>45117</v>
      </c>
      <c r="HG3" s="38">
        <f t="shared" si="0"/>
        <v>45118</v>
      </c>
      <c r="HH3" s="38">
        <f t="shared" si="0"/>
        <v>45119</v>
      </c>
      <c r="HI3" s="38">
        <f t="shared" si="0"/>
        <v>45120</v>
      </c>
      <c r="HJ3" s="38">
        <f t="shared" si="0"/>
        <v>45121</v>
      </c>
      <c r="HK3" s="38">
        <f t="shared" si="0"/>
        <v>45124</v>
      </c>
      <c r="HL3" s="38">
        <f t="shared" si="0"/>
        <v>45125</v>
      </c>
      <c r="HM3" s="38">
        <f t="shared" si="0"/>
        <v>45126</v>
      </c>
      <c r="HN3" s="38">
        <f t="shared" si="0"/>
        <v>45127</v>
      </c>
      <c r="HO3" s="38">
        <f t="shared" si="0"/>
        <v>45128</v>
      </c>
    </row>
    <row r="4" spans="1:223" ht="26" x14ac:dyDescent="0.15">
      <c r="A4" s="158"/>
      <c r="B4" s="159" t="s">
        <v>26</v>
      </c>
      <c r="C4" s="407" t="s">
        <v>156</v>
      </c>
      <c r="D4" s="408"/>
      <c r="E4" s="159" t="s">
        <v>157</v>
      </c>
      <c r="F4" s="159" t="s">
        <v>126</v>
      </c>
      <c r="G4" s="160" t="s">
        <v>27</v>
      </c>
      <c r="H4" s="161" t="s">
        <v>32</v>
      </c>
      <c r="I4" s="162" t="s">
        <v>158</v>
      </c>
      <c r="J4" s="162" t="s">
        <v>159</v>
      </c>
      <c r="K4" s="406"/>
      <c r="L4" s="406"/>
      <c r="M4" s="161" t="s">
        <v>160</v>
      </c>
      <c r="N4" s="162" t="s">
        <v>158</v>
      </c>
      <c r="O4" s="162" t="s">
        <v>159</v>
      </c>
      <c r="P4" s="162" t="s">
        <v>34</v>
      </c>
      <c r="Q4" s="161" t="s">
        <v>161</v>
      </c>
      <c r="R4" s="406"/>
      <c r="S4" s="163" t="str">
        <f t="shared" ref="S4:DB4" si="1">LEFT(TEXT(S3,"ddd"),1)</f>
        <v>M</v>
      </c>
      <c r="T4" s="163" t="str">
        <f t="shared" si="1"/>
        <v>T</v>
      </c>
      <c r="U4" s="163" t="str">
        <f t="shared" si="1"/>
        <v>W</v>
      </c>
      <c r="V4" s="163" t="str">
        <f t="shared" si="1"/>
        <v>T</v>
      </c>
      <c r="W4" s="163" t="str">
        <f t="shared" si="1"/>
        <v>F</v>
      </c>
      <c r="X4" s="163" t="str">
        <f t="shared" si="1"/>
        <v>M</v>
      </c>
      <c r="Y4" s="163" t="str">
        <f t="shared" si="1"/>
        <v>T</v>
      </c>
      <c r="Z4" s="163" t="str">
        <f t="shared" si="1"/>
        <v>W</v>
      </c>
      <c r="AA4" s="163" t="str">
        <f t="shared" si="1"/>
        <v>T</v>
      </c>
      <c r="AB4" s="163" t="str">
        <f t="shared" si="1"/>
        <v>F</v>
      </c>
      <c r="AC4" s="163" t="str">
        <f t="shared" si="1"/>
        <v>M</v>
      </c>
      <c r="AD4" s="163" t="str">
        <f t="shared" si="1"/>
        <v>T</v>
      </c>
      <c r="AE4" s="163" t="str">
        <f t="shared" si="1"/>
        <v>W</v>
      </c>
      <c r="AF4" s="163" t="str">
        <f t="shared" si="1"/>
        <v>T</v>
      </c>
      <c r="AG4" s="163" t="str">
        <f t="shared" si="1"/>
        <v>F</v>
      </c>
      <c r="AH4" s="163" t="str">
        <f t="shared" si="1"/>
        <v>M</v>
      </c>
      <c r="AI4" s="163" t="str">
        <f t="shared" si="1"/>
        <v>T</v>
      </c>
      <c r="AJ4" s="163" t="str">
        <f t="shared" si="1"/>
        <v>W</v>
      </c>
      <c r="AK4" s="163" t="str">
        <f t="shared" si="1"/>
        <v>T</v>
      </c>
      <c r="AL4" s="163" t="str">
        <f t="shared" si="1"/>
        <v>F</v>
      </c>
      <c r="AM4" s="163" t="str">
        <f t="shared" si="1"/>
        <v>M</v>
      </c>
      <c r="AN4" s="163" t="str">
        <f t="shared" si="1"/>
        <v>T</v>
      </c>
      <c r="AO4" s="163" t="str">
        <f t="shared" si="1"/>
        <v>W</v>
      </c>
      <c r="AP4" s="163" t="str">
        <f t="shared" si="1"/>
        <v>T</v>
      </c>
      <c r="AQ4" s="163" t="str">
        <f t="shared" si="1"/>
        <v>F</v>
      </c>
      <c r="AR4" s="163" t="str">
        <f t="shared" si="1"/>
        <v>M</v>
      </c>
      <c r="AS4" s="163" t="str">
        <f t="shared" si="1"/>
        <v>T</v>
      </c>
      <c r="AT4" s="163" t="str">
        <f t="shared" si="1"/>
        <v>W</v>
      </c>
      <c r="AU4" s="163" t="str">
        <f t="shared" si="1"/>
        <v>T</v>
      </c>
      <c r="AV4" s="163" t="str">
        <f t="shared" si="1"/>
        <v>F</v>
      </c>
      <c r="AW4" s="163" t="str">
        <f t="shared" si="1"/>
        <v>M</v>
      </c>
      <c r="AX4" s="163" t="str">
        <f t="shared" si="1"/>
        <v>T</v>
      </c>
      <c r="AY4" s="163" t="str">
        <f t="shared" si="1"/>
        <v>W</v>
      </c>
      <c r="AZ4" s="163" t="str">
        <f t="shared" si="1"/>
        <v>T</v>
      </c>
      <c r="BA4" s="163" t="str">
        <f t="shared" si="1"/>
        <v>F</v>
      </c>
      <c r="BB4" s="163" t="str">
        <f t="shared" si="1"/>
        <v>M</v>
      </c>
      <c r="BC4" s="163" t="str">
        <f t="shared" si="1"/>
        <v>T</v>
      </c>
      <c r="BD4" s="163" t="str">
        <f t="shared" si="1"/>
        <v>W</v>
      </c>
      <c r="BE4" s="163" t="str">
        <f t="shared" si="1"/>
        <v>T</v>
      </c>
      <c r="BF4" s="163" t="str">
        <f t="shared" si="1"/>
        <v>F</v>
      </c>
      <c r="BG4" s="163" t="str">
        <f t="shared" si="1"/>
        <v>M</v>
      </c>
      <c r="BH4" s="163" t="str">
        <f t="shared" si="1"/>
        <v>T</v>
      </c>
      <c r="BI4" s="163" t="str">
        <f t="shared" si="1"/>
        <v>W</v>
      </c>
      <c r="BJ4" s="163" t="str">
        <f t="shared" si="1"/>
        <v>T</v>
      </c>
      <c r="BK4" s="163" t="str">
        <f t="shared" si="1"/>
        <v>F</v>
      </c>
      <c r="BL4" s="163" t="str">
        <f t="shared" si="1"/>
        <v>M</v>
      </c>
      <c r="BM4" s="163" t="str">
        <f t="shared" si="1"/>
        <v>T</v>
      </c>
      <c r="BN4" s="163" t="str">
        <f t="shared" si="1"/>
        <v>W</v>
      </c>
      <c r="BO4" s="163" t="str">
        <f t="shared" si="1"/>
        <v>T</v>
      </c>
      <c r="BP4" s="163" t="str">
        <f t="shared" si="1"/>
        <v>F</v>
      </c>
      <c r="BQ4" s="163" t="str">
        <f t="shared" si="1"/>
        <v>M</v>
      </c>
      <c r="BR4" s="163" t="str">
        <f t="shared" si="1"/>
        <v>T</v>
      </c>
      <c r="BS4" s="163" t="str">
        <f t="shared" si="1"/>
        <v>W</v>
      </c>
      <c r="BT4" s="163" t="str">
        <f t="shared" si="1"/>
        <v>T</v>
      </c>
      <c r="BU4" s="163" t="str">
        <f t="shared" si="1"/>
        <v>F</v>
      </c>
      <c r="BV4" s="163" t="str">
        <f t="shared" si="1"/>
        <v>M</v>
      </c>
      <c r="BW4" s="163" t="str">
        <f t="shared" si="1"/>
        <v>T</v>
      </c>
      <c r="BX4" s="163" t="str">
        <f t="shared" si="1"/>
        <v>W</v>
      </c>
      <c r="BY4" s="163" t="str">
        <f t="shared" si="1"/>
        <v>T</v>
      </c>
      <c r="BZ4" s="163" t="str">
        <f t="shared" si="1"/>
        <v>F</v>
      </c>
      <c r="CA4" s="163" t="str">
        <f t="shared" si="1"/>
        <v>M</v>
      </c>
      <c r="CB4" s="163" t="str">
        <f t="shared" si="1"/>
        <v>T</v>
      </c>
      <c r="CC4" s="163" t="str">
        <f t="shared" si="1"/>
        <v>W</v>
      </c>
      <c r="CD4" s="163" t="str">
        <f t="shared" si="1"/>
        <v>T</v>
      </c>
      <c r="CE4" s="163" t="str">
        <f t="shared" si="1"/>
        <v>F</v>
      </c>
      <c r="CF4" s="163" t="str">
        <f t="shared" si="1"/>
        <v>M</v>
      </c>
      <c r="CG4" s="163" t="str">
        <f t="shared" si="1"/>
        <v>T</v>
      </c>
      <c r="CH4" s="163" t="str">
        <f t="shared" si="1"/>
        <v>W</v>
      </c>
      <c r="CI4" s="163" t="str">
        <f t="shared" si="1"/>
        <v>T</v>
      </c>
      <c r="CJ4" s="163" t="str">
        <f t="shared" si="1"/>
        <v>F</v>
      </c>
      <c r="CK4" s="163" t="str">
        <f t="shared" si="1"/>
        <v>M</v>
      </c>
      <c r="CL4" s="163" t="str">
        <f t="shared" si="1"/>
        <v>T</v>
      </c>
      <c r="CM4" s="163" t="str">
        <f t="shared" si="1"/>
        <v>W</v>
      </c>
      <c r="CN4" s="163" t="str">
        <f t="shared" si="1"/>
        <v>T</v>
      </c>
      <c r="CO4" s="163" t="str">
        <f t="shared" si="1"/>
        <v>F</v>
      </c>
      <c r="CP4" s="163" t="str">
        <f t="shared" si="1"/>
        <v>M</v>
      </c>
      <c r="CQ4" s="163" t="str">
        <f t="shared" si="1"/>
        <v>T</v>
      </c>
      <c r="CR4" s="163" t="str">
        <f t="shared" si="1"/>
        <v>W</v>
      </c>
      <c r="CS4" s="163" t="str">
        <f t="shared" si="1"/>
        <v>T</v>
      </c>
      <c r="CT4" s="163" t="str">
        <f t="shared" si="1"/>
        <v>F</v>
      </c>
      <c r="CU4" s="163" t="str">
        <f t="shared" si="1"/>
        <v>M</v>
      </c>
      <c r="CV4" s="163" t="str">
        <f t="shared" si="1"/>
        <v>T</v>
      </c>
      <c r="CW4" s="163" t="str">
        <f t="shared" si="1"/>
        <v>W</v>
      </c>
      <c r="CX4" s="163" t="str">
        <f t="shared" si="1"/>
        <v>T</v>
      </c>
      <c r="CY4" s="163" t="str">
        <f t="shared" si="1"/>
        <v>F</v>
      </c>
      <c r="CZ4" s="163" t="str">
        <f t="shared" si="1"/>
        <v>M</v>
      </c>
      <c r="DA4" s="163" t="str">
        <f t="shared" si="1"/>
        <v>T</v>
      </c>
      <c r="DB4" s="163" t="str">
        <f t="shared" si="1"/>
        <v>W</v>
      </c>
      <c r="DC4" s="163" t="str">
        <f>LEFT(TEXT(DT3,"ddd"),1)</f>
        <v>M</v>
      </c>
      <c r="DD4" s="163" t="str">
        <f t="shared" ref="DD4:HO4" si="2">LEFT(TEXT(DD3,"ddd"),1)</f>
        <v>F</v>
      </c>
      <c r="DE4" s="163" t="str">
        <f t="shared" si="2"/>
        <v>M</v>
      </c>
      <c r="DF4" s="163" t="str">
        <f t="shared" si="2"/>
        <v>T</v>
      </c>
      <c r="DG4" s="163" t="str">
        <f t="shared" si="2"/>
        <v>W</v>
      </c>
      <c r="DH4" s="163" t="str">
        <f t="shared" si="2"/>
        <v>T</v>
      </c>
      <c r="DI4" s="163" t="str">
        <f t="shared" si="2"/>
        <v>F</v>
      </c>
      <c r="DJ4" s="163" t="str">
        <f t="shared" si="2"/>
        <v>M</v>
      </c>
      <c r="DK4" s="163" t="str">
        <f t="shared" si="2"/>
        <v>T</v>
      </c>
      <c r="DL4" s="163" t="str">
        <f t="shared" si="2"/>
        <v>W</v>
      </c>
      <c r="DM4" s="163" t="str">
        <f t="shared" si="2"/>
        <v>T</v>
      </c>
      <c r="DN4" s="163" t="str">
        <f t="shared" si="2"/>
        <v>F</v>
      </c>
      <c r="DO4" s="163" t="str">
        <f t="shared" si="2"/>
        <v>M</v>
      </c>
      <c r="DP4" s="163" t="str">
        <f t="shared" si="2"/>
        <v>T</v>
      </c>
      <c r="DQ4" s="163" t="str">
        <f t="shared" si="2"/>
        <v>W</v>
      </c>
      <c r="DR4" s="163" t="str">
        <f t="shared" si="2"/>
        <v>T</v>
      </c>
      <c r="DS4" s="163" t="str">
        <f t="shared" si="2"/>
        <v>F</v>
      </c>
      <c r="DT4" s="163" t="str">
        <f t="shared" si="2"/>
        <v>M</v>
      </c>
      <c r="DU4" s="163" t="str">
        <f t="shared" si="2"/>
        <v>T</v>
      </c>
      <c r="DV4" s="163" t="str">
        <f t="shared" si="2"/>
        <v>W</v>
      </c>
      <c r="DW4" s="163" t="str">
        <f t="shared" si="2"/>
        <v>T</v>
      </c>
      <c r="DX4" s="163" t="str">
        <f t="shared" si="2"/>
        <v>F</v>
      </c>
      <c r="DY4" s="163" t="str">
        <f t="shared" si="2"/>
        <v>M</v>
      </c>
      <c r="DZ4" s="163" t="str">
        <f t="shared" si="2"/>
        <v>T</v>
      </c>
      <c r="EA4" s="163" t="str">
        <f t="shared" si="2"/>
        <v>W</v>
      </c>
      <c r="EB4" s="163" t="str">
        <f t="shared" si="2"/>
        <v>T</v>
      </c>
      <c r="EC4" s="163" t="str">
        <f t="shared" si="2"/>
        <v>F</v>
      </c>
      <c r="ED4" s="163" t="str">
        <f t="shared" si="2"/>
        <v>M</v>
      </c>
      <c r="EE4" s="163" t="str">
        <f t="shared" si="2"/>
        <v>T</v>
      </c>
      <c r="EF4" s="163" t="str">
        <f t="shared" si="2"/>
        <v>W</v>
      </c>
      <c r="EG4" s="163" t="str">
        <f t="shared" si="2"/>
        <v>T</v>
      </c>
      <c r="EH4" s="163" t="str">
        <f t="shared" si="2"/>
        <v>F</v>
      </c>
      <c r="EI4" s="163" t="str">
        <f t="shared" si="2"/>
        <v>M</v>
      </c>
      <c r="EJ4" s="163" t="str">
        <f t="shared" si="2"/>
        <v>T</v>
      </c>
      <c r="EK4" s="163" t="str">
        <f t="shared" si="2"/>
        <v>W</v>
      </c>
      <c r="EL4" s="163" t="str">
        <f t="shared" si="2"/>
        <v>T</v>
      </c>
      <c r="EM4" s="163" t="str">
        <f t="shared" si="2"/>
        <v>F</v>
      </c>
      <c r="EN4" s="163" t="str">
        <f t="shared" si="2"/>
        <v>M</v>
      </c>
      <c r="EO4" s="163" t="str">
        <f t="shared" si="2"/>
        <v>T</v>
      </c>
      <c r="EP4" s="163" t="str">
        <f t="shared" si="2"/>
        <v>W</v>
      </c>
      <c r="EQ4" s="163" t="str">
        <f t="shared" si="2"/>
        <v>T</v>
      </c>
      <c r="ER4" s="163" t="str">
        <f t="shared" si="2"/>
        <v>F</v>
      </c>
      <c r="ES4" s="163" t="str">
        <f t="shared" si="2"/>
        <v>M</v>
      </c>
      <c r="ET4" s="163" t="str">
        <f t="shared" si="2"/>
        <v>T</v>
      </c>
      <c r="EU4" s="163" t="str">
        <f t="shared" si="2"/>
        <v>W</v>
      </c>
      <c r="EV4" s="163" t="str">
        <f t="shared" si="2"/>
        <v>T</v>
      </c>
      <c r="EW4" s="163" t="str">
        <f t="shared" si="2"/>
        <v>F</v>
      </c>
      <c r="EX4" s="163" t="str">
        <f t="shared" si="2"/>
        <v>M</v>
      </c>
      <c r="EY4" s="163" t="str">
        <f t="shared" si="2"/>
        <v>T</v>
      </c>
      <c r="EZ4" s="163" t="str">
        <f t="shared" si="2"/>
        <v>W</v>
      </c>
      <c r="FA4" s="163" t="str">
        <f t="shared" si="2"/>
        <v>T</v>
      </c>
      <c r="FB4" s="163" t="str">
        <f t="shared" si="2"/>
        <v>F</v>
      </c>
      <c r="FC4" s="163" t="str">
        <f t="shared" si="2"/>
        <v>M</v>
      </c>
      <c r="FD4" s="163" t="str">
        <f t="shared" si="2"/>
        <v>T</v>
      </c>
      <c r="FE4" s="163" t="str">
        <f t="shared" si="2"/>
        <v>W</v>
      </c>
      <c r="FF4" s="163" t="str">
        <f t="shared" si="2"/>
        <v>T</v>
      </c>
      <c r="FG4" s="163" t="str">
        <f t="shared" si="2"/>
        <v>F</v>
      </c>
      <c r="FH4" s="163" t="str">
        <f t="shared" si="2"/>
        <v>M</v>
      </c>
      <c r="FI4" s="163" t="str">
        <f t="shared" si="2"/>
        <v>T</v>
      </c>
      <c r="FJ4" s="163" t="str">
        <f t="shared" si="2"/>
        <v>W</v>
      </c>
      <c r="FK4" s="163" t="str">
        <f t="shared" si="2"/>
        <v>T</v>
      </c>
      <c r="FL4" s="163" t="str">
        <f t="shared" si="2"/>
        <v>F</v>
      </c>
      <c r="FM4" s="163" t="str">
        <f t="shared" si="2"/>
        <v>M</v>
      </c>
      <c r="FN4" s="163" t="str">
        <f t="shared" si="2"/>
        <v>T</v>
      </c>
      <c r="FO4" s="163" t="str">
        <f t="shared" si="2"/>
        <v>W</v>
      </c>
      <c r="FP4" s="163" t="str">
        <f t="shared" si="2"/>
        <v>T</v>
      </c>
      <c r="FQ4" s="163" t="str">
        <f t="shared" si="2"/>
        <v>F</v>
      </c>
      <c r="FR4" s="163" t="str">
        <f t="shared" si="2"/>
        <v>M</v>
      </c>
      <c r="FS4" s="163" t="str">
        <f t="shared" si="2"/>
        <v>T</v>
      </c>
      <c r="FT4" s="163" t="str">
        <f t="shared" si="2"/>
        <v>W</v>
      </c>
      <c r="FU4" s="163" t="str">
        <f t="shared" si="2"/>
        <v>T</v>
      </c>
      <c r="FV4" s="163" t="str">
        <f t="shared" si="2"/>
        <v>F</v>
      </c>
      <c r="FW4" s="163" t="str">
        <f t="shared" si="2"/>
        <v>M</v>
      </c>
      <c r="FX4" s="163" t="str">
        <f t="shared" si="2"/>
        <v>T</v>
      </c>
      <c r="FY4" s="163" t="str">
        <f t="shared" si="2"/>
        <v>W</v>
      </c>
      <c r="FZ4" s="163" t="str">
        <f t="shared" si="2"/>
        <v>T</v>
      </c>
      <c r="GA4" s="163" t="str">
        <f t="shared" si="2"/>
        <v>F</v>
      </c>
      <c r="GB4" s="163" t="str">
        <f t="shared" si="2"/>
        <v>M</v>
      </c>
      <c r="GC4" s="163" t="str">
        <f t="shared" si="2"/>
        <v>T</v>
      </c>
      <c r="GD4" s="163" t="str">
        <f t="shared" si="2"/>
        <v>W</v>
      </c>
      <c r="GE4" s="163" t="str">
        <f t="shared" si="2"/>
        <v>T</v>
      </c>
      <c r="GF4" s="163" t="str">
        <f t="shared" si="2"/>
        <v>F</v>
      </c>
      <c r="GG4" s="163" t="str">
        <f t="shared" si="2"/>
        <v>M</v>
      </c>
      <c r="GH4" s="163" t="str">
        <f t="shared" si="2"/>
        <v>T</v>
      </c>
      <c r="GI4" s="163" t="str">
        <f t="shared" si="2"/>
        <v>W</v>
      </c>
      <c r="GJ4" s="163" t="str">
        <f t="shared" si="2"/>
        <v>T</v>
      </c>
      <c r="GK4" s="163" t="str">
        <f t="shared" si="2"/>
        <v>F</v>
      </c>
      <c r="GL4" s="163" t="str">
        <f t="shared" si="2"/>
        <v>M</v>
      </c>
      <c r="GM4" s="163" t="str">
        <f t="shared" si="2"/>
        <v>T</v>
      </c>
      <c r="GN4" s="163" t="str">
        <f t="shared" si="2"/>
        <v>W</v>
      </c>
      <c r="GO4" s="163" t="str">
        <f t="shared" si="2"/>
        <v>T</v>
      </c>
      <c r="GP4" s="163" t="str">
        <f t="shared" si="2"/>
        <v>F</v>
      </c>
      <c r="GQ4" s="163" t="str">
        <f t="shared" si="2"/>
        <v>M</v>
      </c>
      <c r="GR4" s="163" t="str">
        <f t="shared" si="2"/>
        <v>T</v>
      </c>
      <c r="GS4" s="163" t="str">
        <f t="shared" si="2"/>
        <v>W</v>
      </c>
      <c r="GT4" s="163" t="str">
        <f t="shared" si="2"/>
        <v>T</v>
      </c>
      <c r="GU4" s="163" t="str">
        <f t="shared" si="2"/>
        <v>F</v>
      </c>
      <c r="GV4" s="163" t="str">
        <f t="shared" si="2"/>
        <v>M</v>
      </c>
      <c r="GW4" s="163" t="str">
        <f t="shared" si="2"/>
        <v>T</v>
      </c>
      <c r="GX4" s="163" t="str">
        <f t="shared" si="2"/>
        <v>W</v>
      </c>
      <c r="GY4" s="163" t="str">
        <f t="shared" si="2"/>
        <v>T</v>
      </c>
      <c r="GZ4" s="163" t="str">
        <f t="shared" si="2"/>
        <v>F</v>
      </c>
      <c r="HA4" s="163" t="str">
        <f t="shared" si="2"/>
        <v>M</v>
      </c>
      <c r="HB4" s="163" t="str">
        <f t="shared" si="2"/>
        <v>T</v>
      </c>
      <c r="HC4" s="163" t="str">
        <f t="shared" si="2"/>
        <v>W</v>
      </c>
      <c r="HD4" s="163" t="str">
        <f t="shared" si="2"/>
        <v>T</v>
      </c>
      <c r="HE4" s="163" t="str">
        <f t="shared" si="2"/>
        <v>F</v>
      </c>
      <c r="HF4" s="163" t="str">
        <f t="shared" si="2"/>
        <v>M</v>
      </c>
      <c r="HG4" s="163" t="str">
        <f t="shared" si="2"/>
        <v>T</v>
      </c>
      <c r="HH4" s="163" t="str">
        <f t="shared" si="2"/>
        <v>W</v>
      </c>
      <c r="HI4" s="163" t="str">
        <f t="shared" si="2"/>
        <v>T</v>
      </c>
      <c r="HJ4" s="163" t="str">
        <f t="shared" si="2"/>
        <v>F</v>
      </c>
      <c r="HK4" s="163" t="str">
        <f t="shared" si="2"/>
        <v>M</v>
      </c>
      <c r="HL4" s="163" t="str">
        <f t="shared" si="2"/>
        <v>T</v>
      </c>
      <c r="HM4" s="163" t="str">
        <f t="shared" si="2"/>
        <v>W</v>
      </c>
      <c r="HN4" s="163" t="str">
        <f t="shared" si="2"/>
        <v>T</v>
      </c>
      <c r="HO4" s="163" t="str">
        <f t="shared" si="2"/>
        <v>F</v>
      </c>
    </row>
    <row r="5" spans="1:223" x14ac:dyDescent="0.15">
      <c r="A5" s="164"/>
      <c r="B5" s="165" t="s">
        <v>128</v>
      </c>
      <c r="C5" s="126"/>
      <c r="D5" s="126"/>
      <c r="E5" s="126"/>
      <c r="F5" s="127"/>
      <c r="G5" s="129"/>
      <c r="H5" s="166">
        <f>SUMPRODUCT(H6:H58,Q6:Q58)/SUM((Q6:Q58))</f>
        <v>0.22655601659751035</v>
      </c>
      <c r="I5" s="130"/>
      <c r="J5" s="130">
        <f>IF(TRIM(H5)="","",IF(H5=1,O5,WORKDAY(I5,H5*Q5)))</f>
        <v>5</v>
      </c>
      <c r="K5" s="131">
        <f t="shared" ref="K5:L5" ca="1" si="3">SUM(K6:K58)</f>
        <v>-186.4</v>
      </c>
      <c r="L5" s="131">
        <f t="shared" ca="1" si="3"/>
        <v>-36.625</v>
      </c>
      <c r="M5" s="167">
        <f>SUM(M6:M57)</f>
        <v>399</v>
      </c>
      <c r="N5" s="168">
        <f>MIN(N6:N57)</f>
        <v>44845</v>
      </c>
      <c r="O5" s="168">
        <f>MAX(O6:O57)</f>
        <v>44873</v>
      </c>
      <c r="P5" s="169">
        <f ca="1">IF(OR(LEN(TRIM(N5))=0,LEN(TRIM(O5))=0),"",IF($E$2&lt;N5,0,IF($E$2&gt;O5,1,(NETWORKDAYS(N5,$E$2,_Config!$A$3:$A$22)/NETWORKDAYS(N5,O5,_Config!$A$3:$A$22)))))</f>
        <v>1</v>
      </c>
      <c r="Q5" s="170">
        <f>IF(OR(LEN(TRIM(N5))=0,LEN(TRIM(O5))=0),"",NETWORKDAYS(N5,O5,_Config!$A$3:$A$22))</f>
        <v>21</v>
      </c>
      <c r="R5" s="171"/>
      <c r="S5" s="172"/>
      <c r="T5" s="173"/>
      <c r="U5" s="173"/>
      <c r="V5" s="173"/>
      <c r="W5" s="173"/>
      <c r="X5" s="173"/>
      <c r="Y5" s="173"/>
      <c r="Z5" s="173"/>
      <c r="AA5" s="174"/>
      <c r="AB5" s="173"/>
      <c r="AC5" s="173"/>
      <c r="AD5" s="173"/>
      <c r="AE5" s="173"/>
      <c r="AF5" s="174"/>
      <c r="AG5" s="173"/>
      <c r="AH5" s="173"/>
      <c r="AI5" s="173"/>
      <c r="AJ5" s="173"/>
      <c r="AK5" s="174"/>
      <c r="AL5" s="174"/>
      <c r="AM5" s="173"/>
      <c r="AN5" s="173"/>
      <c r="AO5" s="173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/>
      <c r="CG5" s="174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E5" s="173"/>
      <c r="DF5" s="173"/>
      <c r="DG5" s="173"/>
      <c r="DH5" s="173"/>
      <c r="DI5" s="173"/>
      <c r="DJ5" s="173"/>
      <c r="DK5" s="173"/>
      <c r="DL5" s="173"/>
      <c r="DM5" s="173"/>
      <c r="DN5" s="173"/>
      <c r="DO5" s="173"/>
      <c r="DP5" s="173"/>
      <c r="DQ5" s="173"/>
      <c r="DR5" s="173"/>
      <c r="DS5" s="173"/>
      <c r="DT5" s="173"/>
      <c r="DU5" s="173"/>
      <c r="DV5" s="173"/>
      <c r="DW5" s="173"/>
      <c r="DX5" s="173"/>
      <c r="DY5" s="173"/>
      <c r="DZ5" s="173"/>
      <c r="EA5" s="173"/>
      <c r="EB5" s="173"/>
      <c r="EC5" s="173"/>
      <c r="ED5" s="173"/>
      <c r="EE5" s="173"/>
      <c r="EF5" s="173"/>
      <c r="EG5" s="173"/>
      <c r="EH5" s="173"/>
      <c r="EI5" s="173"/>
      <c r="EJ5" s="173"/>
      <c r="EK5" s="173"/>
      <c r="EL5" s="173"/>
      <c r="EM5" s="173"/>
      <c r="EN5" s="173"/>
      <c r="EO5" s="173"/>
      <c r="EP5" s="173"/>
      <c r="EQ5" s="173"/>
      <c r="ER5" s="173"/>
      <c r="ES5" s="173"/>
      <c r="ET5" s="173"/>
      <c r="EU5" s="173"/>
      <c r="EV5" s="173"/>
      <c r="EW5" s="173"/>
      <c r="EX5" s="173"/>
      <c r="EY5" s="173"/>
      <c r="EZ5" s="173"/>
      <c r="FA5" s="173"/>
      <c r="FB5" s="173"/>
      <c r="FC5" s="173"/>
      <c r="FD5" s="173"/>
      <c r="FE5" s="173"/>
      <c r="FF5" s="173"/>
      <c r="FG5" s="173"/>
      <c r="FH5" s="173"/>
      <c r="FI5" s="173"/>
      <c r="FJ5" s="173"/>
      <c r="FK5" s="173"/>
      <c r="FL5" s="173"/>
      <c r="FM5" s="173"/>
      <c r="FN5" s="173"/>
      <c r="FO5" s="173"/>
      <c r="FP5" s="173"/>
      <c r="FQ5" s="173"/>
      <c r="FR5" s="173"/>
      <c r="FS5" s="173"/>
      <c r="FT5" s="173"/>
      <c r="FU5" s="173"/>
      <c r="FV5" s="173"/>
      <c r="FW5" s="173"/>
      <c r="FX5" s="173"/>
      <c r="FY5" s="173"/>
      <c r="FZ5" s="173"/>
      <c r="GA5" s="173"/>
      <c r="GB5" s="173"/>
      <c r="GC5" s="173"/>
      <c r="GD5" s="173"/>
      <c r="GE5" s="173"/>
      <c r="GF5" s="173"/>
      <c r="GG5" s="173"/>
      <c r="GH5" s="173"/>
      <c r="GI5" s="173"/>
      <c r="GJ5" s="173"/>
      <c r="GK5" s="173"/>
      <c r="GL5" s="173"/>
      <c r="GM5" s="173"/>
      <c r="GN5" s="173"/>
      <c r="GO5" s="173"/>
      <c r="GP5" s="173"/>
      <c r="GQ5" s="173"/>
      <c r="GR5" s="173"/>
      <c r="GS5" s="173"/>
      <c r="GT5" s="173"/>
      <c r="GU5" s="173"/>
      <c r="GV5" s="173"/>
      <c r="GW5" s="173"/>
      <c r="GX5" s="173"/>
      <c r="GY5" s="173"/>
      <c r="GZ5" s="173"/>
      <c r="HA5" s="173"/>
      <c r="HB5" s="173"/>
      <c r="HC5" s="173"/>
      <c r="HD5" s="173"/>
      <c r="HE5" s="173"/>
      <c r="HF5" s="173"/>
      <c r="HG5" s="173"/>
      <c r="HH5" s="173"/>
      <c r="HI5" s="173"/>
      <c r="HJ5" s="173"/>
      <c r="HK5" s="173"/>
      <c r="HL5" s="173"/>
      <c r="HM5" s="173"/>
      <c r="HN5" s="173"/>
      <c r="HO5" s="175"/>
    </row>
    <row r="6" spans="1:223" outlineLevel="1" x14ac:dyDescent="0.15">
      <c r="A6" s="176"/>
      <c r="B6" s="409" t="s">
        <v>62</v>
      </c>
      <c r="C6" s="178" t="s">
        <v>162</v>
      </c>
      <c r="D6" s="179"/>
      <c r="E6" s="179"/>
      <c r="F6" s="179"/>
      <c r="G6" s="180" t="s">
        <v>63</v>
      </c>
      <c r="H6" s="181">
        <v>1</v>
      </c>
      <c r="I6" s="182"/>
      <c r="J6" s="182"/>
      <c r="K6" s="183">
        <f t="shared" ref="K6:K57" ca="1" si="4">(H6-P6)*Q6</f>
        <v>0</v>
      </c>
      <c r="L6" s="183">
        <f t="shared" ref="L6:L57" ca="1" si="5">(H6-P6)*M6/8</f>
        <v>0</v>
      </c>
      <c r="M6" s="184">
        <v>5</v>
      </c>
      <c r="N6" s="182">
        <v>44845</v>
      </c>
      <c r="O6" s="182">
        <f>WORKDAY(N6,(SUM(M6:M11)/8),_Config!$A$3:$A$22)</f>
        <v>44848</v>
      </c>
      <c r="P6" s="185">
        <f ca="1">IF(OR(LEN(TRIM(N6))=0,LEN(TRIM(O6))=0),"",IF($E$2&lt;N6,0,IF($E$2&gt;O6,1,(NETWORKDAYS(N6,$E$2,_Config!$A$3:$A$22)/NETWORKDAYS(N6,O6,_Config!$A$3:$A$22)))))</f>
        <v>1</v>
      </c>
      <c r="Q6" s="186">
        <f>IF(OR(LEN(TRIM(N6))=0,LEN(TRIM(O6))=0),"",NETWORKDAYS(N6,O6,_Config!$A$3:$A$22))</f>
        <v>4</v>
      </c>
      <c r="R6" s="187" t="s">
        <v>163</v>
      </c>
      <c r="S6" s="188"/>
      <c r="T6" s="189"/>
      <c r="U6" s="189"/>
      <c r="V6" s="189"/>
      <c r="W6" s="189"/>
      <c r="X6" s="189"/>
      <c r="Y6" s="189"/>
      <c r="Z6" s="189"/>
      <c r="AA6" s="190"/>
      <c r="AB6" s="189"/>
      <c r="AC6" s="189"/>
      <c r="AD6" s="189"/>
      <c r="AE6" s="189"/>
      <c r="AF6" s="190"/>
      <c r="AG6" s="189"/>
      <c r="AH6" s="189"/>
      <c r="AI6" s="189"/>
      <c r="AJ6" s="189"/>
      <c r="AK6" s="190"/>
      <c r="AL6" s="174"/>
      <c r="AM6" s="189"/>
      <c r="AN6" s="189"/>
      <c r="AO6" s="189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89"/>
      <c r="DK6" s="189"/>
      <c r="DL6" s="189"/>
      <c r="DM6" s="189"/>
      <c r="DN6" s="189"/>
      <c r="DO6" s="189"/>
      <c r="DP6" s="189"/>
      <c r="DQ6" s="189"/>
      <c r="DR6" s="189"/>
      <c r="DS6" s="189"/>
      <c r="DT6" s="189"/>
      <c r="DU6" s="189"/>
      <c r="DV6" s="189"/>
      <c r="DW6" s="189"/>
      <c r="DX6" s="189"/>
      <c r="DY6" s="189"/>
      <c r="DZ6" s="189"/>
      <c r="EA6" s="189"/>
      <c r="EB6" s="189"/>
      <c r="EC6" s="189"/>
      <c r="ED6" s="189"/>
      <c r="EE6" s="189"/>
      <c r="EF6" s="189"/>
      <c r="EG6" s="189"/>
      <c r="EH6" s="189"/>
      <c r="EI6" s="189"/>
      <c r="EJ6" s="189"/>
      <c r="EK6" s="189"/>
      <c r="EL6" s="189"/>
      <c r="EM6" s="189"/>
      <c r="EN6" s="189"/>
      <c r="EO6" s="189"/>
      <c r="EP6" s="189"/>
      <c r="EQ6" s="189"/>
      <c r="ER6" s="189"/>
      <c r="ES6" s="189"/>
      <c r="ET6" s="189"/>
      <c r="EU6" s="189"/>
      <c r="EV6" s="189"/>
      <c r="EW6" s="189"/>
      <c r="EX6" s="189"/>
      <c r="EY6" s="189"/>
      <c r="EZ6" s="189"/>
      <c r="FA6" s="189"/>
      <c r="FB6" s="189"/>
      <c r="FC6" s="189"/>
      <c r="FD6" s="189"/>
      <c r="FE6" s="189"/>
      <c r="FF6" s="189"/>
      <c r="FG6" s="189"/>
      <c r="FH6" s="189"/>
      <c r="FI6" s="189"/>
      <c r="FJ6" s="189"/>
      <c r="FK6" s="189"/>
      <c r="FL6" s="189"/>
      <c r="FM6" s="189"/>
      <c r="FN6" s="189"/>
      <c r="FO6" s="189"/>
      <c r="FP6" s="189"/>
      <c r="FQ6" s="189"/>
      <c r="FR6" s="189"/>
      <c r="FS6" s="189"/>
      <c r="FT6" s="189"/>
      <c r="FU6" s="189"/>
      <c r="FV6" s="189"/>
      <c r="FW6" s="189"/>
      <c r="FX6" s="189"/>
      <c r="FY6" s="189"/>
      <c r="FZ6" s="189"/>
      <c r="GA6" s="189"/>
      <c r="GB6" s="189"/>
      <c r="GC6" s="189"/>
      <c r="GD6" s="189"/>
      <c r="GE6" s="189"/>
      <c r="GF6" s="189"/>
      <c r="GG6" s="189"/>
      <c r="GH6" s="189"/>
      <c r="GI6" s="189"/>
      <c r="GJ6" s="189"/>
      <c r="GK6" s="189"/>
      <c r="GL6" s="189"/>
      <c r="GM6" s="189"/>
      <c r="GN6" s="189"/>
      <c r="GO6" s="189"/>
      <c r="GP6" s="189"/>
      <c r="GQ6" s="189"/>
      <c r="GR6" s="189"/>
      <c r="GS6" s="189"/>
      <c r="GT6" s="189"/>
      <c r="GU6" s="189"/>
      <c r="GV6" s="189"/>
      <c r="GW6" s="189"/>
      <c r="GX6" s="189"/>
      <c r="GY6" s="189"/>
      <c r="GZ6" s="189"/>
      <c r="HA6" s="189"/>
      <c r="HB6" s="189"/>
      <c r="HC6" s="189"/>
      <c r="HD6" s="189"/>
      <c r="HE6" s="189"/>
      <c r="HF6" s="189"/>
      <c r="HG6" s="189"/>
      <c r="HH6" s="189"/>
      <c r="HI6" s="189"/>
      <c r="HJ6" s="189"/>
      <c r="HK6" s="189"/>
      <c r="HL6" s="189"/>
      <c r="HM6" s="189"/>
      <c r="HN6" s="189"/>
      <c r="HO6" s="191"/>
    </row>
    <row r="7" spans="1:223" outlineLevel="1" x14ac:dyDescent="0.15">
      <c r="A7" s="176"/>
      <c r="B7" s="410"/>
      <c r="C7" s="178" t="s">
        <v>164</v>
      </c>
      <c r="D7" s="179"/>
      <c r="E7" s="179"/>
      <c r="F7" s="179"/>
      <c r="G7" s="180" t="s">
        <v>63</v>
      </c>
      <c r="H7" s="181">
        <v>1</v>
      </c>
      <c r="I7" s="182"/>
      <c r="J7" s="182"/>
      <c r="K7" s="183">
        <f t="shared" ca="1" si="4"/>
        <v>0</v>
      </c>
      <c r="L7" s="183">
        <f t="shared" ca="1" si="5"/>
        <v>0</v>
      </c>
      <c r="M7" s="184">
        <v>5</v>
      </c>
      <c r="N7" s="182">
        <f t="shared" ref="N7:O7" si="6">N6</f>
        <v>44845</v>
      </c>
      <c r="O7" s="182">
        <f t="shared" si="6"/>
        <v>44848</v>
      </c>
      <c r="P7" s="185">
        <f ca="1">IF(OR(LEN(TRIM(N7))=0,LEN(TRIM(O7))=0),"",IF($E$2&lt;N7,0,IF($E$2&gt;O7,1,(NETWORKDAYS(N7,$E$2,_Config!$A$3:$A$22)/NETWORKDAYS(N7,O7,_Config!$A$3:$A$22)))))</f>
        <v>1</v>
      </c>
      <c r="Q7" s="186">
        <f>IF(OR(LEN(TRIM(N7))=0,LEN(TRIM(O7))=0),"",NETWORKDAYS(N7,O7,_Config!$A$3:$A$22))</f>
        <v>4</v>
      </c>
      <c r="R7" s="187" t="s">
        <v>163</v>
      </c>
      <c r="S7" s="188"/>
      <c r="T7" s="189"/>
      <c r="U7" s="189"/>
      <c r="V7" s="189"/>
      <c r="W7" s="189"/>
      <c r="X7" s="189"/>
      <c r="Y7" s="189"/>
      <c r="Z7" s="189"/>
      <c r="AA7" s="190"/>
      <c r="AB7" s="189"/>
      <c r="AC7" s="189"/>
      <c r="AD7" s="189"/>
      <c r="AE7" s="189"/>
      <c r="AF7" s="190"/>
      <c r="AG7" s="189"/>
      <c r="AH7" s="189"/>
      <c r="AI7" s="189"/>
      <c r="AJ7" s="189"/>
      <c r="AK7" s="190"/>
      <c r="AL7" s="174"/>
      <c r="AM7" s="189"/>
      <c r="AN7" s="189"/>
      <c r="AO7" s="189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9"/>
      <c r="CX7" s="189"/>
      <c r="CY7" s="189"/>
      <c r="CZ7" s="189"/>
      <c r="DA7" s="189"/>
      <c r="DB7" s="189"/>
      <c r="DC7" s="189"/>
      <c r="DD7" s="189"/>
      <c r="DE7" s="189"/>
      <c r="DF7" s="189"/>
      <c r="DG7" s="189"/>
      <c r="DH7" s="189"/>
      <c r="DI7" s="189"/>
      <c r="DJ7" s="189"/>
      <c r="DK7" s="189"/>
      <c r="DL7" s="189"/>
      <c r="DM7" s="189"/>
      <c r="DN7" s="189"/>
      <c r="DO7" s="189"/>
      <c r="DP7" s="189"/>
      <c r="DQ7" s="189"/>
      <c r="DR7" s="189"/>
      <c r="DS7" s="189"/>
      <c r="DT7" s="189"/>
      <c r="DU7" s="189"/>
      <c r="DV7" s="189"/>
      <c r="DW7" s="189"/>
      <c r="DX7" s="189"/>
      <c r="DY7" s="189"/>
      <c r="DZ7" s="189"/>
      <c r="EA7" s="189"/>
      <c r="EB7" s="189"/>
      <c r="EC7" s="189"/>
      <c r="ED7" s="189"/>
      <c r="EE7" s="189"/>
      <c r="EF7" s="189"/>
      <c r="EG7" s="189"/>
      <c r="EH7" s="189"/>
      <c r="EI7" s="189"/>
      <c r="EJ7" s="189"/>
      <c r="EK7" s="189"/>
      <c r="EL7" s="189"/>
      <c r="EM7" s="189"/>
      <c r="EN7" s="189"/>
      <c r="EO7" s="189"/>
      <c r="EP7" s="189"/>
      <c r="EQ7" s="189"/>
      <c r="ER7" s="189"/>
      <c r="ES7" s="189"/>
      <c r="ET7" s="189"/>
      <c r="EU7" s="189"/>
      <c r="EV7" s="189"/>
      <c r="EW7" s="189"/>
      <c r="EX7" s="189"/>
      <c r="EY7" s="189"/>
      <c r="EZ7" s="189"/>
      <c r="FA7" s="189"/>
      <c r="FB7" s="189"/>
      <c r="FC7" s="189"/>
      <c r="FD7" s="189"/>
      <c r="FE7" s="189"/>
      <c r="FF7" s="189"/>
      <c r="FG7" s="189"/>
      <c r="FH7" s="189"/>
      <c r="FI7" s="189"/>
      <c r="FJ7" s="189"/>
      <c r="FK7" s="189"/>
      <c r="FL7" s="189"/>
      <c r="FM7" s="189"/>
      <c r="FN7" s="189"/>
      <c r="FO7" s="189"/>
      <c r="FP7" s="189"/>
      <c r="FQ7" s="189"/>
      <c r="FR7" s="189"/>
      <c r="FS7" s="189"/>
      <c r="FT7" s="189"/>
      <c r="FU7" s="189"/>
      <c r="FV7" s="189"/>
      <c r="FW7" s="189"/>
      <c r="FX7" s="189"/>
      <c r="FY7" s="189"/>
      <c r="FZ7" s="189"/>
      <c r="GA7" s="189"/>
      <c r="GB7" s="189"/>
      <c r="GC7" s="189"/>
      <c r="GD7" s="189"/>
      <c r="GE7" s="189"/>
      <c r="GF7" s="189"/>
      <c r="GG7" s="189"/>
      <c r="GH7" s="189"/>
      <c r="GI7" s="189"/>
      <c r="GJ7" s="189"/>
      <c r="GK7" s="189"/>
      <c r="GL7" s="189"/>
      <c r="GM7" s="189"/>
      <c r="GN7" s="189"/>
      <c r="GO7" s="189"/>
      <c r="GP7" s="189"/>
      <c r="GQ7" s="189"/>
      <c r="GR7" s="189"/>
      <c r="GS7" s="189"/>
      <c r="GT7" s="189"/>
      <c r="GU7" s="189"/>
      <c r="GV7" s="189"/>
      <c r="GW7" s="189"/>
      <c r="GX7" s="189"/>
      <c r="GY7" s="189"/>
      <c r="GZ7" s="189"/>
      <c r="HA7" s="189"/>
      <c r="HB7" s="189"/>
      <c r="HC7" s="189"/>
      <c r="HD7" s="189"/>
      <c r="HE7" s="189"/>
      <c r="HF7" s="189"/>
      <c r="HG7" s="189"/>
      <c r="HH7" s="189"/>
      <c r="HI7" s="189"/>
      <c r="HJ7" s="189"/>
      <c r="HK7" s="189"/>
      <c r="HL7" s="189"/>
      <c r="HM7" s="189"/>
      <c r="HN7" s="189"/>
      <c r="HO7" s="191"/>
    </row>
    <row r="8" spans="1:223" outlineLevel="1" x14ac:dyDescent="0.15">
      <c r="A8" s="176"/>
      <c r="B8" s="410"/>
      <c r="C8" s="178" t="s">
        <v>165</v>
      </c>
      <c r="D8" s="179"/>
      <c r="E8" s="179"/>
      <c r="F8" s="179"/>
      <c r="G8" s="180" t="s">
        <v>63</v>
      </c>
      <c r="H8" s="181">
        <v>1</v>
      </c>
      <c r="I8" s="182"/>
      <c r="J8" s="182"/>
      <c r="K8" s="183">
        <f t="shared" ca="1" si="4"/>
        <v>0</v>
      </c>
      <c r="L8" s="183">
        <f t="shared" ca="1" si="5"/>
        <v>0</v>
      </c>
      <c r="M8" s="184">
        <v>5</v>
      </c>
      <c r="N8" s="182">
        <f t="shared" ref="N8:O8" si="7">N7</f>
        <v>44845</v>
      </c>
      <c r="O8" s="182">
        <f t="shared" si="7"/>
        <v>44848</v>
      </c>
      <c r="P8" s="185">
        <f ca="1">IF(OR(LEN(TRIM(N8))=0,LEN(TRIM(O8))=0),"",IF($E$2&lt;N8,0,IF($E$2&gt;O8,1,(NETWORKDAYS(N8,$E$2,_Config!$A$3:$A$22)/NETWORKDAYS(N8,O8,_Config!$A$3:$A$22)))))</f>
        <v>1</v>
      </c>
      <c r="Q8" s="186">
        <f>IF(OR(LEN(TRIM(N8))=0,LEN(TRIM(O8))=0),"",NETWORKDAYS(N8,O8,_Config!$A$3:$A$22))</f>
        <v>4</v>
      </c>
      <c r="R8" s="187" t="s">
        <v>163</v>
      </c>
      <c r="S8" s="188"/>
      <c r="T8" s="189"/>
      <c r="U8" s="189"/>
      <c r="V8" s="189"/>
      <c r="W8" s="189"/>
      <c r="X8" s="189"/>
      <c r="Y8" s="189"/>
      <c r="Z8" s="189"/>
      <c r="AA8" s="190"/>
      <c r="AB8" s="189"/>
      <c r="AC8" s="189"/>
      <c r="AD8" s="189"/>
      <c r="AE8" s="189"/>
      <c r="AF8" s="190"/>
      <c r="AG8" s="189"/>
      <c r="AH8" s="189"/>
      <c r="AI8" s="189"/>
      <c r="AJ8" s="189"/>
      <c r="AK8" s="190"/>
      <c r="AL8" s="174"/>
      <c r="AM8" s="189"/>
      <c r="AN8" s="189"/>
      <c r="AO8" s="189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89"/>
      <c r="CI8" s="189"/>
      <c r="CJ8" s="189"/>
      <c r="CK8" s="189"/>
      <c r="CL8" s="189"/>
      <c r="CM8" s="189"/>
      <c r="CN8" s="189"/>
      <c r="CO8" s="189"/>
      <c r="CP8" s="189"/>
      <c r="CQ8" s="189"/>
      <c r="CR8" s="189"/>
      <c r="CS8" s="189"/>
      <c r="CT8" s="189"/>
      <c r="CU8" s="189"/>
      <c r="CV8" s="189"/>
      <c r="CW8" s="189"/>
      <c r="CX8" s="189"/>
      <c r="CY8" s="189"/>
      <c r="CZ8" s="189"/>
      <c r="DA8" s="189"/>
      <c r="DB8" s="189"/>
      <c r="DC8" s="189"/>
      <c r="DD8" s="189"/>
      <c r="DE8" s="189"/>
      <c r="DF8" s="189"/>
      <c r="DG8" s="189"/>
      <c r="DH8" s="189"/>
      <c r="DI8" s="189"/>
      <c r="DJ8" s="189"/>
      <c r="DK8" s="189"/>
      <c r="DL8" s="189"/>
      <c r="DM8" s="189"/>
      <c r="DN8" s="189"/>
      <c r="DO8" s="189"/>
      <c r="DP8" s="189"/>
      <c r="DQ8" s="189"/>
      <c r="DR8" s="189"/>
      <c r="DS8" s="189"/>
      <c r="DT8" s="189"/>
      <c r="DU8" s="189"/>
      <c r="DV8" s="189"/>
      <c r="DW8" s="189"/>
      <c r="DX8" s="189"/>
      <c r="DY8" s="189"/>
      <c r="DZ8" s="189"/>
      <c r="EA8" s="189"/>
      <c r="EB8" s="189"/>
      <c r="EC8" s="189"/>
      <c r="ED8" s="189"/>
      <c r="EE8" s="189"/>
      <c r="EF8" s="189"/>
      <c r="EG8" s="189"/>
      <c r="EH8" s="189"/>
      <c r="EI8" s="189"/>
      <c r="EJ8" s="189"/>
      <c r="EK8" s="189"/>
      <c r="EL8" s="189"/>
      <c r="EM8" s="189"/>
      <c r="EN8" s="189"/>
      <c r="EO8" s="189"/>
      <c r="EP8" s="189"/>
      <c r="EQ8" s="189"/>
      <c r="ER8" s="189"/>
      <c r="ES8" s="189"/>
      <c r="ET8" s="189"/>
      <c r="EU8" s="189"/>
      <c r="EV8" s="189"/>
      <c r="EW8" s="189"/>
      <c r="EX8" s="189"/>
      <c r="EY8" s="189"/>
      <c r="EZ8" s="189"/>
      <c r="FA8" s="189"/>
      <c r="FB8" s="189"/>
      <c r="FC8" s="189"/>
      <c r="FD8" s="189"/>
      <c r="FE8" s="189"/>
      <c r="FF8" s="189"/>
      <c r="FG8" s="189"/>
      <c r="FH8" s="189"/>
      <c r="FI8" s="189"/>
      <c r="FJ8" s="189"/>
      <c r="FK8" s="189"/>
      <c r="FL8" s="189"/>
      <c r="FM8" s="189"/>
      <c r="FN8" s="189"/>
      <c r="FO8" s="189"/>
      <c r="FP8" s="189"/>
      <c r="FQ8" s="189"/>
      <c r="FR8" s="189"/>
      <c r="FS8" s="189"/>
      <c r="FT8" s="189"/>
      <c r="FU8" s="189"/>
      <c r="FV8" s="189"/>
      <c r="FW8" s="189"/>
      <c r="FX8" s="189"/>
      <c r="FY8" s="189"/>
      <c r="FZ8" s="189"/>
      <c r="GA8" s="189"/>
      <c r="GB8" s="189"/>
      <c r="GC8" s="189"/>
      <c r="GD8" s="189"/>
      <c r="GE8" s="189"/>
      <c r="GF8" s="189"/>
      <c r="GG8" s="189"/>
      <c r="GH8" s="189"/>
      <c r="GI8" s="189"/>
      <c r="GJ8" s="189"/>
      <c r="GK8" s="189"/>
      <c r="GL8" s="189"/>
      <c r="GM8" s="189"/>
      <c r="GN8" s="189"/>
      <c r="GO8" s="189"/>
      <c r="GP8" s="189"/>
      <c r="GQ8" s="189"/>
      <c r="GR8" s="189"/>
      <c r="GS8" s="189"/>
      <c r="GT8" s="189"/>
      <c r="GU8" s="189"/>
      <c r="GV8" s="189"/>
      <c r="GW8" s="189"/>
      <c r="GX8" s="189"/>
      <c r="GY8" s="189"/>
      <c r="GZ8" s="189"/>
      <c r="HA8" s="189"/>
      <c r="HB8" s="189"/>
      <c r="HC8" s="189"/>
      <c r="HD8" s="189"/>
      <c r="HE8" s="189"/>
      <c r="HF8" s="189"/>
      <c r="HG8" s="189"/>
      <c r="HH8" s="189"/>
      <c r="HI8" s="189"/>
      <c r="HJ8" s="189"/>
      <c r="HK8" s="189"/>
      <c r="HL8" s="189"/>
      <c r="HM8" s="189"/>
      <c r="HN8" s="189"/>
      <c r="HO8" s="191"/>
    </row>
    <row r="9" spans="1:223" outlineLevel="1" x14ac:dyDescent="0.15">
      <c r="A9" s="176"/>
      <c r="B9" s="410"/>
      <c r="C9" s="178" t="s">
        <v>166</v>
      </c>
      <c r="D9" s="179"/>
      <c r="E9" s="179"/>
      <c r="F9" s="179"/>
      <c r="G9" s="180" t="s">
        <v>63</v>
      </c>
      <c r="H9" s="181">
        <v>1</v>
      </c>
      <c r="I9" s="182"/>
      <c r="J9" s="182"/>
      <c r="K9" s="183">
        <f t="shared" ca="1" si="4"/>
        <v>0</v>
      </c>
      <c r="L9" s="183">
        <f t="shared" ca="1" si="5"/>
        <v>0</v>
      </c>
      <c r="M9" s="184">
        <v>6</v>
      </c>
      <c r="N9" s="182">
        <f t="shared" ref="N9:O9" si="8">N8</f>
        <v>44845</v>
      </c>
      <c r="O9" s="182">
        <f t="shared" si="8"/>
        <v>44848</v>
      </c>
      <c r="P9" s="185">
        <f ca="1">IF(OR(LEN(TRIM(N9))=0,LEN(TRIM(O9))=0),"",IF($E$2&lt;N9,0,IF($E$2&gt;O9,1,(NETWORKDAYS(N9,$E$2,_Config!$A$3:$A$22)/NETWORKDAYS(N9,O9,_Config!$A$3:$A$22)))))</f>
        <v>1</v>
      </c>
      <c r="Q9" s="186">
        <f>IF(OR(LEN(TRIM(N9))=0,LEN(TRIM(O9))=0),"",NETWORKDAYS(N9,O9,_Config!$A$3:$A$22))</f>
        <v>4</v>
      </c>
      <c r="R9" s="187" t="s">
        <v>163</v>
      </c>
      <c r="S9" s="188"/>
      <c r="T9" s="189"/>
      <c r="U9" s="189"/>
      <c r="V9" s="189"/>
      <c r="W9" s="189"/>
      <c r="X9" s="189"/>
      <c r="Y9" s="189"/>
      <c r="Z9" s="189"/>
      <c r="AA9" s="190"/>
      <c r="AB9" s="189"/>
      <c r="AC9" s="189"/>
      <c r="AD9" s="189"/>
      <c r="AE9" s="189"/>
      <c r="AF9" s="190"/>
      <c r="AG9" s="189"/>
      <c r="AH9" s="189"/>
      <c r="AI9" s="189"/>
      <c r="AJ9" s="189"/>
      <c r="AK9" s="190"/>
      <c r="AL9" s="174"/>
      <c r="AM9" s="189"/>
      <c r="AN9" s="189"/>
      <c r="AO9" s="189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89"/>
      <c r="CI9" s="189"/>
      <c r="CJ9" s="189"/>
      <c r="CK9" s="189"/>
      <c r="CL9" s="189"/>
      <c r="CM9" s="189"/>
      <c r="CN9" s="189"/>
      <c r="CO9" s="189"/>
      <c r="CP9" s="189"/>
      <c r="CQ9" s="189"/>
      <c r="CR9" s="189"/>
      <c r="CS9" s="189"/>
      <c r="CT9" s="189"/>
      <c r="CU9" s="189"/>
      <c r="CV9" s="189"/>
      <c r="CW9" s="189"/>
      <c r="CX9" s="189"/>
      <c r="CY9" s="189"/>
      <c r="CZ9" s="189"/>
      <c r="DA9" s="189"/>
      <c r="DB9" s="189"/>
      <c r="DC9" s="189"/>
      <c r="DD9" s="189"/>
      <c r="DE9" s="189"/>
      <c r="DF9" s="189"/>
      <c r="DG9" s="189"/>
      <c r="DH9" s="189"/>
      <c r="DI9" s="189"/>
      <c r="DJ9" s="189"/>
      <c r="DK9" s="189"/>
      <c r="DL9" s="189"/>
      <c r="DM9" s="189"/>
      <c r="DN9" s="189"/>
      <c r="DO9" s="189"/>
      <c r="DP9" s="189"/>
      <c r="DQ9" s="189"/>
      <c r="DR9" s="189"/>
      <c r="DS9" s="189"/>
      <c r="DT9" s="189"/>
      <c r="DU9" s="189"/>
      <c r="DV9" s="189"/>
      <c r="DW9" s="189"/>
      <c r="DX9" s="189"/>
      <c r="DY9" s="189"/>
      <c r="DZ9" s="189"/>
      <c r="EA9" s="189"/>
      <c r="EB9" s="189"/>
      <c r="EC9" s="189"/>
      <c r="ED9" s="189"/>
      <c r="EE9" s="189"/>
      <c r="EF9" s="189"/>
      <c r="EG9" s="189"/>
      <c r="EH9" s="189"/>
      <c r="EI9" s="189"/>
      <c r="EJ9" s="189"/>
      <c r="EK9" s="189"/>
      <c r="EL9" s="189"/>
      <c r="EM9" s="189"/>
      <c r="EN9" s="189"/>
      <c r="EO9" s="189"/>
      <c r="EP9" s="189"/>
      <c r="EQ9" s="189"/>
      <c r="ER9" s="189"/>
      <c r="ES9" s="189"/>
      <c r="ET9" s="189"/>
      <c r="EU9" s="189"/>
      <c r="EV9" s="189"/>
      <c r="EW9" s="189"/>
      <c r="EX9" s="189"/>
      <c r="EY9" s="189"/>
      <c r="EZ9" s="189"/>
      <c r="FA9" s="189"/>
      <c r="FB9" s="189"/>
      <c r="FC9" s="189"/>
      <c r="FD9" s="189"/>
      <c r="FE9" s="189"/>
      <c r="FF9" s="189"/>
      <c r="FG9" s="189"/>
      <c r="FH9" s="189"/>
      <c r="FI9" s="189"/>
      <c r="FJ9" s="189"/>
      <c r="FK9" s="189"/>
      <c r="FL9" s="189"/>
      <c r="FM9" s="189"/>
      <c r="FN9" s="189"/>
      <c r="FO9" s="189"/>
      <c r="FP9" s="189"/>
      <c r="FQ9" s="189"/>
      <c r="FR9" s="189"/>
      <c r="FS9" s="189"/>
      <c r="FT9" s="189"/>
      <c r="FU9" s="189"/>
      <c r="FV9" s="189"/>
      <c r="FW9" s="189"/>
      <c r="FX9" s="189"/>
      <c r="FY9" s="189"/>
      <c r="FZ9" s="189"/>
      <c r="GA9" s="189"/>
      <c r="GB9" s="189"/>
      <c r="GC9" s="189"/>
      <c r="GD9" s="189"/>
      <c r="GE9" s="189"/>
      <c r="GF9" s="189"/>
      <c r="GG9" s="189"/>
      <c r="GH9" s="189"/>
      <c r="GI9" s="189"/>
      <c r="GJ9" s="189"/>
      <c r="GK9" s="189"/>
      <c r="GL9" s="189"/>
      <c r="GM9" s="189"/>
      <c r="GN9" s="189"/>
      <c r="GO9" s="189"/>
      <c r="GP9" s="189"/>
      <c r="GQ9" s="189"/>
      <c r="GR9" s="189"/>
      <c r="GS9" s="189"/>
      <c r="GT9" s="189"/>
      <c r="GU9" s="189"/>
      <c r="GV9" s="189"/>
      <c r="GW9" s="189"/>
      <c r="GX9" s="189"/>
      <c r="GY9" s="189"/>
      <c r="GZ9" s="189"/>
      <c r="HA9" s="189"/>
      <c r="HB9" s="189"/>
      <c r="HC9" s="189"/>
      <c r="HD9" s="189"/>
      <c r="HE9" s="189"/>
      <c r="HF9" s="189"/>
      <c r="HG9" s="189"/>
      <c r="HH9" s="189"/>
      <c r="HI9" s="189"/>
      <c r="HJ9" s="189"/>
      <c r="HK9" s="189"/>
      <c r="HL9" s="189"/>
      <c r="HM9" s="189"/>
      <c r="HN9" s="189"/>
      <c r="HO9" s="191"/>
    </row>
    <row r="10" spans="1:223" outlineLevel="1" x14ac:dyDescent="0.15">
      <c r="A10" s="176"/>
      <c r="B10" s="410"/>
      <c r="C10" s="192" t="s">
        <v>167</v>
      </c>
      <c r="D10" s="179"/>
      <c r="E10" s="179"/>
      <c r="F10" s="179"/>
      <c r="G10" s="180" t="s">
        <v>63</v>
      </c>
      <c r="H10" s="181">
        <v>1</v>
      </c>
      <c r="I10" s="182">
        <f>IF(H10&gt;0,N10,"")</f>
        <v>44845</v>
      </c>
      <c r="J10" s="182">
        <f>IF(TRIM(H10)="","",IF(H10=1,O10,WORKDAY(I10,H10*Q10)))</f>
        <v>44848</v>
      </c>
      <c r="K10" s="183">
        <f t="shared" ca="1" si="4"/>
        <v>0</v>
      </c>
      <c r="L10" s="183">
        <f t="shared" ca="1" si="5"/>
        <v>0</v>
      </c>
      <c r="M10" s="184">
        <v>2</v>
      </c>
      <c r="N10" s="182">
        <f t="shared" ref="N10:O10" si="9">N9</f>
        <v>44845</v>
      </c>
      <c r="O10" s="182">
        <f t="shared" si="9"/>
        <v>44848</v>
      </c>
      <c r="P10" s="185">
        <f ca="1">IF(OR(LEN(TRIM(N10))=0,LEN(TRIM(O10))=0),"",IF($E$2&lt;N10,0,IF($E$2&gt;O10,1,(NETWORKDAYS(N10,$E$2,_Config!$A$3:$A$22)/NETWORKDAYS(N10,O10,_Config!$A$3:$A$22)))))</f>
        <v>1</v>
      </c>
      <c r="Q10" s="186">
        <f>IF(OR(LEN(TRIM(N10))=0,LEN(TRIM(O10))=0),"",NETWORKDAYS(N10,O10,_Config!$A$3:$A$22))</f>
        <v>4</v>
      </c>
      <c r="R10" s="187" t="s">
        <v>163</v>
      </c>
      <c r="S10" s="188"/>
      <c r="T10" s="189"/>
      <c r="U10" s="189"/>
      <c r="V10" s="189"/>
      <c r="W10" s="189"/>
      <c r="X10" s="189"/>
      <c r="Y10" s="189"/>
      <c r="Z10" s="189"/>
      <c r="AA10" s="190"/>
      <c r="AB10" s="189"/>
      <c r="AC10" s="189"/>
      <c r="AD10" s="189"/>
      <c r="AE10" s="189"/>
      <c r="AF10" s="190"/>
      <c r="AG10" s="189"/>
      <c r="AH10" s="189"/>
      <c r="AI10" s="189"/>
      <c r="AJ10" s="189"/>
      <c r="AK10" s="190"/>
      <c r="AL10" s="174"/>
      <c r="AM10" s="189"/>
      <c r="AN10" s="189"/>
      <c r="AO10" s="189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  <c r="CT10" s="189"/>
      <c r="CU10" s="189"/>
      <c r="CV10" s="189"/>
      <c r="CW10" s="189"/>
      <c r="CX10" s="189"/>
      <c r="CY10" s="189"/>
      <c r="CZ10" s="189"/>
      <c r="DA10" s="189"/>
      <c r="DB10" s="189"/>
      <c r="DC10" s="189"/>
      <c r="DD10" s="189"/>
      <c r="DE10" s="189"/>
      <c r="DF10" s="189"/>
      <c r="DG10" s="189"/>
      <c r="DH10" s="189"/>
      <c r="DI10" s="189"/>
      <c r="DJ10" s="189"/>
      <c r="DK10" s="189"/>
      <c r="DL10" s="189"/>
      <c r="DM10" s="189"/>
      <c r="DN10" s="189"/>
      <c r="DO10" s="189"/>
      <c r="DP10" s="189"/>
      <c r="DQ10" s="189"/>
      <c r="DR10" s="189"/>
      <c r="DS10" s="189"/>
      <c r="DT10" s="189"/>
      <c r="DU10" s="189"/>
      <c r="DV10" s="189"/>
      <c r="DW10" s="189"/>
      <c r="DX10" s="189"/>
      <c r="DY10" s="189"/>
      <c r="DZ10" s="189"/>
      <c r="EA10" s="189"/>
      <c r="EB10" s="189"/>
      <c r="EC10" s="189"/>
      <c r="ED10" s="189"/>
      <c r="EE10" s="189"/>
      <c r="EF10" s="189"/>
      <c r="EG10" s="189"/>
      <c r="EH10" s="189"/>
      <c r="EI10" s="189"/>
      <c r="EJ10" s="189"/>
      <c r="EK10" s="189"/>
      <c r="EL10" s="189"/>
      <c r="EM10" s="189"/>
      <c r="EN10" s="189"/>
      <c r="EO10" s="189"/>
      <c r="EP10" s="189"/>
      <c r="EQ10" s="189"/>
      <c r="ER10" s="189"/>
      <c r="ES10" s="189"/>
      <c r="ET10" s="189"/>
      <c r="EU10" s="189"/>
      <c r="EV10" s="189"/>
      <c r="EW10" s="189"/>
      <c r="EX10" s="189"/>
      <c r="EY10" s="189"/>
      <c r="EZ10" s="189"/>
      <c r="FA10" s="189"/>
      <c r="FB10" s="189"/>
      <c r="FC10" s="189"/>
      <c r="FD10" s="189"/>
      <c r="FE10" s="189"/>
      <c r="FF10" s="189"/>
      <c r="FG10" s="189"/>
      <c r="FH10" s="189"/>
      <c r="FI10" s="189"/>
      <c r="FJ10" s="189"/>
      <c r="FK10" s="189"/>
      <c r="FL10" s="189"/>
      <c r="FM10" s="189"/>
      <c r="FN10" s="189"/>
      <c r="FO10" s="189"/>
      <c r="FP10" s="189"/>
      <c r="FQ10" s="189"/>
      <c r="FR10" s="189"/>
      <c r="FS10" s="189"/>
      <c r="FT10" s="189"/>
      <c r="FU10" s="189"/>
      <c r="FV10" s="189"/>
      <c r="FW10" s="189"/>
      <c r="FX10" s="189"/>
      <c r="FY10" s="189"/>
      <c r="FZ10" s="189"/>
      <c r="GA10" s="189"/>
      <c r="GB10" s="189"/>
      <c r="GC10" s="189"/>
      <c r="GD10" s="189"/>
      <c r="GE10" s="189"/>
      <c r="GF10" s="189"/>
      <c r="GG10" s="189"/>
      <c r="GH10" s="189"/>
      <c r="GI10" s="189"/>
      <c r="GJ10" s="189"/>
      <c r="GK10" s="189"/>
      <c r="GL10" s="189"/>
      <c r="GM10" s="189"/>
      <c r="GN10" s="189"/>
      <c r="GO10" s="189"/>
      <c r="GP10" s="189"/>
      <c r="GQ10" s="189"/>
      <c r="GR10" s="189"/>
      <c r="GS10" s="189"/>
      <c r="GT10" s="189"/>
      <c r="GU10" s="189"/>
      <c r="GV10" s="189"/>
      <c r="GW10" s="189"/>
      <c r="GX10" s="189"/>
      <c r="GY10" s="189"/>
      <c r="GZ10" s="189"/>
      <c r="HA10" s="189"/>
      <c r="HB10" s="189"/>
      <c r="HC10" s="189"/>
      <c r="HD10" s="189"/>
      <c r="HE10" s="189"/>
      <c r="HF10" s="189"/>
      <c r="HG10" s="189"/>
      <c r="HH10" s="189"/>
      <c r="HI10" s="189"/>
      <c r="HJ10" s="189"/>
      <c r="HK10" s="189"/>
      <c r="HL10" s="189"/>
      <c r="HM10" s="189"/>
      <c r="HN10" s="189"/>
      <c r="HO10" s="191"/>
    </row>
    <row r="11" spans="1:223" outlineLevel="1" x14ac:dyDescent="0.15">
      <c r="A11" s="176"/>
      <c r="B11" s="410"/>
      <c r="C11" s="193" t="s">
        <v>168</v>
      </c>
      <c r="D11" s="179"/>
      <c r="E11" s="179"/>
      <c r="F11" s="179"/>
      <c r="G11" s="180" t="s">
        <v>63</v>
      </c>
      <c r="H11" s="181">
        <v>1</v>
      </c>
      <c r="I11" s="182"/>
      <c r="J11" s="182"/>
      <c r="K11" s="183">
        <f t="shared" ca="1" si="4"/>
        <v>0</v>
      </c>
      <c r="L11" s="183">
        <f t="shared" ca="1" si="5"/>
        <v>0</v>
      </c>
      <c r="M11" s="184">
        <v>2</v>
      </c>
      <c r="N11" s="182">
        <f t="shared" ref="N11:O11" si="10">N10</f>
        <v>44845</v>
      </c>
      <c r="O11" s="182">
        <f t="shared" si="10"/>
        <v>44848</v>
      </c>
      <c r="P11" s="185">
        <f ca="1">IF(OR(LEN(TRIM(N11))=0,LEN(TRIM(O11))=0),"",IF($E$2&lt;N11,0,IF($E$2&gt;O11,1,(NETWORKDAYS(N11,$E$2,_Config!$A$3:$A$22)/NETWORKDAYS(N11,O11,_Config!$A$3:$A$22)))))</f>
        <v>1</v>
      </c>
      <c r="Q11" s="186">
        <f>IF(OR(LEN(TRIM(N11))=0,LEN(TRIM(O11))=0),"",NETWORKDAYS(N11,O11,_Config!$A$3:$A$22))</f>
        <v>4</v>
      </c>
      <c r="R11" s="187" t="s">
        <v>163</v>
      </c>
      <c r="S11" s="188"/>
      <c r="T11" s="189"/>
      <c r="U11" s="189"/>
      <c r="V11" s="189"/>
      <c r="W11" s="189"/>
      <c r="X11" s="189"/>
      <c r="Y11" s="189"/>
      <c r="Z11" s="189"/>
      <c r="AA11" s="190"/>
      <c r="AB11" s="189"/>
      <c r="AC11" s="189"/>
      <c r="AD11" s="189"/>
      <c r="AE11" s="189"/>
      <c r="AF11" s="190"/>
      <c r="AG11" s="189"/>
      <c r="AH11" s="189"/>
      <c r="AI11" s="189"/>
      <c r="AJ11" s="189"/>
      <c r="AK11" s="190"/>
      <c r="AL11" s="174"/>
      <c r="AM11" s="189"/>
      <c r="AN11" s="189"/>
      <c r="AO11" s="189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  <c r="CT11" s="189"/>
      <c r="CU11" s="189"/>
      <c r="CV11" s="189"/>
      <c r="CW11" s="189"/>
      <c r="CX11" s="189"/>
      <c r="CY11" s="189"/>
      <c r="CZ11" s="189"/>
      <c r="DA11" s="189"/>
      <c r="DB11" s="189"/>
      <c r="DC11" s="189"/>
      <c r="DD11" s="189"/>
      <c r="DE11" s="189"/>
      <c r="DF11" s="189"/>
      <c r="DG11" s="189"/>
      <c r="DH11" s="189"/>
      <c r="DI11" s="189"/>
      <c r="DJ11" s="189"/>
      <c r="DK11" s="189"/>
      <c r="DL11" s="189"/>
      <c r="DM11" s="189"/>
      <c r="DN11" s="189"/>
      <c r="DO11" s="189"/>
      <c r="DP11" s="189"/>
      <c r="DQ11" s="189"/>
      <c r="DR11" s="189"/>
      <c r="DS11" s="189"/>
      <c r="DT11" s="189"/>
      <c r="DU11" s="189"/>
      <c r="DV11" s="189"/>
      <c r="DW11" s="189"/>
      <c r="DX11" s="189"/>
      <c r="DY11" s="189"/>
      <c r="DZ11" s="189"/>
      <c r="EA11" s="189"/>
      <c r="EB11" s="189"/>
      <c r="EC11" s="189"/>
      <c r="ED11" s="189"/>
      <c r="EE11" s="189"/>
      <c r="EF11" s="189"/>
      <c r="EG11" s="189"/>
      <c r="EH11" s="189"/>
      <c r="EI11" s="189"/>
      <c r="EJ11" s="189"/>
      <c r="EK11" s="189"/>
      <c r="EL11" s="189"/>
      <c r="EM11" s="189"/>
      <c r="EN11" s="189"/>
      <c r="EO11" s="189"/>
      <c r="EP11" s="189"/>
      <c r="EQ11" s="189"/>
      <c r="ER11" s="189"/>
      <c r="ES11" s="189"/>
      <c r="ET11" s="189"/>
      <c r="EU11" s="189"/>
      <c r="EV11" s="189"/>
      <c r="EW11" s="189"/>
      <c r="EX11" s="189"/>
      <c r="EY11" s="189"/>
      <c r="EZ11" s="189"/>
      <c r="FA11" s="189"/>
      <c r="FB11" s="189"/>
      <c r="FC11" s="189"/>
      <c r="FD11" s="189"/>
      <c r="FE11" s="189"/>
      <c r="FF11" s="189"/>
      <c r="FG11" s="189"/>
      <c r="FH11" s="189"/>
      <c r="FI11" s="189"/>
      <c r="FJ11" s="189"/>
      <c r="FK11" s="189"/>
      <c r="FL11" s="189"/>
      <c r="FM11" s="189"/>
      <c r="FN11" s="189"/>
      <c r="FO11" s="189"/>
      <c r="FP11" s="189"/>
      <c r="FQ11" s="189"/>
      <c r="FR11" s="189"/>
      <c r="FS11" s="189"/>
      <c r="FT11" s="189"/>
      <c r="FU11" s="189"/>
      <c r="FV11" s="189"/>
      <c r="FW11" s="189"/>
      <c r="FX11" s="189"/>
      <c r="FY11" s="189"/>
      <c r="FZ11" s="189"/>
      <c r="GA11" s="189"/>
      <c r="GB11" s="189"/>
      <c r="GC11" s="189"/>
      <c r="GD11" s="189"/>
      <c r="GE11" s="189"/>
      <c r="GF11" s="189"/>
      <c r="GG11" s="189"/>
      <c r="GH11" s="189"/>
      <c r="GI11" s="189"/>
      <c r="GJ11" s="189"/>
      <c r="GK11" s="189"/>
      <c r="GL11" s="189"/>
      <c r="GM11" s="189"/>
      <c r="GN11" s="189"/>
      <c r="GO11" s="189"/>
      <c r="GP11" s="189"/>
      <c r="GQ11" s="189"/>
      <c r="GR11" s="189"/>
      <c r="GS11" s="189"/>
      <c r="GT11" s="189"/>
      <c r="GU11" s="189"/>
      <c r="GV11" s="189"/>
      <c r="GW11" s="189"/>
      <c r="GX11" s="189"/>
      <c r="GY11" s="189"/>
      <c r="GZ11" s="189"/>
      <c r="HA11" s="189"/>
      <c r="HB11" s="189"/>
      <c r="HC11" s="189"/>
      <c r="HD11" s="189"/>
      <c r="HE11" s="189"/>
      <c r="HF11" s="189"/>
      <c r="HG11" s="189"/>
      <c r="HH11" s="189"/>
      <c r="HI11" s="189"/>
      <c r="HJ11" s="189"/>
      <c r="HK11" s="189"/>
      <c r="HL11" s="189"/>
      <c r="HM11" s="189"/>
      <c r="HN11" s="189"/>
      <c r="HO11" s="191"/>
    </row>
    <row r="12" spans="1:223" outlineLevel="1" x14ac:dyDescent="0.15">
      <c r="A12" s="176"/>
      <c r="B12" s="411"/>
      <c r="C12" s="194" t="s">
        <v>169</v>
      </c>
      <c r="D12" s="195"/>
      <c r="E12" s="195"/>
      <c r="F12" s="195"/>
      <c r="G12" s="196"/>
      <c r="H12" s="196"/>
      <c r="I12" s="197" t="str">
        <f>IF(H12&gt;0,N12,"")</f>
        <v/>
      </c>
      <c r="J12" s="197" t="str">
        <f>IF(TRIM(H12)="","",IF(H12=1,O12,WORKDAY(I12,H12*Q12)))</f>
        <v/>
      </c>
      <c r="K12" s="198">
        <f t="shared" ca="1" si="4"/>
        <v>-1</v>
      </c>
      <c r="L12" s="198">
        <f t="shared" ca="1" si="5"/>
        <v>-0.5</v>
      </c>
      <c r="M12" s="199">
        <v>4</v>
      </c>
      <c r="N12" s="197">
        <f>WORKDAY(O11,4,_Config!$A$3:$A$22)</f>
        <v>44854</v>
      </c>
      <c r="O12" s="197">
        <f>N12</f>
        <v>44854</v>
      </c>
      <c r="P12" s="200">
        <f ca="1">IF(OR(LEN(TRIM(N12))=0,LEN(TRIM(O12))=0),"",IF($E$2&lt;N12,0,IF($E$2&gt;O12,1,(NETWORKDAYS(N12,$E$2,_Config!$A$3:$A$22)/NETWORKDAYS(N12,O12,_Config!$A$3:$A$22)))))</f>
        <v>1</v>
      </c>
      <c r="Q12" s="201">
        <f>IF(OR(LEN(TRIM(N12))=0,LEN(TRIM(O12))=0),"",NETWORKDAYS(N12,O12,_Config!$A$3:$A$22))</f>
        <v>1</v>
      </c>
      <c r="R12" s="202" t="s">
        <v>170</v>
      </c>
      <c r="S12" s="188"/>
      <c r="T12" s="189"/>
      <c r="U12" s="189"/>
      <c r="V12" s="189"/>
      <c r="W12" s="189"/>
      <c r="X12" s="189"/>
      <c r="Y12" s="189"/>
      <c r="Z12" s="189"/>
      <c r="AA12" s="190"/>
      <c r="AB12" s="189"/>
      <c r="AC12" s="189"/>
      <c r="AD12" s="189"/>
      <c r="AE12" s="189"/>
      <c r="AF12" s="190"/>
      <c r="AG12" s="189"/>
      <c r="AH12" s="189"/>
      <c r="AI12" s="189"/>
      <c r="AJ12" s="189"/>
      <c r="AK12" s="190"/>
      <c r="AL12" s="174"/>
      <c r="AM12" s="189"/>
      <c r="AN12" s="189"/>
      <c r="AO12" s="189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89"/>
      <c r="DA12" s="189"/>
      <c r="DB12" s="189"/>
      <c r="DC12" s="189"/>
      <c r="DD12" s="189"/>
      <c r="DE12" s="189"/>
      <c r="DF12" s="189"/>
      <c r="DG12" s="189"/>
      <c r="DH12" s="189"/>
      <c r="DI12" s="189"/>
      <c r="DJ12" s="189"/>
      <c r="DK12" s="189"/>
      <c r="DL12" s="189"/>
      <c r="DM12" s="189"/>
      <c r="DN12" s="189"/>
      <c r="DO12" s="189"/>
      <c r="DP12" s="189"/>
      <c r="DQ12" s="189"/>
      <c r="DR12" s="189"/>
      <c r="DS12" s="189"/>
      <c r="DT12" s="189"/>
      <c r="DU12" s="189"/>
      <c r="DV12" s="189"/>
      <c r="DW12" s="189"/>
      <c r="DX12" s="189"/>
      <c r="DY12" s="189"/>
      <c r="DZ12" s="189"/>
      <c r="EA12" s="189"/>
      <c r="EB12" s="189"/>
      <c r="EC12" s="189"/>
      <c r="ED12" s="189"/>
      <c r="EE12" s="189"/>
      <c r="EF12" s="189"/>
      <c r="EG12" s="189"/>
      <c r="EH12" s="189"/>
      <c r="EI12" s="189"/>
      <c r="EJ12" s="189"/>
      <c r="EK12" s="189"/>
      <c r="EL12" s="189"/>
      <c r="EM12" s="189"/>
      <c r="EN12" s="189"/>
      <c r="EO12" s="189"/>
      <c r="EP12" s="189"/>
      <c r="EQ12" s="189"/>
      <c r="ER12" s="189"/>
      <c r="ES12" s="189"/>
      <c r="ET12" s="189"/>
      <c r="EU12" s="189"/>
      <c r="EV12" s="189"/>
      <c r="EW12" s="189"/>
      <c r="EX12" s="189"/>
      <c r="EY12" s="189"/>
      <c r="EZ12" s="189"/>
      <c r="FA12" s="189"/>
      <c r="FB12" s="189"/>
      <c r="FC12" s="189"/>
      <c r="FD12" s="189"/>
      <c r="FE12" s="189"/>
      <c r="FF12" s="189"/>
      <c r="FG12" s="189"/>
      <c r="FH12" s="189"/>
      <c r="FI12" s="189"/>
      <c r="FJ12" s="189"/>
      <c r="FK12" s="189"/>
      <c r="FL12" s="189"/>
      <c r="FM12" s="189"/>
      <c r="FN12" s="189"/>
      <c r="FO12" s="189"/>
      <c r="FP12" s="189"/>
      <c r="FQ12" s="189"/>
      <c r="FR12" s="189"/>
      <c r="FS12" s="189"/>
      <c r="FT12" s="189"/>
      <c r="FU12" s="189"/>
      <c r="FV12" s="189"/>
      <c r="FW12" s="189"/>
      <c r="FX12" s="189"/>
      <c r="FY12" s="189"/>
      <c r="FZ12" s="189"/>
      <c r="GA12" s="189"/>
      <c r="GB12" s="189"/>
      <c r="GC12" s="189"/>
      <c r="GD12" s="189"/>
      <c r="GE12" s="189"/>
      <c r="GF12" s="189"/>
      <c r="GG12" s="189"/>
      <c r="GH12" s="189"/>
      <c r="GI12" s="189"/>
      <c r="GJ12" s="189"/>
      <c r="GK12" s="189"/>
      <c r="GL12" s="189"/>
      <c r="GM12" s="189"/>
      <c r="GN12" s="189"/>
      <c r="GO12" s="189"/>
      <c r="GP12" s="189"/>
      <c r="GQ12" s="189"/>
      <c r="GR12" s="189"/>
      <c r="GS12" s="189"/>
      <c r="GT12" s="189"/>
      <c r="GU12" s="189"/>
      <c r="GV12" s="189"/>
      <c r="GW12" s="189"/>
      <c r="GX12" s="189"/>
      <c r="GY12" s="189"/>
      <c r="GZ12" s="189"/>
      <c r="HA12" s="189"/>
      <c r="HB12" s="189"/>
      <c r="HC12" s="189"/>
      <c r="HD12" s="189"/>
      <c r="HE12" s="189"/>
      <c r="HF12" s="189"/>
      <c r="HG12" s="189"/>
      <c r="HH12" s="189"/>
      <c r="HI12" s="189"/>
      <c r="HJ12" s="189"/>
      <c r="HK12" s="189"/>
      <c r="HL12" s="189"/>
      <c r="HM12" s="189"/>
      <c r="HN12" s="189"/>
      <c r="HO12" s="191"/>
    </row>
    <row r="13" spans="1:223" outlineLevel="1" x14ac:dyDescent="0.15">
      <c r="A13" s="176"/>
      <c r="B13" s="409" t="s">
        <v>66</v>
      </c>
      <c r="C13" s="203" t="s">
        <v>171</v>
      </c>
      <c r="D13" s="179"/>
      <c r="E13" s="179"/>
      <c r="F13" s="179"/>
      <c r="G13" s="181"/>
      <c r="H13" s="181">
        <v>1</v>
      </c>
      <c r="I13" s="182"/>
      <c r="J13" s="182"/>
      <c r="K13" s="183">
        <f t="shared" ca="1" si="4"/>
        <v>0</v>
      </c>
      <c r="L13" s="183">
        <f t="shared" ca="1" si="5"/>
        <v>0</v>
      </c>
      <c r="M13" s="184">
        <v>21</v>
      </c>
      <c r="N13" s="182">
        <f>N6</f>
        <v>44845</v>
      </c>
      <c r="O13" s="182">
        <f>WORKDAY(N13,(SUM(M13:M15)/8),_Config!$A$3:$A$22)</f>
        <v>44853</v>
      </c>
      <c r="P13" s="185">
        <f ca="1">IF(OR(LEN(TRIM(N13))=0,LEN(TRIM(O13))=0),"",IF($E$2&lt;N13,0,IF($E$2&gt;O13,1,(NETWORKDAYS(N13,$E$2,_Config!$A$3:$A$22)/NETWORKDAYS(N13,O13,_Config!$A$3:$A$22)))))</f>
        <v>1</v>
      </c>
      <c r="Q13" s="186">
        <f>IF(OR(LEN(TRIM(N13))=0,LEN(TRIM(O13))=0),"",NETWORKDAYS(N13,O13,_Config!$A$3:$A$22))</f>
        <v>7</v>
      </c>
      <c r="R13" s="187" t="s">
        <v>172</v>
      </c>
      <c r="S13" s="188"/>
      <c r="T13" s="189"/>
      <c r="U13" s="189"/>
      <c r="V13" s="189"/>
      <c r="W13" s="189"/>
      <c r="X13" s="189"/>
      <c r="Y13" s="189"/>
      <c r="Z13" s="189"/>
      <c r="AA13" s="190"/>
      <c r="AB13" s="189"/>
      <c r="AC13" s="189"/>
      <c r="AD13" s="189"/>
      <c r="AE13" s="189"/>
      <c r="AF13" s="190"/>
      <c r="AG13" s="189"/>
      <c r="AH13" s="189"/>
      <c r="AI13" s="189"/>
      <c r="AJ13" s="189"/>
      <c r="AK13" s="190"/>
      <c r="AL13" s="174"/>
      <c r="AM13" s="189"/>
      <c r="AN13" s="189"/>
      <c r="AO13" s="189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89"/>
      <c r="DK13" s="189"/>
      <c r="DL13" s="189"/>
      <c r="DM13" s="189"/>
      <c r="DN13" s="189"/>
      <c r="DO13" s="189"/>
      <c r="DP13" s="189"/>
      <c r="DQ13" s="189"/>
      <c r="DR13" s="189"/>
      <c r="DS13" s="189"/>
      <c r="DT13" s="189"/>
      <c r="DU13" s="189"/>
      <c r="DV13" s="189"/>
      <c r="DW13" s="189"/>
      <c r="DX13" s="189"/>
      <c r="DY13" s="189"/>
      <c r="DZ13" s="189"/>
      <c r="EA13" s="189"/>
      <c r="EB13" s="189"/>
      <c r="EC13" s="189"/>
      <c r="ED13" s="189"/>
      <c r="EE13" s="189"/>
      <c r="EF13" s="189"/>
      <c r="EG13" s="189"/>
      <c r="EH13" s="189"/>
      <c r="EI13" s="189"/>
      <c r="EJ13" s="189"/>
      <c r="EK13" s="189"/>
      <c r="EL13" s="189"/>
      <c r="EM13" s="189"/>
      <c r="EN13" s="189"/>
      <c r="EO13" s="189"/>
      <c r="EP13" s="189"/>
      <c r="EQ13" s="189"/>
      <c r="ER13" s="189"/>
      <c r="ES13" s="189"/>
      <c r="ET13" s="189"/>
      <c r="EU13" s="189"/>
      <c r="EV13" s="189"/>
      <c r="EW13" s="189"/>
      <c r="EX13" s="189"/>
      <c r="EY13" s="189"/>
      <c r="EZ13" s="189"/>
      <c r="FA13" s="189"/>
      <c r="FB13" s="189"/>
      <c r="FC13" s="189"/>
      <c r="FD13" s="189"/>
      <c r="FE13" s="189"/>
      <c r="FF13" s="189"/>
      <c r="FG13" s="189"/>
      <c r="FH13" s="189"/>
      <c r="FI13" s="189"/>
      <c r="FJ13" s="189"/>
      <c r="FK13" s="189"/>
      <c r="FL13" s="189"/>
      <c r="FM13" s="189"/>
      <c r="FN13" s="189"/>
      <c r="FO13" s="189"/>
      <c r="FP13" s="189"/>
      <c r="FQ13" s="189"/>
      <c r="FR13" s="189"/>
      <c r="FS13" s="189"/>
      <c r="FT13" s="189"/>
      <c r="FU13" s="189"/>
      <c r="FV13" s="189"/>
      <c r="FW13" s="189"/>
      <c r="FX13" s="189"/>
      <c r="FY13" s="189"/>
      <c r="FZ13" s="189"/>
      <c r="GA13" s="189"/>
      <c r="GB13" s="189"/>
      <c r="GC13" s="189"/>
      <c r="GD13" s="189"/>
      <c r="GE13" s="189"/>
      <c r="GF13" s="189"/>
      <c r="GG13" s="189"/>
      <c r="GH13" s="189"/>
      <c r="GI13" s="189"/>
      <c r="GJ13" s="189"/>
      <c r="GK13" s="189"/>
      <c r="GL13" s="189"/>
      <c r="GM13" s="189"/>
      <c r="GN13" s="189"/>
      <c r="GO13" s="189"/>
      <c r="GP13" s="189"/>
      <c r="GQ13" s="189"/>
      <c r="GR13" s="189"/>
      <c r="GS13" s="189"/>
      <c r="GT13" s="189"/>
      <c r="GU13" s="189"/>
      <c r="GV13" s="189"/>
      <c r="GW13" s="189"/>
      <c r="GX13" s="189"/>
      <c r="GY13" s="189"/>
      <c r="GZ13" s="189"/>
      <c r="HA13" s="189"/>
      <c r="HB13" s="189"/>
      <c r="HC13" s="189"/>
      <c r="HD13" s="189"/>
      <c r="HE13" s="189"/>
      <c r="HF13" s="189"/>
      <c r="HG13" s="189"/>
      <c r="HH13" s="189"/>
      <c r="HI13" s="189"/>
      <c r="HJ13" s="189"/>
      <c r="HK13" s="189"/>
      <c r="HL13" s="189"/>
      <c r="HM13" s="189"/>
      <c r="HN13" s="189"/>
      <c r="HO13" s="191"/>
    </row>
    <row r="14" spans="1:223" outlineLevel="1" x14ac:dyDescent="0.15">
      <c r="A14" s="176"/>
      <c r="B14" s="410"/>
      <c r="C14" s="178" t="s">
        <v>173</v>
      </c>
      <c r="D14" s="179"/>
      <c r="E14" s="179"/>
      <c r="F14" s="179"/>
      <c r="G14" s="181"/>
      <c r="H14" s="181">
        <v>1</v>
      </c>
      <c r="I14" s="182"/>
      <c r="J14" s="182">
        <f>IF(TRIM(H14)="","",IF(H14=1,O14,WORKDAY(I14,H14*Q14)))</f>
        <v>44853</v>
      </c>
      <c r="K14" s="183">
        <f t="shared" ca="1" si="4"/>
        <v>0</v>
      </c>
      <c r="L14" s="183">
        <f t="shared" ca="1" si="5"/>
        <v>0</v>
      </c>
      <c r="M14" s="184">
        <v>20</v>
      </c>
      <c r="N14" s="182">
        <f t="shared" ref="N14:O14" si="11">N13</f>
        <v>44845</v>
      </c>
      <c r="O14" s="182">
        <f t="shared" si="11"/>
        <v>44853</v>
      </c>
      <c r="P14" s="185">
        <f ca="1">IF(OR(LEN(TRIM(N14))=0,LEN(TRIM(O14))=0),"",IF($E$2&lt;N14,0,IF($E$2&gt;O14,1,(NETWORKDAYS(N14,$E$2,_Config!$A$3:$A$22)/NETWORKDAYS(N14,O14,_Config!$A$3:$A$22)))))</f>
        <v>1</v>
      </c>
      <c r="Q14" s="186">
        <f>IF(OR(LEN(TRIM(N14))=0,LEN(TRIM(O14))=0),"",NETWORKDAYS(N14,O14,_Config!$A$3:$A$22))</f>
        <v>7</v>
      </c>
      <c r="R14" s="187" t="s">
        <v>172</v>
      </c>
      <c r="S14" s="188"/>
      <c r="T14" s="189"/>
      <c r="U14" s="189"/>
      <c r="V14" s="189"/>
      <c r="W14" s="189"/>
      <c r="X14" s="189"/>
      <c r="Y14" s="189"/>
      <c r="Z14" s="189"/>
      <c r="AA14" s="190"/>
      <c r="AB14" s="189"/>
      <c r="AC14" s="189"/>
      <c r="AD14" s="189"/>
      <c r="AE14" s="189"/>
      <c r="AF14" s="190"/>
      <c r="AG14" s="189"/>
      <c r="AH14" s="189"/>
      <c r="AI14" s="189"/>
      <c r="AJ14" s="189"/>
      <c r="AK14" s="190"/>
      <c r="AL14" s="174"/>
      <c r="AM14" s="189"/>
      <c r="AN14" s="189"/>
      <c r="AO14" s="189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89"/>
      <c r="DK14" s="189"/>
      <c r="DL14" s="189"/>
      <c r="DM14" s="189"/>
      <c r="DN14" s="189"/>
      <c r="DO14" s="189"/>
      <c r="DP14" s="189"/>
      <c r="DQ14" s="189"/>
      <c r="DR14" s="189"/>
      <c r="DS14" s="189"/>
      <c r="DT14" s="189"/>
      <c r="DU14" s="189"/>
      <c r="DV14" s="189"/>
      <c r="DW14" s="189"/>
      <c r="DX14" s="189"/>
      <c r="DY14" s="189"/>
      <c r="DZ14" s="189"/>
      <c r="EA14" s="189"/>
      <c r="EB14" s="189"/>
      <c r="EC14" s="189"/>
      <c r="ED14" s="189"/>
      <c r="EE14" s="189"/>
      <c r="EF14" s="189"/>
      <c r="EG14" s="189"/>
      <c r="EH14" s="189"/>
      <c r="EI14" s="189"/>
      <c r="EJ14" s="189"/>
      <c r="EK14" s="189"/>
      <c r="EL14" s="189"/>
      <c r="EM14" s="189"/>
      <c r="EN14" s="189"/>
      <c r="EO14" s="189"/>
      <c r="EP14" s="189"/>
      <c r="EQ14" s="189"/>
      <c r="ER14" s="189"/>
      <c r="ES14" s="189"/>
      <c r="ET14" s="189"/>
      <c r="EU14" s="189"/>
      <c r="EV14" s="189"/>
      <c r="EW14" s="189"/>
      <c r="EX14" s="189"/>
      <c r="EY14" s="189"/>
      <c r="EZ14" s="189"/>
      <c r="FA14" s="189"/>
      <c r="FB14" s="189"/>
      <c r="FC14" s="189"/>
      <c r="FD14" s="189"/>
      <c r="FE14" s="189"/>
      <c r="FF14" s="189"/>
      <c r="FG14" s="189"/>
      <c r="FH14" s="189"/>
      <c r="FI14" s="189"/>
      <c r="FJ14" s="189"/>
      <c r="FK14" s="189"/>
      <c r="FL14" s="189"/>
      <c r="FM14" s="189"/>
      <c r="FN14" s="189"/>
      <c r="FO14" s="189"/>
      <c r="FP14" s="189"/>
      <c r="FQ14" s="189"/>
      <c r="FR14" s="189"/>
      <c r="FS14" s="189"/>
      <c r="FT14" s="189"/>
      <c r="FU14" s="189"/>
      <c r="FV14" s="189"/>
      <c r="FW14" s="189"/>
      <c r="FX14" s="189"/>
      <c r="FY14" s="189"/>
      <c r="FZ14" s="189"/>
      <c r="GA14" s="189"/>
      <c r="GB14" s="189"/>
      <c r="GC14" s="189"/>
      <c r="GD14" s="189"/>
      <c r="GE14" s="189"/>
      <c r="GF14" s="189"/>
      <c r="GG14" s="189"/>
      <c r="GH14" s="189"/>
      <c r="GI14" s="189"/>
      <c r="GJ14" s="189"/>
      <c r="GK14" s="189"/>
      <c r="GL14" s="189"/>
      <c r="GM14" s="189"/>
      <c r="GN14" s="189"/>
      <c r="GO14" s="189"/>
      <c r="GP14" s="189"/>
      <c r="GQ14" s="189"/>
      <c r="GR14" s="189"/>
      <c r="GS14" s="189"/>
      <c r="GT14" s="189"/>
      <c r="GU14" s="189"/>
      <c r="GV14" s="189"/>
      <c r="GW14" s="189"/>
      <c r="GX14" s="189"/>
      <c r="GY14" s="189"/>
      <c r="GZ14" s="189"/>
      <c r="HA14" s="189"/>
      <c r="HB14" s="189"/>
      <c r="HC14" s="189"/>
      <c r="HD14" s="189"/>
      <c r="HE14" s="189"/>
      <c r="HF14" s="189"/>
      <c r="HG14" s="189"/>
      <c r="HH14" s="189"/>
      <c r="HI14" s="189"/>
      <c r="HJ14" s="189"/>
      <c r="HK14" s="189"/>
      <c r="HL14" s="189"/>
      <c r="HM14" s="189"/>
      <c r="HN14" s="189"/>
      <c r="HO14" s="191"/>
    </row>
    <row r="15" spans="1:223" outlineLevel="1" x14ac:dyDescent="0.15">
      <c r="A15" s="176"/>
      <c r="B15" s="410"/>
      <c r="C15" s="178" t="s">
        <v>174</v>
      </c>
      <c r="D15" s="179"/>
      <c r="E15" s="179"/>
      <c r="F15" s="179"/>
      <c r="G15" s="181"/>
      <c r="H15" s="181">
        <v>1</v>
      </c>
      <c r="I15" s="197"/>
      <c r="J15" s="197"/>
      <c r="K15" s="183">
        <f t="shared" ca="1" si="4"/>
        <v>0</v>
      </c>
      <c r="L15" s="183">
        <f t="shared" ca="1" si="5"/>
        <v>0</v>
      </c>
      <c r="M15" s="184">
        <v>12</v>
      </c>
      <c r="N15" s="182">
        <f t="shared" ref="N15:O15" si="12">N14</f>
        <v>44845</v>
      </c>
      <c r="O15" s="182">
        <f t="shared" si="12"/>
        <v>44853</v>
      </c>
      <c r="P15" s="185">
        <f ca="1">IF(OR(LEN(TRIM(N15))=0,LEN(TRIM(O15))=0),"",IF($E$2&lt;N15,0,IF($E$2&gt;O15,1,(NETWORKDAYS(N15,$E$2,_Config!$A$3:$A$22)/NETWORKDAYS(N15,O15,_Config!$A$3:$A$22)))))</f>
        <v>1</v>
      </c>
      <c r="Q15" s="186">
        <f>IF(OR(LEN(TRIM(N15))=0,LEN(TRIM(O15))=0),"",NETWORKDAYS(N15,O15,_Config!$A$3:$A$22))</f>
        <v>7</v>
      </c>
      <c r="R15" s="187" t="s">
        <v>172</v>
      </c>
      <c r="S15" s="188"/>
      <c r="T15" s="189"/>
      <c r="U15" s="189"/>
      <c r="V15" s="189"/>
      <c r="W15" s="189"/>
      <c r="X15" s="189"/>
      <c r="Y15" s="189"/>
      <c r="Z15" s="189"/>
      <c r="AA15" s="190"/>
      <c r="AB15" s="189"/>
      <c r="AC15" s="189"/>
      <c r="AD15" s="189"/>
      <c r="AE15" s="189"/>
      <c r="AF15" s="190"/>
      <c r="AG15" s="189"/>
      <c r="AH15" s="189"/>
      <c r="AI15" s="189"/>
      <c r="AJ15" s="189"/>
      <c r="AK15" s="190"/>
      <c r="AL15" s="174"/>
      <c r="AM15" s="189"/>
      <c r="AN15" s="189"/>
      <c r="AO15" s="189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74"/>
      <c r="BY15" s="174"/>
      <c r="BZ15" s="174"/>
      <c r="CA15" s="174"/>
      <c r="CB15" s="174"/>
      <c r="CC15" s="174"/>
      <c r="CD15" s="174"/>
      <c r="CE15" s="174"/>
      <c r="CF15" s="174"/>
      <c r="CG15" s="174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89"/>
      <c r="DK15" s="189"/>
      <c r="DL15" s="189"/>
      <c r="DM15" s="189"/>
      <c r="DN15" s="189"/>
      <c r="DO15" s="189"/>
      <c r="DP15" s="189"/>
      <c r="DQ15" s="189"/>
      <c r="DR15" s="189"/>
      <c r="DS15" s="189"/>
      <c r="DT15" s="189"/>
      <c r="DU15" s="189"/>
      <c r="DV15" s="189"/>
      <c r="DW15" s="189"/>
      <c r="DX15" s="189"/>
      <c r="DY15" s="189"/>
      <c r="DZ15" s="189"/>
      <c r="EA15" s="189"/>
      <c r="EB15" s="189"/>
      <c r="EC15" s="189"/>
      <c r="ED15" s="189"/>
      <c r="EE15" s="189"/>
      <c r="EF15" s="189"/>
      <c r="EG15" s="189"/>
      <c r="EH15" s="189"/>
      <c r="EI15" s="189"/>
      <c r="EJ15" s="189"/>
      <c r="EK15" s="189"/>
      <c r="EL15" s="189"/>
      <c r="EM15" s="189"/>
      <c r="EN15" s="189"/>
      <c r="EO15" s="189"/>
      <c r="EP15" s="189"/>
      <c r="EQ15" s="189"/>
      <c r="ER15" s="189"/>
      <c r="ES15" s="189"/>
      <c r="ET15" s="189"/>
      <c r="EU15" s="189"/>
      <c r="EV15" s="189"/>
      <c r="EW15" s="189"/>
      <c r="EX15" s="189"/>
      <c r="EY15" s="189"/>
      <c r="EZ15" s="189"/>
      <c r="FA15" s="189"/>
      <c r="FB15" s="189"/>
      <c r="FC15" s="189"/>
      <c r="FD15" s="189"/>
      <c r="FE15" s="189"/>
      <c r="FF15" s="189"/>
      <c r="FG15" s="189"/>
      <c r="FH15" s="189"/>
      <c r="FI15" s="189"/>
      <c r="FJ15" s="189"/>
      <c r="FK15" s="189"/>
      <c r="FL15" s="189"/>
      <c r="FM15" s="189"/>
      <c r="FN15" s="189"/>
      <c r="FO15" s="189"/>
      <c r="FP15" s="189"/>
      <c r="FQ15" s="189"/>
      <c r="FR15" s="189"/>
      <c r="FS15" s="189"/>
      <c r="FT15" s="189"/>
      <c r="FU15" s="189"/>
      <c r="FV15" s="189"/>
      <c r="FW15" s="189"/>
      <c r="FX15" s="189"/>
      <c r="FY15" s="189"/>
      <c r="FZ15" s="189"/>
      <c r="GA15" s="189"/>
      <c r="GB15" s="189"/>
      <c r="GC15" s="189"/>
      <c r="GD15" s="189"/>
      <c r="GE15" s="189"/>
      <c r="GF15" s="189"/>
      <c r="GG15" s="189"/>
      <c r="GH15" s="189"/>
      <c r="GI15" s="189"/>
      <c r="GJ15" s="189"/>
      <c r="GK15" s="189"/>
      <c r="GL15" s="189"/>
      <c r="GM15" s="189"/>
      <c r="GN15" s="189"/>
      <c r="GO15" s="189"/>
      <c r="GP15" s="189"/>
      <c r="GQ15" s="189"/>
      <c r="GR15" s="189"/>
      <c r="GS15" s="189"/>
      <c r="GT15" s="189"/>
      <c r="GU15" s="189"/>
      <c r="GV15" s="189"/>
      <c r="GW15" s="189"/>
      <c r="GX15" s="189"/>
      <c r="GY15" s="189"/>
      <c r="GZ15" s="189"/>
      <c r="HA15" s="189"/>
      <c r="HB15" s="189"/>
      <c r="HC15" s="189"/>
      <c r="HD15" s="189"/>
      <c r="HE15" s="189"/>
      <c r="HF15" s="189"/>
      <c r="HG15" s="189"/>
      <c r="HH15" s="189"/>
      <c r="HI15" s="189"/>
      <c r="HJ15" s="189"/>
      <c r="HK15" s="189"/>
      <c r="HL15" s="189"/>
      <c r="HM15" s="189"/>
      <c r="HN15" s="189"/>
      <c r="HO15" s="191"/>
    </row>
    <row r="16" spans="1:223" outlineLevel="1" x14ac:dyDescent="0.15">
      <c r="A16" s="176"/>
      <c r="B16" s="411"/>
      <c r="C16" s="194" t="s">
        <v>169</v>
      </c>
      <c r="D16" s="195"/>
      <c r="E16" s="195"/>
      <c r="F16" s="195"/>
      <c r="G16" s="196"/>
      <c r="H16" s="196"/>
      <c r="I16" s="197" t="str">
        <f>IF(H16&gt;0,N16,"")</f>
        <v/>
      </c>
      <c r="J16" s="197" t="str">
        <f>IF(TRIM(H16)="","",IF(H16=1,O16,WORKDAY(I16,H16*Q16)))</f>
        <v/>
      </c>
      <c r="K16" s="198">
        <f t="shared" ca="1" si="4"/>
        <v>-1</v>
      </c>
      <c r="L16" s="198">
        <f t="shared" ca="1" si="5"/>
        <v>-0.5</v>
      </c>
      <c r="M16" s="199">
        <v>4</v>
      </c>
      <c r="N16" s="197">
        <f>WORKDAY(O14,1,_Config!$A$3:$A$22)</f>
        <v>44854</v>
      </c>
      <c r="O16" s="197">
        <f>N16</f>
        <v>44854</v>
      </c>
      <c r="P16" s="200">
        <f ca="1">IF(OR(LEN(TRIM(N16))=0,LEN(TRIM(O16))=0),"",IF($E$2&lt;N16,0,IF($E$2&gt;O16,1,(NETWORKDAYS(N16,$E$2,_Config!$A$3:$A$22)/NETWORKDAYS(N16,O16,_Config!$A$3:$A$22)))))</f>
        <v>1</v>
      </c>
      <c r="Q16" s="201">
        <f>IF(OR(LEN(TRIM(N16))=0,LEN(TRIM(O16))=0),"",NETWORKDAYS(N16,O16,_Config!$A$3:$A$22))</f>
        <v>1</v>
      </c>
      <c r="R16" s="202" t="s">
        <v>170</v>
      </c>
      <c r="S16" s="188"/>
      <c r="T16" s="189"/>
      <c r="U16" s="189"/>
      <c r="V16" s="189"/>
      <c r="W16" s="189"/>
      <c r="X16" s="189"/>
      <c r="Y16" s="189"/>
      <c r="Z16" s="189"/>
      <c r="AA16" s="190"/>
      <c r="AB16" s="189"/>
      <c r="AC16" s="189"/>
      <c r="AD16" s="189"/>
      <c r="AE16" s="189"/>
      <c r="AF16" s="190"/>
      <c r="AG16" s="189"/>
      <c r="AH16" s="189"/>
      <c r="AI16" s="189"/>
      <c r="AJ16" s="189"/>
      <c r="AK16" s="190"/>
      <c r="AL16" s="174"/>
      <c r="AM16" s="189"/>
      <c r="AN16" s="189"/>
      <c r="AO16" s="189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89"/>
      <c r="DK16" s="189"/>
      <c r="DL16" s="189"/>
      <c r="DM16" s="189"/>
      <c r="DN16" s="189"/>
      <c r="DO16" s="189"/>
      <c r="DP16" s="189"/>
      <c r="DQ16" s="189"/>
      <c r="DR16" s="189"/>
      <c r="DS16" s="189"/>
      <c r="DT16" s="189"/>
      <c r="DU16" s="189"/>
      <c r="DV16" s="189"/>
      <c r="DW16" s="189"/>
      <c r="DX16" s="189"/>
      <c r="DY16" s="189"/>
      <c r="DZ16" s="189"/>
      <c r="EA16" s="189"/>
      <c r="EB16" s="189"/>
      <c r="EC16" s="189"/>
      <c r="ED16" s="189"/>
      <c r="EE16" s="189"/>
      <c r="EF16" s="189"/>
      <c r="EG16" s="189"/>
      <c r="EH16" s="189"/>
      <c r="EI16" s="189"/>
      <c r="EJ16" s="189"/>
      <c r="EK16" s="189"/>
      <c r="EL16" s="189"/>
      <c r="EM16" s="189"/>
      <c r="EN16" s="189"/>
      <c r="EO16" s="189"/>
      <c r="EP16" s="189"/>
      <c r="EQ16" s="189"/>
      <c r="ER16" s="189"/>
      <c r="ES16" s="189"/>
      <c r="ET16" s="189"/>
      <c r="EU16" s="189"/>
      <c r="EV16" s="189"/>
      <c r="EW16" s="189"/>
      <c r="EX16" s="189"/>
      <c r="EY16" s="189"/>
      <c r="EZ16" s="189"/>
      <c r="FA16" s="189"/>
      <c r="FB16" s="189"/>
      <c r="FC16" s="189"/>
      <c r="FD16" s="189"/>
      <c r="FE16" s="189"/>
      <c r="FF16" s="189"/>
      <c r="FG16" s="189"/>
      <c r="FH16" s="189"/>
      <c r="FI16" s="189"/>
      <c r="FJ16" s="189"/>
      <c r="FK16" s="189"/>
      <c r="FL16" s="189"/>
      <c r="FM16" s="189"/>
      <c r="FN16" s="189"/>
      <c r="FO16" s="189"/>
      <c r="FP16" s="189"/>
      <c r="FQ16" s="189"/>
      <c r="FR16" s="189"/>
      <c r="FS16" s="189"/>
      <c r="FT16" s="189"/>
      <c r="FU16" s="189"/>
      <c r="FV16" s="189"/>
      <c r="FW16" s="189"/>
      <c r="FX16" s="189"/>
      <c r="FY16" s="189"/>
      <c r="FZ16" s="189"/>
      <c r="GA16" s="189"/>
      <c r="GB16" s="189"/>
      <c r="GC16" s="189"/>
      <c r="GD16" s="189"/>
      <c r="GE16" s="189"/>
      <c r="GF16" s="189"/>
      <c r="GG16" s="189"/>
      <c r="GH16" s="189"/>
      <c r="GI16" s="189"/>
      <c r="GJ16" s="189"/>
      <c r="GK16" s="189"/>
      <c r="GL16" s="189"/>
      <c r="GM16" s="189"/>
      <c r="GN16" s="189"/>
      <c r="GO16" s="189"/>
      <c r="GP16" s="189"/>
      <c r="GQ16" s="189"/>
      <c r="GR16" s="189"/>
      <c r="GS16" s="189"/>
      <c r="GT16" s="189"/>
      <c r="GU16" s="189"/>
      <c r="GV16" s="189"/>
      <c r="GW16" s="189"/>
      <c r="GX16" s="189"/>
      <c r="GY16" s="189"/>
      <c r="GZ16" s="189"/>
      <c r="HA16" s="189"/>
      <c r="HB16" s="189"/>
      <c r="HC16" s="189"/>
      <c r="HD16" s="189"/>
      <c r="HE16" s="189"/>
      <c r="HF16" s="189"/>
      <c r="HG16" s="189"/>
      <c r="HH16" s="189"/>
      <c r="HI16" s="189"/>
      <c r="HJ16" s="189"/>
      <c r="HK16" s="189"/>
      <c r="HL16" s="189"/>
      <c r="HM16" s="189"/>
      <c r="HN16" s="189"/>
      <c r="HO16" s="191"/>
    </row>
    <row r="17" spans="1:223" outlineLevel="1" x14ac:dyDescent="0.15">
      <c r="A17" s="176"/>
      <c r="B17" s="204" t="s">
        <v>67</v>
      </c>
      <c r="C17" s="192" t="s">
        <v>140</v>
      </c>
      <c r="D17" s="205"/>
      <c r="E17" s="205"/>
      <c r="F17" s="206"/>
      <c r="G17" s="207"/>
      <c r="H17" s="207">
        <v>0.8</v>
      </c>
      <c r="I17" s="208"/>
      <c r="J17" s="208"/>
      <c r="K17" s="183">
        <f t="shared" ca="1" si="4"/>
        <v>-1.1999999999999997</v>
      </c>
      <c r="L17" s="183">
        <f t="shared" ca="1" si="5"/>
        <v>-0.34999999999999992</v>
      </c>
      <c r="M17" s="184">
        <v>14</v>
      </c>
      <c r="N17" s="182">
        <f>WORKDAY(O11,1,_Config!$A$3:$A$22)</f>
        <v>44851</v>
      </c>
      <c r="O17" s="182">
        <f>WORKDAY(N17,(SUM(M17:M19)/8),_Config!$A$3:$A$22)</f>
        <v>44858</v>
      </c>
      <c r="P17" s="185">
        <f ca="1">IF(OR(LEN(TRIM(N17))=0,LEN(TRIM(O17))=0),"",IF($E$2&lt;N17,0,IF($E$2&gt;O17,1,(NETWORKDAYS(N17,$E$2,_Config!$A$3:$A$22)/NETWORKDAYS(N17,O17,_Config!$A$3:$A$22)))))</f>
        <v>1</v>
      </c>
      <c r="Q17" s="186">
        <f>IF(OR(LEN(TRIM(N17))=0,LEN(TRIM(O17))=0),"",NETWORKDAYS(N17,O17,_Config!$A$3:$A$22))</f>
        <v>6</v>
      </c>
      <c r="R17" s="187" t="s">
        <v>163</v>
      </c>
      <c r="S17" s="188"/>
      <c r="T17" s="189"/>
      <c r="U17" s="189"/>
      <c r="V17" s="189"/>
      <c r="W17" s="189"/>
      <c r="X17" s="189"/>
      <c r="Y17" s="189"/>
      <c r="Z17" s="189"/>
      <c r="AA17" s="190"/>
      <c r="AB17" s="189"/>
      <c r="AC17" s="189"/>
      <c r="AD17" s="189"/>
      <c r="AE17" s="189"/>
      <c r="AF17" s="190"/>
      <c r="AG17" s="189"/>
      <c r="AH17" s="189"/>
      <c r="AI17" s="189"/>
      <c r="AJ17" s="189"/>
      <c r="AK17" s="190"/>
      <c r="AL17" s="174"/>
      <c r="AM17" s="189"/>
      <c r="AN17" s="189"/>
      <c r="AO17" s="189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89"/>
      <c r="DK17" s="189"/>
      <c r="DL17" s="189"/>
      <c r="DM17" s="189"/>
      <c r="DN17" s="189"/>
      <c r="DO17" s="189"/>
      <c r="DP17" s="189"/>
      <c r="DQ17" s="189"/>
      <c r="DR17" s="189"/>
      <c r="DS17" s="189"/>
      <c r="DT17" s="189"/>
      <c r="DU17" s="189"/>
      <c r="DV17" s="189"/>
      <c r="DW17" s="189"/>
      <c r="DX17" s="189"/>
      <c r="DY17" s="189"/>
      <c r="DZ17" s="189"/>
      <c r="EA17" s="189"/>
      <c r="EB17" s="189"/>
      <c r="EC17" s="189"/>
      <c r="ED17" s="189"/>
      <c r="EE17" s="189"/>
      <c r="EF17" s="189"/>
      <c r="EG17" s="189"/>
      <c r="EH17" s="189"/>
      <c r="EI17" s="189"/>
      <c r="EJ17" s="189"/>
      <c r="EK17" s="189"/>
      <c r="EL17" s="189"/>
      <c r="EM17" s="189"/>
      <c r="EN17" s="189"/>
      <c r="EO17" s="189"/>
      <c r="EP17" s="189"/>
      <c r="EQ17" s="189"/>
      <c r="ER17" s="189"/>
      <c r="ES17" s="189"/>
      <c r="ET17" s="189"/>
      <c r="EU17" s="189"/>
      <c r="EV17" s="189"/>
      <c r="EW17" s="189"/>
      <c r="EX17" s="189"/>
      <c r="EY17" s="189"/>
      <c r="EZ17" s="189"/>
      <c r="FA17" s="189"/>
      <c r="FB17" s="189"/>
      <c r="FC17" s="189"/>
      <c r="FD17" s="189"/>
      <c r="FE17" s="189"/>
      <c r="FF17" s="189"/>
      <c r="FG17" s="189"/>
      <c r="FH17" s="189"/>
      <c r="FI17" s="189"/>
      <c r="FJ17" s="189"/>
      <c r="FK17" s="189"/>
      <c r="FL17" s="189"/>
      <c r="FM17" s="189"/>
      <c r="FN17" s="189"/>
      <c r="FO17" s="189"/>
      <c r="FP17" s="189"/>
      <c r="FQ17" s="189"/>
      <c r="FR17" s="189"/>
      <c r="FS17" s="189"/>
      <c r="FT17" s="189"/>
      <c r="FU17" s="189"/>
      <c r="FV17" s="189"/>
      <c r="FW17" s="189"/>
      <c r="FX17" s="189"/>
      <c r="FY17" s="189"/>
      <c r="FZ17" s="189"/>
      <c r="GA17" s="189"/>
      <c r="GB17" s="189"/>
      <c r="GC17" s="189"/>
      <c r="GD17" s="189"/>
      <c r="GE17" s="189"/>
      <c r="GF17" s="189"/>
      <c r="GG17" s="189"/>
      <c r="GH17" s="189"/>
      <c r="GI17" s="189"/>
      <c r="GJ17" s="189"/>
      <c r="GK17" s="189"/>
      <c r="GL17" s="189"/>
      <c r="GM17" s="189"/>
      <c r="GN17" s="189"/>
      <c r="GO17" s="189"/>
      <c r="GP17" s="189"/>
      <c r="GQ17" s="189"/>
      <c r="GR17" s="189"/>
      <c r="GS17" s="189"/>
      <c r="GT17" s="189"/>
      <c r="GU17" s="189"/>
      <c r="GV17" s="189"/>
      <c r="GW17" s="189"/>
      <c r="GX17" s="189"/>
      <c r="GY17" s="189"/>
      <c r="GZ17" s="189"/>
      <c r="HA17" s="189"/>
      <c r="HB17" s="189"/>
      <c r="HC17" s="189"/>
      <c r="HD17" s="189"/>
      <c r="HE17" s="189"/>
      <c r="HF17" s="189"/>
      <c r="HG17" s="189"/>
      <c r="HH17" s="189"/>
      <c r="HI17" s="189"/>
      <c r="HJ17" s="189"/>
      <c r="HK17" s="189"/>
      <c r="HL17" s="189"/>
      <c r="HM17" s="189"/>
      <c r="HN17" s="189"/>
      <c r="HO17" s="191"/>
    </row>
    <row r="18" spans="1:223" outlineLevel="1" x14ac:dyDescent="0.15">
      <c r="A18" s="176"/>
      <c r="B18" s="204" t="s">
        <v>68</v>
      </c>
      <c r="C18" s="193" t="s">
        <v>141</v>
      </c>
      <c r="D18" s="209"/>
      <c r="E18" s="209"/>
      <c r="F18" s="210"/>
      <c r="G18" s="211"/>
      <c r="H18" s="211">
        <v>0.8</v>
      </c>
      <c r="I18" s="212"/>
      <c r="J18" s="212"/>
      <c r="K18" s="183">
        <f t="shared" ca="1" si="4"/>
        <v>-1.1999999999999997</v>
      </c>
      <c r="L18" s="183">
        <f t="shared" ca="1" si="5"/>
        <v>-0.52499999999999991</v>
      </c>
      <c r="M18" s="184">
        <v>21</v>
      </c>
      <c r="N18" s="182">
        <f t="shared" ref="N18:O18" si="13">N17</f>
        <v>44851</v>
      </c>
      <c r="O18" s="182">
        <f t="shared" si="13"/>
        <v>44858</v>
      </c>
      <c r="P18" s="185">
        <f ca="1">IF(OR(LEN(TRIM(N18))=0,LEN(TRIM(O18))=0),"",IF($E$2&lt;N18,0,IF($E$2&gt;O18,1,(NETWORKDAYS(N18,$E$2,_Config!$A$3:$A$22)/NETWORKDAYS(N18,O18,_Config!$A$3:$A$22)))))</f>
        <v>1</v>
      </c>
      <c r="Q18" s="186">
        <f>IF(OR(LEN(TRIM(N18))=0,LEN(TRIM(O18))=0),"",NETWORKDAYS(N18,O18,_Config!$A$3:$A$22))</f>
        <v>6</v>
      </c>
      <c r="R18" s="187" t="s">
        <v>163</v>
      </c>
      <c r="S18" s="188"/>
      <c r="T18" s="189"/>
      <c r="U18" s="189"/>
      <c r="V18" s="189"/>
      <c r="W18" s="189"/>
      <c r="X18" s="189"/>
      <c r="Y18" s="189"/>
      <c r="Z18" s="189"/>
      <c r="AA18" s="190"/>
      <c r="AB18" s="189"/>
      <c r="AC18" s="189"/>
      <c r="AD18" s="189"/>
      <c r="AE18" s="189"/>
      <c r="AF18" s="190"/>
      <c r="AG18" s="189"/>
      <c r="AH18" s="189"/>
      <c r="AI18" s="189"/>
      <c r="AJ18" s="189"/>
      <c r="AK18" s="190"/>
      <c r="AL18" s="174"/>
      <c r="AM18" s="189"/>
      <c r="AN18" s="189"/>
      <c r="AO18" s="189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  <c r="CF18" s="174"/>
      <c r="CG18" s="174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89"/>
      <c r="DV18" s="189"/>
      <c r="DW18" s="189"/>
      <c r="DX18" s="189"/>
      <c r="DY18" s="189"/>
      <c r="DZ18" s="189"/>
      <c r="EA18" s="189"/>
      <c r="EB18" s="189"/>
      <c r="EC18" s="189"/>
      <c r="ED18" s="189"/>
      <c r="EE18" s="189"/>
      <c r="EF18" s="189"/>
      <c r="EG18" s="189"/>
      <c r="EH18" s="189"/>
      <c r="EI18" s="189"/>
      <c r="EJ18" s="189"/>
      <c r="EK18" s="189"/>
      <c r="EL18" s="189"/>
      <c r="EM18" s="189"/>
      <c r="EN18" s="189"/>
      <c r="EO18" s="189"/>
      <c r="EP18" s="189"/>
      <c r="EQ18" s="189"/>
      <c r="ER18" s="189"/>
      <c r="ES18" s="189"/>
      <c r="ET18" s="189"/>
      <c r="EU18" s="189"/>
      <c r="EV18" s="189"/>
      <c r="EW18" s="189"/>
      <c r="EX18" s="189"/>
      <c r="EY18" s="189"/>
      <c r="EZ18" s="189"/>
      <c r="FA18" s="189"/>
      <c r="FB18" s="189"/>
      <c r="FC18" s="189"/>
      <c r="FD18" s="189"/>
      <c r="FE18" s="189"/>
      <c r="FF18" s="189"/>
      <c r="FG18" s="189"/>
      <c r="FH18" s="189"/>
      <c r="FI18" s="189"/>
      <c r="FJ18" s="189"/>
      <c r="FK18" s="189"/>
      <c r="FL18" s="189"/>
      <c r="FM18" s="189"/>
      <c r="FN18" s="189"/>
      <c r="FO18" s="189"/>
      <c r="FP18" s="189"/>
      <c r="FQ18" s="189"/>
      <c r="FR18" s="189"/>
      <c r="FS18" s="189"/>
      <c r="FT18" s="189"/>
      <c r="FU18" s="189"/>
      <c r="FV18" s="189"/>
      <c r="FW18" s="189"/>
      <c r="FX18" s="189"/>
      <c r="FY18" s="189"/>
      <c r="FZ18" s="189"/>
      <c r="GA18" s="189"/>
      <c r="GB18" s="189"/>
      <c r="GC18" s="189"/>
      <c r="GD18" s="189"/>
      <c r="GE18" s="189"/>
      <c r="GF18" s="189"/>
      <c r="GG18" s="189"/>
      <c r="GH18" s="189"/>
      <c r="GI18" s="189"/>
      <c r="GJ18" s="189"/>
      <c r="GK18" s="189"/>
      <c r="GL18" s="189"/>
      <c r="GM18" s="189"/>
      <c r="GN18" s="189"/>
      <c r="GO18" s="189"/>
      <c r="GP18" s="189"/>
      <c r="GQ18" s="189"/>
      <c r="GR18" s="189"/>
      <c r="GS18" s="189"/>
      <c r="GT18" s="189"/>
      <c r="GU18" s="189"/>
      <c r="GV18" s="189"/>
      <c r="GW18" s="189"/>
      <c r="GX18" s="189"/>
      <c r="GY18" s="189"/>
      <c r="GZ18" s="189"/>
      <c r="HA18" s="189"/>
      <c r="HB18" s="189"/>
      <c r="HC18" s="189"/>
      <c r="HD18" s="189"/>
      <c r="HE18" s="189"/>
      <c r="HF18" s="189"/>
      <c r="HG18" s="189"/>
      <c r="HH18" s="189"/>
      <c r="HI18" s="189"/>
      <c r="HJ18" s="189"/>
      <c r="HK18" s="189"/>
      <c r="HL18" s="189"/>
      <c r="HM18" s="189"/>
      <c r="HN18" s="189"/>
      <c r="HO18" s="191"/>
    </row>
    <row r="19" spans="1:223" outlineLevel="1" x14ac:dyDescent="0.15">
      <c r="A19" s="176"/>
      <c r="B19" s="204"/>
      <c r="C19" s="213" t="s">
        <v>175</v>
      </c>
      <c r="D19" s="214"/>
      <c r="E19" s="214"/>
      <c r="F19" s="215"/>
      <c r="G19" s="216"/>
      <c r="H19" s="216"/>
      <c r="I19" s="217"/>
      <c r="J19" s="217"/>
      <c r="K19" s="218">
        <f t="shared" ca="1" si="4"/>
        <v>-3</v>
      </c>
      <c r="L19" s="218">
        <f t="shared" ca="1" si="5"/>
        <v>-1.25</v>
      </c>
      <c r="M19" s="219">
        <f>40%*SUM(M6:M11)</f>
        <v>10</v>
      </c>
      <c r="N19" s="220">
        <f>O12</f>
        <v>44854</v>
      </c>
      <c r="O19" s="220">
        <f>O17</f>
        <v>44858</v>
      </c>
      <c r="P19" s="221">
        <f ca="1">IF(OR(LEN(TRIM(N19))=0,LEN(TRIM(O19))=0),"",IF($E$2&lt;N19,0,IF($E$2&gt;O19,1,(NETWORKDAYS(N19,$E$2,_Config!$A$3:$A$22)/NETWORKDAYS(N19,O19,_Config!$A$3:$A$22)))))</f>
        <v>1</v>
      </c>
      <c r="Q19" s="222">
        <f>IF(OR(LEN(TRIM(N19))=0,LEN(TRIM(O19))=0),"",NETWORKDAYS(N19,O19,_Config!$A$3:$A$22))</f>
        <v>3</v>
      </c>
      <c r="R19" s="223" t="s">
        <v>163</v>
      </c>
      <c r="S19" s="188"/>
      <c r="T19" s="189"/>
      <c r="U19" s="189"/>
      <c r="V19" s="189"/>
      <c r="W19" s="189"/>
      <c r="X19" s="189"/>
      <c r="Y19" s="189"/>
      <c r="Z19" s="189"/>
      <c r="AA19" s="190"/>
      <c r="AB19" s="189"/>
      <c r="AC19" s="189"/>
      <c r="AD19" s="189"/>
      <c r="AE19" s="189"/>
      <c r="AF19" s="190"/>
      <c r="AG19" s="189"/>
      <c r="AH19" s="189"/>
      <c r="AI19" s="189"/>
      <c r="AJ19" s="189"/>
      <c r="AK19" s="190"/>
      <c r="AL19" s="174"/>
      <c r="AM19" s="189"/>
      <c r="AN19" s="189"/>
      <c r="AO19" s="189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89"/>
      <c r="DK19" s="189"/>
      <c r="DL19" s="189"/>
      <c r="DM19" s="189"/>
      <c r="DN19" s="189"/>
      <c r="DO19" s="189"/>
      <c r="DP19" s="189"/>
      <c r="DQ19" s="189"/>
      <c r="DR19" s="189"/>
      <c r="DS19" s="189"/>
      <c r="DT19" s="189"/>
      <c r="DU19" s="189"/>
      <c r="DV19" s="189"/>
      <c r="DW19" s="189"/>
      <c r="DX19" s="189"/>
      <c r="DY19" s="189"/>
      <c r="DZ19" s="189"/>
      <c r="EA19" s="189"/>
      <c r="EB19" s="189"/>
      <c r="EC19" s="189"/>
      <c r="ED19" s="189"/>
      <c r="EE19" s="189"/>
      <c r="EF19" s="189"/>
      <c r="EG19" s="189"/>
      <c r="EH19" s="189"/>
      <c r="EI19" s="189"/>
      <c r="EJ19" s="189"/>
      <c r="EK19" s="189"/>
      <c r="EL19" s="189"/>
      <c r="EM19" s="189"/>
      <c r="EN19" s="189"/>
      <c r="EO19" s="189"/>
      <c r="EP19" s="189"/>
      <c r="EQ19" s="189"/>
      <c r="ER19" s="189"/>
      <c r="ES19" s="189"/>
      <c r="ET19" s="189"/>
      <c r="EU19" s="189"/>
      <c r="EV19" s="189"/>
      <c r="EW19" s="189"/>
      <c r="EX19" s="189"/>
      <c r="EY19" s="189"/>
      <c r="EZ19" s="189"/>
      <c r="FA19" s="189"/>
      <c r="FB19" s="189"/>
      <c r="FC19" s="189"/>
      <c r="FD19" s="189"/>
      <c r="FE19" s="189"/>
      <c r="FF19" s="189"/>
      <c r="FG19" s="189"/>
      <c r="FH19" s="189"/>
      <c r="FI19" s="189"/>
      <c r="FJ19" s="189"/>
      <c r="FK19" s="189"/>
      <c r="FL19" s="189"/>
      <c r="FM19" s="189"/>
      <c r="FN19" s="189"/>
      <c r="FO19" s="189"/>
      <c r="FP19" s="189"/>
      <c r="FQ19" s="189"/>
      <c r="FR19" s="189"/>
      <c r="FS19" s="189"/>
      <c r="FT19" s="189"/>
      <c r="FU19" s="189"/>
      <c r="FV19" s="189"/>
      <c r="FW19" s="189"/>
      <c r="FX19" s="189"/>
      <c r="FY19" s="189"/>
      <c r="FZ19" s="189"/>
      <c r="GA19" s="189"/>
      <c r="GB19" s="189"/>
      <c r="GC19" s="189"/>
      <c r="GD19" s="189"/>
      <c r="GE19" s="189"/>
      <c r="GF19" s="189"/>
      <c r="GG19" s="189"/>
      <c r="GH19" s="189"/>
      <c r="GI19" s="189"/>
      <c r="GJ19" s="189"/>
      <c r="GK19" s="189"/>
      <c r="GL19" s="189"/>
      <c r="GM19" s="189"/>
      <c r="GN19" s="189"/>
      <c r="GO19" s="189"/>
      <c r="GP19" s="189"/>
      <c r="GQ19" s="189"/>
      <c r="GR19" s="189"/>
      <c r="GS19" s="189"/>
      <c r="GT19" s="189"/>
      <c r="GU19" s="189"/>
      <c r="GV19" s="189"/>
      <c r="GW19" s="189"/>
      <c r="GX19" s="189"/>
      <c r="GY19" s="189"/>
      <c r="GZ19" s="189"/>
      <c r="HA19" s="189"/>
      <c r="HB19" s="189"/>
      <c r="HC19" s="189"/>
      <c r="HD19" s="189"/>
      <c r="HE19" s="189"/>
      <c r="HF19" s="189"/>
      <c r="HG19" s="189"/>
      <c r="HH19" s="189"/>
      <c r="HI19" s="189"/>
      <c r="HJ19" s="189"/>
      <c r="HK19" s="189"/>
      <c r="HL19" s="189"/>
      <c r="HM19" s="189"/>
      <c r="HN19" s="189"/>
      <c r="HO19" s="191"/>
    </row>
    <row r="20" spans="1:223" outlineLevel="1" x14ac:dyDescent="0.15">
      <c r="A20" s="176"/>
      <c r="B20" s="224"/>
      <c r="C20" s="194" t="s">
        <v>169</v>
      </c>
      <c r="D20" s="195"/>
      <c r="E20" s="195"/>
      <c r="F20" s="195"/>
      <c r="G20" s="225"/>
      <c r="H20" s="196"/>
      <c r="I20" s="197" t="str">
        <f>IF(H20&gt;0,N20,"")</f>
        <v/>
      </c>
      <c r="J20" s="197" t="str">
        <f t="shared" ref="J20:J23" si="14">IF(TRIM(H20)="","",IF(H20=1,O20,WORKDAY(I20,H20*Q20)))</f>
        <v/>
      </c>
      <c r="K20" s="198">
        <f t="shared" ca="1" si="4"/>
        <v>-1</v>
      </c>
      <c r="L20" s="198">
        <f t="shared" ca="1" si="5"/>
        <v>-0.5</v>
      </c>
      <c r="M20" s="199">
        <v>4</v>
      </c>
      <c r="N20" s="197">
        <f>WORKDAY(O19,1,_Config!$A$3:$A$22)</f>
        <v>44859</v>
      </c>
      <c r="O20" s="197">
        <f>N20</f>
        <v>44859</v>
      </c>
      <c r="P20" s="200">
        <f ca="1">IF(OR(LEN(TRIM(N20))=0,LEN(TRIM(O20))=0),"",IF($E$2&lt;N20,0,IF($E$2&gt;O20,1,(NETWORKDAYS(N20,$E$2,_Config!$A$3:$A$22)/NETWORKDAYS(N20,O20,_Config!$A$3:$A$22)))))</f>
        <v>1</v>
      </c>
      <c r="Q20" s="201">
        <f>IF(OR(LEN(TRIM(N20))=0,LEN(TRIM(O20))=0),"",NETWORKDAYS(N20,O20,_Config!$A$3:$A$22))</f>
        <v>1</v>
      </c>
      <c r="R20" s="202" t="s">
        <v>176</v>
      </c>
      <c r="S20" s="188"/>
      <c r="T20" s="189"/>
      <c r="U20" s="189"/>
      <c r="V20" s="189"/>
      <c r="W20" s="189"/>
      <c r="X20" s="189"/>
      <c r="Y20" s="189"/>
      <c r="Z20" s="189"/>
      <c r="AA20" s="190"/>
      <c r="AB20" s="189"/>
      <c r="AC20" s="189"/>
      <c r="AD20" s="189"/>
      <c r="AE20" s="189"/>
      <c r="AF20" s="190"/>
      <c r="AG20" s="189"/>
      <c r="AH20" s="189"/>
      <c r="AI20" s="189"/>
      <c r="AJ20" s="189"/>
      <c r="AK20" s="190"/>
      <c r="AL20" s="174"/>
      <c r="AM20" s="189"/>
      <c r="AN20" s="189"/>
      <c r="AO20" s="189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89"/>
      <c r="DK20" s="189"/>
      <c r="DL20" s="189"/>
      <c r="DM20" s="189"/>
      <c r="DN20" s="189"/>
      <c r="DO20" s="189"/>
      <c r="DP20" s="189"/>
      <c r="DQ20" s="189"/>
      <c r="DR20" s="189"/>
      <c r="DS20" s="189"/>
      <c r="DT20" s="189"/>
      <c r="DU20" s="189"/>
      <c r="DV20" s="189"/>
      <c r="DW20" s="189"/>
      <c r="DX20" s="189"/>
      <c r="DY20" s="189"/>
      <c r="DZ20" s="189"/>
      <c r="EA20" s="189"/>
      <c r="EB20" s="189"/>
      <c r="EC20" s="189"/>
      <c r="ED20" s="189"/>
      <c r="EE20" s="189"/>
      <c r="EF20" s="189"/>
      <c r="EG20" s="189"/>
      <c r="EH20" s="189"/>
      <c r="EI20" s="189"/>
      <c r="EJ20" s="189"/>
      <c r="EK20" s="189"/>
      <c r="EL20" s="189"/>
      <c r="EM20" s="189"/>
      <c r="EN20" s="189"/>
      <c r="EO20" s="189"/>
      <c r="EP20" s="189"/>
      <c r="EQ20" s="189"/>
      <c r="ER20" s="189"/>
      <c r="ES20" s="189"/>
      <c r="ET20" s="189"/>
      <c r="EU20" s="189"/>
      <c r="EV20" s="189"/>
      <c r="EW20" s="189"/>
      <c r="EX20" s="189"/>
      <c r="EY20" s="189"/>
      <c r="EZ20" s="189"/>
      <c r="FA20" s="189"/>
      <c r="FB20" s="189"/>
      <c r="FC20" s="189"/>
      <c r="FD20" s="189"/>
      <c r="FE20" s="189"/>
      <c r="FF20" s="189"/>
      <c r="FG20" s="189"/>
      <c r="FH20" s="189"/>
      <c r="FI20" s="189"/>
      <c r="FJ20" s="189"/>
      <c r="FK20" s="189"/>
      <c r="FL20" s="189"/>
      <c r="FM20" s="189"/>
      <c r="FN20" s="189"/>
      <c r="FO20" s="189"/>
      <c r="FP20" s="189"/>
      <c r="FQ20" s="189"/>
      <c r="FR20" s="189"/>
      <c r="FS20" s="189"/>
      <c r="FT20" s="189"/>
      <c r="FU20" s="189"/>
      <c r="FV20" s="189"/>
      <c r="FW20" s="189"/>
      <c r="FX20" s="189"/>
      <c r="FY20" s="189"/>
      <c r="FZ20" s="189"/>
      <c r="GA20" s="189"/>
      <c r="GB20" s="189"/>
      <c r="GC20" s="189"/>
      <c r="GD20" s="189"/>
      <c r="GE20" s="189"/>
      <c r="GF20" s="189"/>
      <c r="GG20" s="189"/>
      <c r="GH20" s="189"/>
      <c r="GI20" s="189"/>
      <c r="GJ20" s="189"/>
      <c r="GK20" s="189"/>
      <c r="GL20" s="189"/>
      <c r="GM20" s="189"/>
      <c r="GN20" s="189"/>
      <c r="GO20" s="189"/>
      <c r="GP20" s="189"/>
      <c r="GQ20" s="189"/>
      <c r="GR20" s="189"/>
      <c r="GS20" s="189"/>
      <c r="GT20" s="189"/>
      <c r="GU20" s="189"/>
      <c r="GV20" s="189"/>
      <c r="GW20" s="189"/>
      <c r="GX20" s="189"/>
      <c r="GY20" s="189"/>
      <c r="GZ20" s="189"/>
      <c r="HA20" s="189"/>
      <c r="HB20" s="189"/>
      <c r="HC20" s="189"/>
      <c r="HD20" s="189"/>
      <c r="HE20" s="189"/>
      <c r="HF20" s="189"/>
      <c r="HG20" s="189"/>
      <c r="HH20" s="189"/>
      <c r="HI20" s="189"/>
      <c r="HJ20" s="189"/>
      <c r="HK20" s="189"/>
      <c r="HL20" s="189"/>
      <c r="HM20" s="189"/>
      <c r="HN20" s="189"/>
      <c r="HO20" s="191"/>
    </row>
    <row r="21" spans="1:223" ht="15.75" customHeight="1" outlineLevel="1" x14ac:dyDescent="0.15">
      <c r="A21" s="176"/>
      <c r="B21" s="412" t="s">
        <v>142</v>
      </c>
      <c r="C21" s="193" t="s">
        <v>177</v>
      </c>
      <c r="D21" s="209"/>
      <c r="E21" s="209"/>
      <c r="F21" s="210"/>
      <c r="G21" s="226"/>
      <c r="H21" s="211"/>
      <c r="I21" s="212"/>
      <c r="J21" s="212" t="str">
        <f t="shared" si="14"/>
        <v/>
      </c>
      <c r="K21" s="227">
        <f t="shared" ca="1" si="4"/>
        <v>-8</v>
      </c>
      <c r="L21" s="183">
        <f t="shared" ca="1" si="5"/>
        <v>-1.75</v>
      </c>
      <c r="M21" s="184">
        <v>14</v>
      </c>
      <c r="N21" s="182">
        <f>WORKDAY(O14,1,_Config!$A$3:$A$22)</f>
        <v>44854</v>
      </c>
      <c r="O21" s="182">
        <f>WORKDAY(N21,(SUM(M21:M25)/8),_Config!$A$3:$A$22)</f>
        <v>44865</v>
      </c>
      <c r="P21" s="185">
        <f ca="1">IF(OR(LEN(TRIM(N21))=0,LEN(TRIM(O21))=0),"",IF($E$2&lt;N21,0,IF($E$2&gt;O21,1,(NETWORKDAYS(N21,$E$2,_Config!$A$3:$A$22)/NETWORKDAYS(N21,O21,_Config!$A$3:$A$22)))))</f>
        <v>1</v>
      </c>
      <c r="Q21" s="186">
        <f>IF(OR(LEN(TRIM(N21))=0,LEN(TRIM(O21))=0),"",NETWORKDAYS(N21,O21,_Config!$A$3:$A$22))</f>
        <v>8</v>
      </c>
      <c r="R21" s="187" t="s">
        <v>172</v>
      </c>
      <c r="S21" s="188"/>
      <c r="T21" s="189"/>
      <c r="U21" s="189"/>
      <c r="V21" s="189"/>
      <c r="W21" s="189"/>
      <c r="X21" s="189"/>
      <c r="Y21" s="189"/>
      <c r="Z21" s="189"/>
      <c r="AA21" s="190"/>
      <c r="AB21" s="189"/>
      <c r="AC21" s="189"/>
      <c r="AD21" s="189"/>
      <c r="AE21" s="189"/>
      <c r="AF21" s="190"/>
      <c r="AG21" s="189"/>
      <c r="AH21" s="189"/>
      <c r="AI21" s="189"/>
      <c r="AJ21" s="189"/>
      <c r="AK21" s="190"/>
      <c r="AL21" s="174"/>
      <c r="AM21" s="189"/>
      <c r="AN21" s="189"/>
      <c r="AO21" s="189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89"/>
      <c r="DK21" s="189"/>
      <c r="DL21" s="189"/>
      <c r="DM21" s="189"/>
      <c r="DN21" s="189"/>
      <c r="DO21" s="189"/>
      <c r="DP21" s="189"/>
      <c r="DQ21" s="189"/>
      <c r="DR21" s="189"/>
      <c r="DS21" s="189"/>
      <c r="DT21" s="189"/>
      <c r="DU21" s="189"/>
      <c r="DV21" s="189"/>
      <c r="DW21" s="189"/>
      <c r="DX21" s="189"/>
      <c r="DY21" s="189"/>
      <c r="DZ21" s="189"/>
      <c r="EA21" s="189"/>
      <c r="EB21" s="189"/>
      <c r="EC21" s="189"/>
      <c r="ED21" s="189"/>
      <c r="EE21" s="189"/>
      <c r="EF21" s="189"/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89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189"/>
      <c r="FP21" s="189"/>
      <c r="FQ21" s="189"/>
      <c r="FR21" s="189"/>
      <c r="FS21" s="189"/>
      <c r="FT21" s="189"/>
      <c r="FU21" s="189"/>
      <c r="FV21" s="189"/>
      <c r="FW21" s="189"/>
      <c r="FX21" s="189"/>
      <c r="FY21" s="189"/>
      <c r="FZ21" s="189"/>
      <c r="GA21" s="189"/>
      <c r="GB21" s="189"/>
      <c r="GC21" s="189"/>
      <c r="GD21" s="189"/>
      <c r="GE21" s="189"/>
      <c r="GF21" s="189"/>
      <c r="GG21" s="189"/>
      <c r="GH21" s="189"/>
      <c r="GI21" s="189"/>
      <c r="GJ21" s="189"/>
      <c r="GK21" s="189"/>
      <c r="GL21" s="189"/>
      <c r="GM21" s="189"/>
      <c r="GN21" s="189"/>
      <c r="GO21" s="189"/>
      <c r="GP21" s="189"/>
      <c r="GQ21" s="189"/>
      <c r="GR21" s="189"/>
      <c r="GS21" s="189"/>
      <c r="GT21" s="189"/>
      <c r="GU21" s="189"/>
      <c r="GV21" s="189"/>
      <c r="GW21" s="189"/>
      <c r="GX21" s="189"/>
      <c r="GY21" s="189"/>
      <c r="GZ21" s="189"/>
      <c r="HA21" s="189"/>
      <c r="HB21" s="189"/>
      <c r="HC21" s="189"/>
      <c r="HD21" s="189"/>
      <c r="HE21" s="189"/>
      <c r="HF21" s="189"/>
      <c r="HG21" s="189"/>
      <c r="HH21" s="189"/>
      <c r="HI21" s="189"/>
      <c r="HJ21" s="189"/>
      <c r="HK21" s="189"/>
      <c r="HL21" s="189"/>
      <c r="HM21" s="189"/>
      <c r="HN21" s="189"/>
      <c r="HO21" s="191"/>
    </row>
    <row r="22" spans="1:223" ht="15.75" customHeight="1" outlineLevel="1" x14ac:dyDescent="0.15">
      <c r="A22" s="176"/>
      <c r="B22" s="413"/>
      <c r="C22" s="193" t="s">
        <v>178</v>
      </c>
      <c r="D22" s="209"/>
      <c r="E22" s="209"/>
      <c r="F22" s="210"/>
      <c r="G22" s="228"/>
      <c r="H22" s="211"/>
      <c r="I22" s="212"/>
      <c r="J22" s="212" t="str">
        <f t="shared" si="14"/>
        <v/>
      </c>
      <c r="K22" s="227">
        <f t="shared" ca="1" si="4"/>
        <v>-8</v>
      </c>
      <c r="L22" s="183">
        <f t="shared" ca="1" si="5"/>
        <v>-1.75</v>
      </c>
      <c r="M22" s="184">
        <v>14</v>
      </c>
      <c r="N22" s="182">
        <f t="shared" ref="N22:O22" si="15">N21</f>
        <v>44854</v>
      </c>
      <c r="O22" s="182">
        <f t="shared" si="15"/>
        <v>44865</v>
      </c>
      <c r="P22" s="185">
        <f ca="1">IF(OR(LEN(TRIM(N22))=0,LEN(TRIM(O22))=0),"",IF($E$2&lt;N22,0,IF($E$2&gt;O22,1,(NETWORKDAYS(N22,$E$2,_Config!$A$3:$A$22)/NETWORKDAYS(N22,O22,_Config!$A$3:$A$22)))))</f>
        <v>1</v>
      </c>
      <c r="Q22" s="186">
        <f>IF(OR(LEN(TRIM(N22))=0,LEN(TRIM(O22))=0),"",NETWORKDAYS(N22,O22,_Config!$A$3:$A$22))</f>
        <v>8</v>
      </c>
      <c r="R22" s="187" t="s">
        <v>172</v>
      </c>
      <c r="S22" s="188"/>
      <c r="T22" s="189"/>
      <c r="U22" s="189"/>
      <c r="V22" s="189"/>
      <c r="W22" s="189"/>
      <c r="X22" s="189"/>
      <c r="Y22" s="189"/>
      <c r="Z22" s="189"/>
      <c r="AA22" s="190"/>
      <c r="AB22" s="189"/>
      <c r="AC22" s="189"/>
      <c r="AD22" s="189"/>
      <c r="AE22" s="189"/>
      <c r="AF22" s="190"/>
      <c r="AG22" s="189"/>
      <c r="AH22" s="189"/>
      <c r="AI22" s="189"/>
      <c r="AJ22" s="189"/>
      <c r="AK22" s="190"/>
      <c r="AL22" s="174"/>
      <c r="AM22" s="189"/>
      <c r="AN22" s="189"/>
      <c r="AO22" s="189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  <c r="CF22" s="174"/>
      <c r="CG22" s="174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89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/>
      <c r="EF22" s="189"/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89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189"/>
      <c r="FP22" s="189"/>
      <c r="FQ22" s="189"/>
      <c r="FR22" s="189"/>
      <c r="FS22" s="189"/>
      <c r="FT22" s="189"/>
      <c r="FU22" s="189"/>
      <c r="FV22" s="189"/>
      <c r="FW22" s="189"/>
      <c r="FX22" s="189"/>
      <c r="FY22" s="189"/>
      <c r="FZ22" s="189"/>
      <c r="GA22" s="189"/>
      <c r="GB22" s="189"/>
      <c r="GC22" s="189"/>
      <c r="GD22" s="189"/>
      <c r="GE22" s="189"/>
      <c r="GF22" s="189"/>
      <c r="GG22" s="189"/>
      <c r="GH22" s="189"/>
      <c r="GI22" s="189"/>
      <c r="GJ22" s="189"/>
      <c r="GK22" s="189"/>
      <c r="GL22" s="189"/>
      <c r="GM22" s="189"/>
      <c r="GN22" s="189"/>
      <c r="GO22" s="189"/>
      <c r="GP22" s="189"/>
      <c r="GQ22" s="189"/>
      <c r="GR22" s="189"/>
      <c r="GS22" s="189"/>
      <c r="GT22" s="189"/>
      <c r="GU22" s="189"/>
      <c r="GV22" s="189"/>
      <c r="GW22" s="189"/>
      <c r="GX22" s="189"/>
      <c r="GY22" s="189"/>
      <c r="GZ22" s="189"/>
      <c r="HA22" s="189"/>
      <c r="HB22" s="189"/>
      <c r="HC22" s="189"/>
      <c r="HD22" s="189"/>
      <c r="HE22" s="189"/>
      <c r="HF22" s="189"/>
      <c r="HG22" s="189"/>
      <c r="HH22" s="189"/>
      <c r="HI22" s="189"/>
      <c r="HJ22" s="189"/>
      <c r="HK22" s="189"/>
      <c r="HL22" s="189"/>
      <c r="HM22" s="189"/>
      <c r="HN22" s="189"/>
      <c r="HO22" s="191"/>
    </row>
    <row r="23" spans="1:223" ht="15.75" customHeight="1" outlineLevel="1" x14ac:dyDescent="0.15">
      <c r="A23" s="176"/>
      <c r="B23" s="413"/>
      <c r="C23" s="193" t="s">
        <v>179</v>
      </c>
      <c r="D23" s="209"/>
      <c r="E23" s="209"/>
      <c r="F23" s="210"/>
      <c r="G23" s="229"/>
      <c r="H23" s="211"/>
      <c r="I23" s="212"/>
      <c r="J23" s="212" t="str">
        <f t="shared" si="14"/>
        <v/>
      </c>
      <c r="K23" s="227">
        <f t="shared" ca="1" si="4"/>
        <v>-8</v>
      </c>
      <c r="L23" s="183">
        <f t="shared" ca="1" si="5"/>
        <v>-0.875</v>
      </c>
      <c r="M23" s="184">
        <v>7</v>
      </c>
      <c r="N23" s="182">
        <f t="shared" ref="N23:O23" si="16">N21</f>
        <v>44854</v>
      </c>
      <c r="O23" s="182">
        <f t="shared" si="16"/>
        <v>44865</v>
      </c>
      <c r="P23" s="185">
        <f ca="1">IF(OR(LEN(TRIM(N23))=0,LEN(TRIM(O23))=0),"",IF($E$2&lt;N23,0,IF($E$2&gt;O23,1,(NETWORKDAYS(N23,$E$2,_Config!$A$3:$A$22)/NETWORKDAYS(N23,O23,_Config!$A$3:$A$22)))))</f>
        <v>1</v>
      </c>
      <c r="Q23" s="186">
        <f>IF(OR(LEN(TRIM(N23))=0,LEN(TRIM(O23))=0),"",NETWORKDAYS(N23,O23,_Config!$A$3:$A$22))</f>
        <v>8</v>
      </c>
      <c r="R23" s="187" t="s">
        <v>172</v>
      </c>
      <c r="S23" s="188"/>
      <c r="T23" s="189"/>
      <c r="U23" s="189"/>
      <c r="V23" s="189"/>
      <c r="W23" s="189"/>
      <c r="X23" s="189"/>
      <c r="Y23" s="189"/>
      <c r="Z23" s="189"/>
      <c r="AA23" s="190"/>
      <c r="AB23" s="189"/>
      <c r="AC23" s="189"/>
      <c r="AD23" s="189"/>
      <c r="AE23" s="189"/>
      <c r="AF23" s="190"/>
      <c r="AG23" s="189"/>
      <c r="AH23" s="189"/>
      <c r="AI23" s="189"/>
      <c r="AJ23" s="189"/>
      <c r="AK23" s="190"/>
      <c r="AL23" s="174"/>
      <c r="AM23" s="189"/>
      <c r="AN23" s="189"/>
      <c r="AO23" s="189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  <c r="DL23" s="189"/>
      <c r="DM23" s="189"/>
      <c r="DN23" s="189"/>
      <c r="DO23" s="189"/>
      <c r="DP23" s="189"/>
      <c r="DQ23" s="189"/>
      <c r="DR23" s="189"/>
      <c r="DS23" s="189"/>
      <c r="DT23" s="189"/>
      <c r="DU23" s="189"/>
      <c r="DV23" s="189"/>
      <c r="DW23" s="189"/>
      <c r="DX23" s="189"/>
      <c r="DY23" s="189"/>
      <c r="DZ23" s="189"/>
      <c r="EA23" s="189"/>
      <c r="EB23" s="189"/>
      <c r="EC23" s="189"/>
      <c r="ED23" s="189"/>
      <c r="EE23" s="189"/>
      <c r="EF23" s="189"/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89"/>
      <c r="EY23" s="189"/>
      <c r="EZ23" s="189"/>
      <c r="FA23" s="189"/>
      <c r="FB23" s="189"/>
      <c r="FC23" s="189"/>
      <c r="FD23" s="189"/>
      <c r="FE23" s="189"/>
      <c r="FF23" s="189"/>
      <c r="FG23" s="189"/>
      <c r="FH23" s="189"/>
      <c r="FI23" s="189"/>
      <c r="FJ23" s="189"/>
      <c r="FK23" s="189"/>
      <c r="FL23" s="189"/>
      <c r="FM23" s="189"/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189"/>
      <c r="FY23" s="189"/>
      <c r="FZ23" s="189"/>
      <c r="GA23" s="189"/>
      <c r="GB23" s="189"/>
      <c r="GC23" s="189"/>
      <c r="GD23" s="189"/>
      <c r="GE23" s="189"/>
      <c r="GF23" s="189"/>
      <c r="GG23" s="189"/>
      <c r="GH23" s="189"/>
      <c r="GI23" s="189"/>
      <c r="GJ23" s="189"/>
      <c r="GK23" s="189"/>
      <c r="GL23" s="189"/>
      <c r="GM23" s="189"/>
      <c r="GN23" s="189"/>
      <c r="GO23" s="189"/>
      <c r="GP23" s="189"/>
      <c r="GQ23" s="189"/>
      <c r="GR23" s="189"/>
      <c r="GS23" s="189"/>
      <c r="GT23" s="189"/>
      <c r="GU23" s="189"/>
      <c r="GV23" s="189"/>
      <c r="GW23" s="189"/>
      <c r="GX23" s="189"/>
      <c r="GY23" s="189"/>
      <c r="GZ23" s="189"/>
      <c r="HA23" s="189"/>
      <c r="HB23" s="189"/>
      <c r="HC23" s="189"/>
      <c r="HD23" s="189"/>
      <c r="HE23" s="189"/>
      <c r="HF23" s="189"/>
      <c r="HG23" s="189"/>
      <c r="HH23" s="189"/>
      <c r="HI23" s="189"/>
      <c r="HJ23" s="189"/>
      <c r="HK23" s="189"/>
      <c r="HL23" s="189"/>
      <c r="HM23" s="189"/>
      <c r="HN23" s="189"/>
      <c r="HO23" s="191"/>
    </row>
    <row r="24" spans="1:223" ht="15.75" customHeight="1" outlineLevel="1" x14ac:dyDescent="0.15">
      <c r="A24" s="176"/>
      <c r="B24" s="413"/>
      <c r="C24" s="193" t="s">
        <v>180</v>
      </c>
      <c r="D24" s="209"/>
      <c r="E24" s="209"/>
      <c r="F24" s="210"/>
      <c r="G24" s="229"/>
      <c r="H24" s="211"/>
      <c r="I24" s="212"/>
      <c r="J24" s="212"/>
      <c r="K24" s="227">
        <f t="shared" ca="1" si="4"/>
        <v>-8</v>
      </c>
      <c r="L24" s="183">
        <f t="shared" ca="1" si="5"/>
        <v>-0.375</v>
      </c>
      <c r="M24" s="184">
        <v>3</v>
      </c>
      <c r="N24" s="182">
        <f t="shared" ref="N24:O24" si="17">N22</f>
        <v>44854</v>
      </c>
      <c r="O24" s="182">
        <f t="shared" si="17"/>
        <v>44865</v>
      </c>
      <c r="P24" s="185">
        <f ca="1">IF(OR(LEN(TRIM(N24))=0,LEN(TRIM(O24))=0),"",IF($E$2&lt;N24,0,IF($E$2&gt;O24,1,(NETWORKDAYS(N24,$E$2,_Config!$A$3:$A$22)/NETWORKDAYS(N24,O24,_Config!$A$3:$A$22)))))</f>
        <v>1</v>
      </c>
      <c r="Q24" s="186">
        <f>IF(OR(LEN(TRIM(N24))=0,LEN(TRIM(O24))=0),"",NETWORKDAYS(N24,O24,_Config!$A$3:$A$22))</f>
        <v>8</v>
      </c>
      <c r="R24" s="187" t="s">
        <v>172</v>
      </c>
      <c r="S24" s="188"/>
      <c r="T24" s="189"/>
      <c r="U24" s="189"/>
      <c r="V24" s="189"/>
      <c r="W24" s="189"/>
      <c r="X24" s="189"/>
      <c r="Y24" s="189"/>
      <c r="Z24" s="189"/>
      <c r="AA24" s="190"/>
      <c r="AB24" s="189"/>
      <c r="AC24" s="189"/>
      <c r="AD24" s="189"/>
      <c r="AE24" s="189"/>
      <c r="AF24" s="190"/>
      <c r="AG24" s="189"/>
      <c r="AH24" s="189"/>
      <c r="AI24" s="189"/>
      <c r="AJ24" s="189"/>
      <c r="AK24" s="190"/>
      <c r="AL24" s="174"/>
      <c r="AM24" s="189"/>
      <c r="AN24" s="189"/>
      <c r="AO24" s="189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89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/>
      <c r="EF24" s="189"/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89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189"/>
      <c r="FP24" s="189"/>
      <c r="FQ24" s="189"/>
      <c r="FR24" s="189"/>
      <c r="FS24" s="189"/>
      <c r="FT24" s="189"/>
      <c r="FU24" s="189"/>
      <c r="FV24" s="189"/>
      <c r="FW24" s="189"/>
      <c r="FX24" s="189"/>
      <c r="FY24" s="189"/>
      <c r="FZ24" s="189"/>
      <c r="GA24" s="189"/>
      <c r="GB24" s="189"/>
      <c r="GC24" s="189"/>
      <c r="GD24" s="189"/>
      <c r="GE24" s="189"/>
      <c r="GF24" s="189"/>
      <c r="GG24" s="189"/>
      <c r="GH24" s="189"/>
      <c r="GI24" s="189"/>
      <c r="GJ24" s="189"/>
      <c r="GK24" s="189"/>
      <c r="GL24" s="189"/>
      <c r="GM24" s="189"/>
      <c r="GN24" s="189"/>
      <c r="GO24" s="189"/>
      <c r="GP24" s="189"/>
      <c r="GQ24" s="189"/>
      <c r="GR24" s="189"/>
      <c r="GS24" s="189"/>
      <c r="GT24" s="189"/>
      <c r="GU24" s="189"/>
      <c r="GV24" s="189"/>
      <c r="GW24" s="189"/>
      <c r="GX24" s="189"/>
      <c r="GY24" s="189"/>
      <c r="GZ24" s="189"/>
      <c r="HA24" s="189"/>
      <c r="HB24" s="189"/>
      <c r="HC24" s="189"/>
      <c r="HD24" s="189"/>
      <c r="HE24" s="189"/>
      <c r="HF24" s="189"/>
      <c r="HG24" s="189"/>
      <c r="HH24" s="189"/>
      <c r="HI24" s="189"/>
      <c r="HJ24" s="189"/>
      <c r="HK24" s="189"/>
      <c r="HL24" s="189"/>
      <c r="HM24" s="189"/>
      <c r="HN24" s="189"/>
      <c r="HO24" s="191"/>
    </row>
    <row r="25" spans="1:223" ht="15.75" customHeight="1" outlineLevel="1" x14ac:dyDescent="0.15">
      <c r="A25" s="176"/>
      <c r="B25" s="413"/>
      <c r="C25" s="213" t="s">
        <v>175</v>
      </c>
      <c r="D25" s="214"/>
      <c r="E25" s="214"/>
      <c r="F25" s="215"/>
      <c r="G25" s="216"/>
      <c r="H25" s="216"/>
      <c r="I25" s="217"/>
      <c r="J25" s="217"/>
      <c r="K25" s="218">
        <f t="shared" ca="1" si="4"/>
        <v>-8</v>
      </c>
      <c r="L25" s="218">
        <f t="shared" ca="1" si="5"/>
        <v>-2.6500000000000004</v>
      </c>
      <c r="M25" s="219">
        <f>40%*SUM(M13:M15)</f>
        <v>21.200000000000003</v>
      </c>
      <c r="N25" s="220">
        <f>O16</f>
        <v>44854</v>
      </c>
      <c r="O25" s="220">
        <f>O22</f>
        <v>44865</v>
      </c>
      <c r="P25" s="221">
        <f ca="1">IF(OR(LEN(TRIM(N25))=0,LEN(TRIM(O25))=0),"",IF($E$2&lt;N25,0,IF($E$2&gt;O25,1,(NETWORKDAYS(N25,$E$2,_Config!$A$3:$A$22)/NETWORKDAYS(N25,O25,_Config!$A$3:$A$22)))))</f>
        <v>1</v>
      </c>
      <c r="Q25" s="222">
        <f>IF(OR(LEN(TRIM(N25))=0,LEN(TRIM(O25))=0),"",NETWORKDAYS(N25,O25,_Config!$A$3:$A$22))</f>
        <v>8</v>
      </c>
      <c r="R25" s="223" t="s">
        <v>172</v>
      </c>
      <c r="S25" s="188"/>
      <c r="T25" s="189"/>
      <c r="U25" s="189"/>
      <c r="V25" s="189"/>
      <c r="W25" s="189"/>
      <c r="X25" s="189"/>
      <c r="Y25" s="189"/>
      <c r="Z25" s="189"/>
      <c r="AA25" s="190"/>
      <c r="AB25" s="189"/>
      <c r="AC25" s="189"/>
      <c r="AD25" s="189"/>
      <c r="AE25" s="189"/>
      <c r="AF25" s="190"/>
      <c r="AG25" s="189"/>
      <c r="AH25" s="189"/>
      <c r="AI25" s="189"/>
      <c r="AJ25" s="189"/>
      <c r="AK25" s="190"/>
      <c r="AL25" s="174"/>
      <c r="AM25" s="189"/>
      <c r="AN25" s="189"/>
      <c r="AO25" s="189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  <c r="BX25" s="174"/>
      <c r="BY25" s="174"/>
      <c r="BZ25" s="174"/>
      <c r="CA25" s="174"/>
      <c r="CB25" s="174"/>
      <c r="CC25" s="174"/>
      <c r="CD25" s="174"/>
      <c r="CE25" s="174"/>
      <c r="CF25" s="174"/>
      <c r="CG25" s="174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89"/>
      <c r="DK25" s="189"/>
      <c r="DL25" s="189"/>
      <c r="DM25" s="189"/>
      <c r="DN25" s="189"/>
      <c r="DO25" s="189"/>
      <c r="DP25" s="189"/>
      <c r="DQ25" s="189"/>
      <c r="DR25" s="189"/>
      <c r="DS25" s="189"/>
      <c r="DT25" s="189"/>
      <c r="DU25" s="189"/>
      <c r="DV25" s="189"/>
      <c r="DW25" s="189"/>
      <c r="DX25" s="189"/>
      <c r="DY25" s="189"/>
      <c r="DZ25" s="189"/>
      <c r="EA25" s="189"/>
      <c r="EB25" s="189"/>
      <c r="EC25" s="189"/>
      <c r="ED25" s="189"/>
      <c r="EE25" s="189"/>
      <c r="EF25" s="189"/>
      <c r="EG25" s="189"/>
      <c r="EH25" s="189"/>
      <c r="EI25" s="189"/>
      <c r="EJ25" s="189"/>
      <c r="EK25" s="189"/>
      <c r="EL25" s="189"/>
      <c r="EM25" s="189"/>
      <c r="EN25" s="189"/>
      <c r="EO25" s="189"/>
      <c r="EP25" s="189"/>
      <c r="EQ25" s="189"/>
      <c r="ER25" s="189"/>
      <c r="ES25" s="189"/>
      <c r="ET25" s="189"/>
      <c r="EU25" s="189"/>
      <c r="EV25" s="189"/>
      <c r="EW25" s="189"/>
      <c r="EX25" s="189"/>
      <c r="EY25" s="189"/>
      <c r="EZ25" s="189"/>
      <c r="FA25" s="189"/>
      <c r="FB25" s="189"/>
      <c r="FC25" s="189"/>
      <c r="FD25" s="189"/>
      <c r="FE25" s="189"/>
      <c r="FF25" s="189"/>
      <c r="FG25" s="189"/>
      <c r="FH25" s="189"/>
      <c r="FI25" s="189"/>
      <c r="FJ25" s="189"/>
      <c r="FK25" s="189"/>
      <c r="FL25" s="189"/>
      <c r="FM25" s="189"/>
      <c r="FN25" s="189"/>
      <c r="FO25" s="189"/>
      <c r="FP25" s="189"/>
      <c r="FQ25" s="189"/>
      <c r="FR25" s="189"/>
      <c r="FS25" s="189"/>
      <c r="FT25" s="189"/>
      <c r="FU25" s="189"/>
      <c r="FV25" s="189"/>
      <c r="FW25" s="189"/>
      <c r="FX25" s="189"/>
      <c r="FY25" s="189"/>
      <c r="FZ25" s="189"/>
      <c r="GA25" s="189"/>
      <c r="GB25" s="189"/>
      <c r="GC25" s="189"/>
      <c r="GD25" s="189"/>
      <c r="GE25" s="189"/>
      <c r="GF25" s="189"/>
      <c r="GG25" s="189"/>
      <c r="GH25" s="189"/>
      <c r="GI25" s="189"/>
      <c r="GJ25" s="189"/>
      <c r="GK25" s="189"/>
      <c r="GL25" s="189"/>
      <c r="GM25" s="189"/>
      <c r="GN25" s="189"/>
      <c r="GO25" s="189"/>
      <c r="GP25" s="189"/>
      <c r="GQ25" s="189"/>
      <c r="GR25" s="189"/>
      <c r="GS25" s="189"/>
      <c r="GT25" s="189"/>
      <c r="GU25" s="189"/>
      <c r="GV25" s="189"/>
      <c r="GW25" s="189"/>
      <c r="GX25" s="189"/>
      <c r="GY25" s="189"/>
      <c r="GZ25" s="189"/>
      <c r="HA25" s="189"/>
      <c r="HB25" s="189"/>
      <c r="HC25" s="189"/>
      <c r="HD25" s="189"/>
      <c r="HE25" s="189"/>
      <c r="HF25" s="189"/>
      <c r="HG25" s="189"/>
      <c r="HH25" s="189"/>
      <c r="HI25" s="189"/>
      <c r="HJ25" s="189"/>
      <c r="HK25" s="189"/>
      <c r="HL25" s="189"/>
      <c r="HM25" s="189"/>
      <c r="HN25" s="189"/>
      <c r="HO25" s="191"/>
    </row>
    <row r="26" spans="1:223" ht="15.75" customHeight="1" outlineLevel="1" x14ac:dyDescent="0.15">
      <c r="A26" s="176"/>
      <c r="B26" s="414"/>
      <c r="C26" s="194" t="s">
        <v>169</v>
      </c>
      <c r="D26" s="195"/>
      <c r="E26" s="195"/>
      <c r="F26" s="195"/>
      <c r="G26" s="225"/>
      <c r="H26" s="196"/>
      <c r="I26" s="197" t="str">
        <f t="shared" ref="I26:I32" si="18">IF(H26&gt;0,N26,"")</f>
        <v/>
      </c>
      <c r="J26" s="197" t="str">
        <f t="shared" ref="J26:J32" si="19">IF(TRIM(H26)="","",IF(H26=1,O26,WORKDAY(I26,H26*Q26)))</f>
        <v/>
      </c>
      <c r="K26" s="198">
        <f t="shared" ca="1" si="4"/>
        <v>-1</v>
      </c>
      <c r="L26" s="198">
        <f t="shared" ca="1" si="5"/>
        <v>-0.5</v>
      </c>
      <c r="M26" s="199">
        <v>4</v>
      </c>
      <c r="N26" s="197">
        <f>WORKDAY(O25,1,_Config!$A$3:$A$22)</f>
        <v>44866</v>
      </c>
      <c r="O26" s="197">
        <f>N26</f>
        <v>44866</v>
      </c>
      <c r="P26" s="200">
        <f ca="1">IF(OR(LEN(TRIM(N26))=0,LEN(TRIM(O26))=0),"",IF($E$2&lt;N26,0,IF($E$2&gt;O26,1,(NETWORKDAYS(N26,$E$2,_Config!$A$3:$A$22)/NETWORKDAYS(N26,O26,_Config!$A$3:$A$22)))))</f>
        <v>1</v>
      </c>
      <c r="Q26" s="201">
        <f>IF(OR(LEN(TRIM(N26))=0,LEN(TRIM(O26))=0),"",NETWORKDAYS(N26,O26,_Config!$A$3:$A$22))</f>
        <v>1</v>
      </c>
      <c r="R26" s="202" t="s">
        <v>176</v>
      </c>
      <c r="S26" s="188"/>
      <c r="T26" s="189"/>
      <c r="U26" s="189"/>
      <c r="V26" s="189"/>
      <c r="W26" s="189"/>
      <c r="X26" s="189"/>
      <c r="Y26" s="189"/>
      <c r="Z26" s="189"/>
      <c r="AA26" s="190"/>
      <c r="AB26" s="189"/>
      <c r="AC26" s="189"/>
      <c r="AD26" s="189"/>
      <c r="AE26" s="189"/>
      <c r="AF26" s="190"/>
      <c r="AG26" s="189"/>
      <c r="AH26" s="189"/>
      <c r="AI26" s="189"/>
      <c r="AJ26" s="189"/>
      <c r="AK26" s="190"/>
      <c r="AL26" s="174"/>
      <c r="AM26" s="189"/>
      <c r="AN26" s="189"/>
      <c r="AO26" s="189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189"/>
      <c r="FV26" s="189"/>
      <c r="FW26" s="189"/>
      <c r="FX26" s="189"/>
      <c r="FY26" s="189"/>
      <c r="FZ26" s="189"/>
      <c r="GA26" s="189"/>
      <c r="GB26" s="189"/>
      <c r="GC26" s="189"/>
      <c r="GD26" s="189"/>
      <c r="GE26" s="189"/>
      <c r="GF26" s="189"/>
      <c r="GG26" s="189"/>
      <c r="GH26" s="189"/>
      <c r="GI26" s="189"/>
      <c r="GJ26" s="189"/>
      <c r="GK26" s="189"/>
      <c r="GL26" s="189"/>
      <c r="GM26" s="189"/>
      <c r="GN26" s="189"/>
      <c r="GO26" s="189"/>
      <c r="GP26" s="189"/>
      <c r="GQ26" s="189"/>
      <c r="GR26" s="189"/>
      <c r="GS26" s="189"/>
      <c r="GT26" s="189"/>
      <c r="GU26" s="189"/>
      <c r="GV26" s="189"/>
      <c r="GW26" s="189"/>
      <c r="GX26" s="189"/>
      <c r="GY26" s="189"/>
      <c r="GZ26" s="189"/>
      <c r="HA26" s="189"/>
      <c r="HB26" s="189"/>
      <c r="HC26" s="189"/>
      <c r="HD26" s="189"/>
      <c r="HE26" s="189"/>
      <c r="HF26" s="189"/>
      <c r="HG26" s="189"/>
      <c r="HH26" s="189"/>
      <c r="HI26" s="189"/>
      <c r="HJ26" s="189"/>
      <c r="HK26" s="189"/>
      <c r="HL26" s="189"/>
      <c r="HM26" s="189"/>
      <c r="HN26" s="189"/>
      <c r="HO26" s="191"/>
    </row>
    <row r="27" spans="1:223" ht="15.75" customHeight="1" outlineLevel="1" x14ac:dyDescent="0.15">
      <c r="A27" s="176"/>
      <c r="B27" s="415" t="s">
        <v>144</v>
      </c>
      <c r="C27" s="61" t="s">
        <v>181</v>
      </c>
      <c r="D27" s="178"/>
      <c r="E27" s="179"/>
      <c r="F27" s="231"/>
      <c r="G27" s="180"/>
      <c r="H27" s="181"/>
      <c r="I27" s="182" t="str">
        <f t="shared" si="18"/>
        <v/>
      </c>
      <c r="J27" s="182" t="str">
        <f t="shared" si="19"/>
        <v/>
      </c>
      <c r="K27" s="183">
        <f t="shared" ca="1" si="4"/>
        <v>-5</v>
      </c>
      <c r="L27" s="183">
        <f t="shared" ca="1" si="5"/>
        <v>-0.875</v>
      </c>
      <c r="M27" s="184">
        <v>7</v>
      </c>
      <c r="N27" s="182">
        <f>WORKDAY(O19,1,_Config!$A$3:$A$22)</f>
        <v>44859</v>
      </c>
      <c r="O27" s="182">
        <f>WORKDAY(N27,(SUM(M27:M32)/8),_Config!$A$3:$A$22)</f>
        <v>44865</v>
      </c>
      <c r="P27" s="185">
        <f ca="1">IF(OR(LEN(TRIM(N27))=0,LEN(TRIM(O27))=0),"",IF($E$2&lt;N27,0,IF($E$2&gt;O27,1,(NETWORKDAYS(N27,$E$2,_Config!$A$3:$A$22)/NETWORKDAYS(N27,O27,_Config!$A$3:$A$22)))))</f>
        <v>1</v>
      </c>
      <c r="Q27" s="186">
        <f>IF(OR(LEN(TRIM(N27))=0,LEN(TRIM(O27))=0),"",NETWORKDAYS(N27,O27,_Config!$A$3:$A$22))</f>
        <v>5</v>
      </c>
      <c r="R27" s="187" t="s">
        <v>163</v>
      </c>
      <c r="S27" s="188"/>
      <c r="T27" s="189"/>
      <c r="U27" s="189"/>
      <c r="V27" s="189"/>
      <c r="W27" s="189"/>
      <c r="X27" s="189"/>
      <c r="Y27" s="189"/>
      <c r="Z27" s="189"/>
      <c r="AA27" s="190"/>
      <c r="AB27" s="189"/>
      <c r="AC27" s="189"/>
      <c r="AD27" s="189"/>
      <c r="AE27" s="189"/>
      <c r="AF27" s="190"/>
      <c r="AG27" s="189"/>
      <c r="AH27" s="189"/>
      <c r="AI27" s="189"/>
      <c r="AJ27" s="189"/>
      <c r="AK27" s="190"/>
      <c r="AL27" s="174"/>
      <c r="AM27" s="189"/>
      <c r="AN27" s="189"/>
      <c r="AO27" s="189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89"/>
      <c r="DK27" s="189"/>
      <c r="DL27" s="189"/>
      <c r="DM27" s="189"/>
      <c r="DN27" s="189"/>
      <c r="DO27" s="189"/>
      <c r="DP27" s="189"/>
      <c r="DQ27" s="189"/>
      <c r="DR27" s="189"/>
      <c r="DS27" s="189"/>
      <c r="DT27" s="189"/>
      <c r="DU27" s="189"/>
      <c r="DV27" s="189"/>
      <c r="DW27" s="189"/>
      <c r="DX27" s="189"/>
      <c r="DY27" s="189"/>
      <c r="DZ27" s="189"/>
      <c r="EA27" s="189"/>
      <c r="EB27" s="189"/>
      <c r="EC27" s="189"/>
      <c r="ED27" s="189"/>
      <c r="EE27" s="189"/>
      <c r="EF27" s="189"/>
      <c r="EG27" s="189"/>
      <c r="EH27" s="189"/>
      <c r="EI27" s="189"/>
      <c r="EJ27" s="189"/>
      <c r="EK27" s="189"/>
      <c r="EL27" s="189"/>
      <c r="EM27" s="189"/>
      <c r="EN27" s="189"/>
      <c r="EO27" s="189"/>
      <c r="EP27" s="189"/>
      <c r="EQ27" s="189"/>
      <c r="ER27" s="189"/>
      <c r="ES27" s="189"/>
      <c r="ET27" s="189"/>
      <c r="EU27" s="189"/>
      <c r="EV27" s="189"/>
      <c r="EW27" s="189"/>
      <c r="EX27" s="189"/>
      <c r="EY27" s="189"/>
      <c r="EZ27" s="189"/>
      <c r="FA27" s="189"/>
      <c r="FB27" s="189"/>
      <c r="FC27" s="189"/>
      <c r="FD27" s="189"/>
      <c r="FE27" s="189"/>
      <c r="FF27" s="189"/>
      <c r="FG27" s="189"/>
      <c r="FH27" s="189"/>
      <c r="FI27" s="189"/>
      <c r="FJ27" s="189"/>
      <c r="FK27" s="189"/>
      <c r="FL27" s="189"/>
      <c r="FM27" s="189"/>
      <c r="FN27" s="189"/>
      <c r="FO27" s="189"/>
      <c r="FP27" s="189"/>
      <c r="FQ27" s="189"/>
      <c r="FR27" s="189"/>
      <c r="FS27" s="189"/>
      <c r="FT27" s="189"/>
      <c r="FU27" s="189"/>
      <c r="FV27" s="189"/>
      <c r="FW27" s="189"/>
      <c r="FX27" s="189"/>
      <c r="FY27" s="189"/>
      <c r="FZ27" s="189"/>
      <c r="GA27" s="189"/>
      <c r="GB27" s="189"/>
      <c r="GC27" s="189"/>
      <c r="GD27" s="189"/>
      <c r="GE27" s="189"/>
      <c r="GF27" s="189"/>
      <c r="GG27" s="189"/>
      <c r="GH27" s="189"/>
      <c r="GI27" s="189"/>
      <c r="GJ27" s="189"/>
      <c r="GK27" s="189"/>
      <c r="GL27" s="189"/>
      <c r="GM27" s="189"/>
      <c r="GN27" s="189"/>
      <c r="GO27" s="189"/>
      <c r="GP27" s="189"/>
      <c r="GQ27" s="189"/>
      <c r="GR27" s="189"/>
      <c r="GS27" s="189"/>
      <c r="GT27" s="189"/>
      <c r="GU27" s="189"/>
      <c r="GV27" s="189"/>
      <c r="GW27" s="189"/>
      <c r="GX27" s="189"/>
      <c r="GY27" s="189"/>
      <c r="GZ27" s="189"/>
      <c r="HA27" s="189"/>
      <c r="HB27" s="189"/>
      <c r="HC27" s="189"/>
      <c r="HD27" s="189"/>
      <c r="HE27" s="189"/>
      <c r="HF27" s="189"/>
      <c r="HG27" s="189"/>
      <c r="HH27" s="189"/>
      <c r="HI27" s="189"/>
      <c r="HJ27" s="189"/>
      <c r="HK27" s="189"/>
      <c r="HL27" s="189"/>
      <c r="HM27" s="189"/>
      <c r="HN27" s="189"/>
      <c r="HO27" s="191"/>
    </row>
    <row r="28" spans="1:223" ht="15" customHeight="1" outlineLevel="1" x14ac:dyDescent="0.2">
      <c r="A28" s="176"/>
      <c r="B28" s="410"/>
      <c r="C28" s="61" t="s">
        <v>182</v>
      </c>
      <c r="D28" s="232" t="s">
        <v>179</v>
      </c>
      <c r="E28" s="179"/>
      <c r="F28" s="231"/>
      <c r="G28" s="180"/>
      <c r="H28" s="181"/>
      <c r="I28" s="182" t="str">
        <f t="shared" si="18"/>
        <v/>
      </c>
      <c r="J28" s="182" t="str">
        <f t="shared" si="19"/>
        <v/>
      </c>
      <c r="K28" s="183">
        <f t="shared" ca="1" si="4"/>
        <v>-5</v>
      </c>
      <c r="L28" s="183">
        <f t="shared" ca="1" si="5"/>
        <v>-0.125</v>
      </c>
      <c r="M28" s="184">
        <v>1</v>
      </c>
      <c r="N28" s="182">
        <f t="shared" ref="N28:O28" si="20">N27</f>
        <v>44859</v>
      </c>
      <c r="O28" s="182">
        <f t="shared" si="20"/>
        <v>44865</v>
      </c>
      <c r="P28" s="185">
        <f ca="1">IF(OR(LEN(TRIM(N28))=0,LEN(TRIM(O28))=0),"",IF($E$2&lt;N28,0,IF($E$2&gt;O28,1,(NETWORKDAYS(N28,$E$2,_Config!$A$3:$A$22)/NETWORKDAYS(N28,O28,_Config!$A$3:$A$22)))))</f>
        <v>1</v>
      </c>
      <c r="Q28" s="186">
        <f>IF(OR(LEN(TRIM(N28))=0,LEN(TRIM(O28))=0),"",NETWORKDAYS(N28,O28,_Config!$A$3:$A$22))</f>
        <v>5</v>
      </c>
      <c r="R28" s="187" t="s">
        <v>163</v>
      </c>
      <c r="S28" s="188"/>
      <c r="T28" s="189"/>
      <c r="U28" s="189"/>
      <c r="V28" s="189"/>
      <c r="W28" s="189"/>
      <c r="X28" s="189"/>
      <c r="Y28" s="189"/>
      <c r="Z28" s="189"/>
      <c r="AA28" s="190"/>
      <c r="AB28" s="189"/>
      <c r="AC28" s="189"/>
      <c r="AD28" s="189"/>
      <c r="AE28" s="189"/>
      <c r="AF28" s="190"/>
      <c r="AG28" s="189"/>
      <c r="AH28" s="189"/>
      <c r="AI28" s="189"/>
      <c r="AJ28" s="189"/>
      <c r="AK28" s="190"/>
      <c r="AL28" s="174"/>
      <c r="AM28" s="189"/>
      <c r="AN28" s="189"/>
      <c r="AO28" s="189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89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/>
      <c r="EF28" s="189"/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89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189"/>
      <c r="FP28" s="189"/>
      <c r="FQ28" s="189"/>
      <c r="FR28" s="189"/>
      <c r="FS28" s="189"/>
      <c r="FT28" s="189"/>
      <c r="FU28" s="189"/>
      <c r="FV28" s="189"/>
      <c r="FW28" s="189"/>
      <c r="FX28" s="189"/>
      <c r="FY28" s="189"/>
      <c r="FZ28" s="189"/>
      <c r="GA28" s="189"/>
      <c r="GB28" s="189"/>
      <c r="GC28" s="189"/>
      <c r="GD28" s="189"/>
      <c r="GE28" s="189"/>
      <c r="GF28" s="189"/>
      <c r="GG28" s="189"/>
      <c r="GH28" s="189"/>
      <c r="GI28" s="189"/>
      <c r="GJ28" s="189"/>
      <c r="GK28" s="189"/>
      <c r="GL28" s="189"/>
      <c r="GM28" s="189"/>
      <c r="GN28" s="189"/>
      <c r="GO28" s="189"/>
      <c r="GP28" s="189"/>
      <c r="GQ28" s="189"/>
      <c r="GR28" s="189"/>
      <c r="GS28" s="189"/>
      <c r="GT28" s="189"/>
      <c r="GU28" s="189"/>
      <c r="GV28" s="189"/>
      <c r="GW28" s="189"/>
      <c r="GX28" s="189"/>
      <c r="GY28" s="189"/>
      <c r="GZ28" s="189"/>
      <c r="HA28" s="189"/>
      <c r="HB28" s="189"/>
      <c r="HC28" s="189"/>
      <c r="HD28" s="189"/>
      <c r="HE28" s="189"/>
      <c r="HF28" s="189"/>
      <c r="HG28" s="189"/>
      <c r="HH28" s="189"/>
      <c r="HI28" s="189"/>
      <c r="HJ28" s="189"/>
      <c r="HK28" s="189"/>
      <c r="HL28" s="189"/>
      <c r="HM28" s="189"/>
      <c r="HN28" s="189"/>
      <c r="HO28" s="191"/>
    </row>
    <row r="29" spans="1:223" ht="15" customHeight="1" outlineLevel="1" x14ac:dyDescent="0.2">
      <c r="A29" s="176"/>
      <c r="B29" s="410"/>
      <c r="C29" s="61"/>
      <c r="D29" s="232" t="s">
        <v>183</v>
      </c>
      <c r="E29" s="179"/>
      <c r="F29" s="233"/>
      <c r="G29" s="234"/>
      <c r="H29" s="181"/>
      <c r="I29" s="182" t="str">
        <f t="shared" si="18"/>
        <v/>
      </c>
      <c r="J29" s="182" t="str">
        <f t="shared" si="19"/>
        <v/>
      </c>
      <c r="K29" s="183">
        <f t="shared" ca="1" si="4"/>
        <v>-5</v>
      </c>
      <c r="L29" s="183">
        <f t="shared" ca="1" si="5"/>
        <v>-0.125</v>
      </c>
      <c r="M29" s="184">
        <v>1</v>
      </c>
      <c r="N29" s="182">
        <f t="shared" ref="N29:O29" si="21">N28</f>
        <v>44859</v>
      </c>
      <c r="O29" s="182">
        <f t="shared" si="21"/>
        <v>44865</v>
      </c>
      <c r="P29" s="185">
        <f ca="1">IF(OR(LEN(TRIM(N29))=0,LEN(TRIM(O29))=0),"",IF($E$2&lt;N29,0,IF($E$2&gt;O29,1,(NETWORKDAYS(N29,$E$2,_Config!$A$3:$A$22)/NETWORKDAYS(N29,O29,_Config!$A$3:$A$22)))))</f>
        <v>1</v>
      </c>
      <c r="Q29" s="235">
        <f>IF(OR(LEN(TRIM(N29))=0,LEN(TRIM(O29))=0),"",NETWORKDAYS(N29,O29,_Config!$A$3:$A$22))</f>
        <v>5</v>
      </c>
      <c r="R29" s="187" t="s">
        <v>163</v>
      </c>
      <c r="S29" s="188"/>
      <c r="T29" s="189"/>
      <c r="U29" s="189"/>
      <c r="V29" s="189"/>
      <c r="W29" s="189"/>
      <c r="X29" s="189"/>
      <c r="Y29" s="189"/>
      <c r="Z29" s="189"/>
      <c r="AA29" s="190"/>
      <c r="AB29" s="189"/>
      <c r="AC29" s="189"/>
      <c r="AD29" s="189"/>
      <c r="AE29" s="189"/>
      <c r="AF29" s="190"/>
      <c r="AG29" s="189"/>
      <c r="AH29" s="189"/>
      <c r="AI29" s="189"/>
      <c r="AJ29" s="189"/>
      <c r="AK29" s="190"/>
      <c r="AL29" s="174"/>
      <c r="AM29" s="189"/>
      <c r="AN29" s="189"/>
      <c r="AO29" s="189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  <c r="CT29" s="189"/>
      <c r="CU29" s="189"/>
      <c r="CV29" s="189"/>
      <c r="CW29" s="189"/>
      <c r="CX29" s="189"/>
      <c r="CY29" s="189"/>
      <c r="CZ29" s="189"/>
      <c r="DA29" s="189"/>
      <c r="DB29" s="189"/>
      <c r="DC29" s="189"/>
      <c r="DD29" s="189"/>
      <c r="DE29" s="189"/>
      <c r="DF29" s="189"/>
      <c r="DG29" s="189"/>
      <c r="DH29" s="189"/>
      <c r="DI29" s="189"/>
      <c r="DJ29" s="189"/>
      <c r="DK29" s="189"/>
      <c r="DL29" s="189"/>
      <c r="DM29" s="189"/>
      <c r="DN29" s="189"/>
      <c r="DO29" s="189"/>
      <c r="DP29" s="189"/>
      <c r="DQ29" s="189"/>
      <c r="DR29" s="189"/>
      <c r="DS29" s="189"/>
      <c r="DT29" s="189"/>
      <c r="DU29" s="189"/>
      <c r="DV29" s="189"/>
      <c r="DW29" s="189"/>
      <c r="DX29" s="189"/>
      <c r="DY29" s="189"/>
      <c r="DZ29" s="189"/>
      <c r="EA29" s="189"/>
      <c r="EB29" s="189"/>
      <c r="EC29" s="189"/>
      <c r="ED29" s="189"/>
      <c r="EE29" s="189"/>
      <c r="EF29" s="189"/>
      <c r="EG29" s="189"/>
      <c r="EH29" s="189"/>
      <c r="EI29" s="189"/>
      <c r="EJ29" s="189"/>
      <c r="EK29" s="189"/>
      <c r="EL29" s="189"/>
      <c r="EM29" s="189"/>
      <c r="EN29" s="189"/>
      <c r="EO29" s="189"/>
      <c r="EP29" s="189"/>
      <c r="EQ29" s="189"/>
      <c r="ER29" s="189"/>
      <c r="ES29" s="189"/>
      <c r="ET29" s="189"/>
      <c r="EU29" s="189"/>
      <c r="EV29" s="189"/>
      <c r="EW29" s="189"/>
      <c r="EX29" s="189"/>
      <c r="EY29" s="189"/>
      <c r="EZ29" s="189"/>
      <c r="FA29" s="189"/>
      <c r="FB29" s="189"/>
      <c r="FC29" s="189"/>
      <c r="FD29" s="189"/>
      <c r="FE29" s="189"/>
      <c r="FF29" s="189"/>
      <c r="FG29" s="189"/>
      <c r="FH29" s="189"/>
      <c r="FI29" s="189"/>
      <c r="FJ29" s="189"/>
      <c r="FK29" s="189"/>
      <c r="FL29" s="189"/>
      <c r="FM29" s="189"/>
      <c r="FN29" s="189"/>
      <c r="FO29" s="189"/>
      <c r="FP29" s="189"/>
      <c r="FQ29" s="189"/>
      <c r="FR29" s="189"/>
      <c r="FS29" s="189"/>
      <c r="FT29" s="189"/>
      <c r="FU29" s="189"/>
      <c r="FV29" s="189"/>
      <c r="FW29" s="189"/>
      <c r="FX29" s="189"/>
      <c r="FY29" s="189"/>
      <c r="FZ29" s="189"/>
      <c r="GA29" s="189"/>
      <c r="GB29" s="189"/>
      <c r="GC29" s="189"/>
      <c r="GD29" s="189"/>
      <c r="GE29" s="189"/>
      <c r="GF29" s="189"/>
      <c r="GG29" s="189"/>
      <c r="GH29" s="189"/>
      <c r="GI29" s="189"/>
      <c r="GJ29" s="189"/>
      <c r="GK29" s="189"/>
      <c r="GL29" s="189"/>
      <c r="GM29" s="189"/>
      <c r="GN29" s="189"/>
      <c r="GO29" s="189"/>
      <c r="GP29" s="189"/>
      <c r="GQ29" s="189"/>
      <c r="GR29" s="189"/>
      <c r="GS29" s="189"/>
      <c r="GT29" s="189"/>
      <c r="GU29" s="189"/>
      <c r="GV29" s="189"/>
      <c r="GW29" s="189"/>
      <c r="GX29" s="189"/>
      <c r="GY29" s="189"/>
      <c r="GZ29" s="189"/>
      <c r="HA29" s="189"/>
      <c r="HB29" s="189"/>
      <c r="HC29" s="189"/>
      <c r="HD29" s="189"/>
      <c r="HE29" s="189"/>
      <c r="HF29" s="189"/>
      <c r="HG29" s="189"/>
      <c r="HH29" s="189"/>
      <c r="HI29" s="189"/>
      <c r="HJ29" s="189"/>
      <c r="HK29" s="189"/>
      <c r="HL29" s="189"/>
      <c r="HM29" s="189"/>
      <c r="HN29" s="189"/>
      <c r="HO29" s="191"/>
    </row>
    <row r="30" spans="1:223" ht="15" customHeight="1" outlineLevel="1" x14ac:dyDescent="0.2">
      <c r="A30" s="176"/>
      <c r="B30" s="410"/>
      <c r="C30" s="61"/>
      <c r="D30" s="232" t="s">
        <v>184</v>
      </c>
      <c r="E30" s="179"/>
      <c r="F30" s="233"/>
      <c r="G30" s="234"/>
      <c r="H30" s="181"/>
      <c r="I30" s="182" t="str">
        <f t="shared" si="18"/>
        <v/>
      </c>
      <c r="J30" s="182" t="str">
        <f t="shared" si="19"/>
        <v/>
      </c>
      <c r="K30" s="183">
        <f t="shared" ca="1" si="4"/>
        <v>-5</v>
      </c>
      <c r="L30" s="183">
        <f t="shared" ca="1" si="5"/>
        <v>-0.125</v>
      </c>
      <c r="M30" s="184">
        <v>1</v>
      </c>
      <c r="N30" s="182">
        <f t="shared" ref="N30:O30" si="22">N29</f>
        <v>44859</v>
      </c>
      <c r="O30" s="182">
        <f t="shared" si="22"/>
        <v>44865</v>
      </c>
      <c r="P30" s="185">
        <f ca="1">IF(OR(LEN(TRIM(N30))=0,LEN(TRIM(O30))=0),"",IF($E$2&lt;N30,0,IF($E$2&gt;O30,1,(NETWORKDAYS(N30,$E$2,_Config!$A$3:$A$22)/NETWORKDAYS(N30,O30,_Config!$A$3:$A$22)))))</f>
        <v>1</v>
      </c>
      <c r="Q30" s="235">
        <f>IF(OR(LEN(TRIM(N30))=0,LEN(TRIM(O30))=0),"",NETWORKDAYS(N30,O30,_Config!$A$3:$A$22))</f>
        <v>5</v>
      </c>
      <c r="R30" s="187" t="s">
        <v>163</v>
      </c>
      <c r="S30" s="188"/>
      <c r="T30" s="189"/>
      <c r="U30" s="189"/>
      <c r="V30" s="189"/>
      <c r="W30" s="189"/>
      <c r="X30" s="189"/>
      <c r="Y30" s="189"/>
      <c r="Z30" s="189"/>
      <c r="AA30" s="190"/>
      <c r="AB30" s="189"/>
      <c r="AC30" s="189"/>
      <c r="AD30" s="189"/>
      <c r="AE30" s="189"/>
      <c r="AF30" s="190"/>
      <c r="AG30" s="189"/>
      <c r="AH30" s="189"/>
      <c r="AI30" s="189"/>
      <c r="AJ30" s="189"/>
      <c r="AK30" s="190"/>
      <c r="AL30" s="174"/>
      <c r="AM30" s="189"/>
      <c r="AN30" s="189"/>
      <c r="AO30" s="189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89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/>
      <c r="EF30" s="189"/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89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189"/>
      <c r="FP30" s="189"/>
      <c r="FQ30" s="189"/>
      <c r="FR30" s="189"/>
      <c r="FS30" s="189"/>
      <c r="FT30" s="189"/>
      <c r="FU30" s="189"/>
      <c r="FV30" s="189"/>
      <c r="FW30" s="189"/>
      <c r="FX30" s="189"/>
      <c r="FY30" s="189"/>
      <c r="FZ30" s="189"/>
      <c r="GA30" s="189"/>
      <c r="GB30" s="189"/>
      <c r="GC30" s="189"/>
      <c r="GD30" s="189"/>
      <c r="GE30" s="189"/>
      <c r="GF30" s="189"/>
      <c r="GG30" s="189"/>
      <c r="GH30" s="189"/>
      <c r="GI30" s="189"/>
      <c r="GJ30" s="189"/>
      <c r="GK30" s="189"/>
      <c r="GL30" s="189"/>
      <c r="GM30" s="189"/>
      <c r="GN30" s="189"/>
      <c r="GO30" s="189"/>
      <c r="GP30" s="189"/>
      <c r="GQ30" s="189"/>
      <c r="GR30" s="189"/>
      <c r="GS30" s="189"/>
      <c r="GT30" s="189"/>
      <c r="GU30" s="189"/>
      <c r="GV30" s="189"/>
      <c r="GW30" s="189"/>
      <c r="GX30" s="189"/>
      <c r="GY30" s="189"/>
      <c r="GZ30" s="189"/>
      <c r="HA30" s="189"/>
      <c r="HB30" s="189"/>
      <c r="HC30" s="189"/>
      <c r="HD30" s="189"/>
      <c r="HE30" s="189"/>
      <c r="HF30" s="189"/>
      <c r="HG30" s="189"/>
      <c r="HH30" s="189"/>
      <c r="HI30" s="189"/>
      <c r="HJ30" s="189"/>
      <c r="HK30" s="189"/>
      <c r="HL30" s="189"/>
      <c r="HM30" s="189"/>
      <c r="HN30" s="189"/>
      <c r="HO30" s="191"/>
    </row>
    <row r="31" spans="1:223" ht="15" customHeight="1" outlineLevel="1" x14ac:dyDescent="0.2">
      <c r="A31" s="176"/>
      <c r="B31" s="410"/>
      <c r="C31" s="61"/>
      <c r="D31" s="178" t="s">
        <v>185</v>
      </c>
      <c r="E31" s="179"/>
      <c r="F31" s="233"/>
      <c r="G31" s="234"/>
      <c r="H31" s="181"/>
      <c r="I31" s="182" t="str">
        <f t="shared" si="18"/>
        <v/>
      </c>
      <c r="J31" s="182" t="str">
        <f t="shared" si="19"/>
        <v/>
      </c>
      <c r="K31" s="183">
        <f t="shared" ca="1" si="4"/>
        <v>-5</v>
      </c>
      <c r="L31" s="183">
        <f t="shared" ca="1" si="5"/>
        <v>-0.125</v>
      </c>
      <c r="M31" s="184">
        <v>1</v>
      </c>
      <c r="N31" s="182">
        <f t="shared" ref="N31:O31" si="23">N30</f>
        <v>44859</v>
      </c>
      <c r="O31" s="182">
        <f t="shared" si="23"/>
        <v>44865</v>
      </c>
      <c r="P31" s="185">
        <f ca="1">IF(OR(LEN(TRIM(N31))=0,LEN(TRIM(O31))=0),"",IF($E$2&lt;N31,0,IF($E$2&gt;O31,1,(NETWORKDAYS(N31,$E$2,_Config!$A$3:$A$22)/NETWORKDAYS(N31,O31,_Config!$A$3:$A$22)))))</f>
        <v>1</v>
      </c>
      <c r="Q31" s="235">
        <f>IF(OR(LEN(TRIM(N31))=0,LEN(TRIM(O31))=0),"",NETWORKDAYS(N31,O31,_Config!$A$3:$A$22))</f>
        <v>5</v>
      </c>
      <c r="R31" s="187" t="s">
        <v>163</v>
      </c>
      <c r="S31" s="188"/>
      <c r="T31" s="189"/>
      <c r="U31" s="189"/>
      <c r="V31" s="189"/>
      <c r="W31" s="189"/>
      <c r="X31" s="189"/>
      <c r="Y31" s="189"/>
      <c r="Z31" s="189"/>
      <c r="AA31" s="190"/>
      <c r="AB31" s="189"/>
      <c r="AC31" s="189"/>
      <c r="AD31" s="189"/>
      <c r="AE31" s="189"/>
      <c r="AF31" s="190"/>
      <c r="AG31" s="189"/>
      <c r="AH31" s="189"/>
      <c r="AI31" s="189"/>
      <c r="AJ31" s="189"/>
      <c r="AK31" s="190"/>
      <c r="AL31" s="174"/>
      <c r="AM31" s="189"/>
      <c r="AN31" s="189"/>
      <c r="AO31" s="189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89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/>
      <c r="EF31" s="189"/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89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189"/>
      <c r="FP31" s="189"/>
      <c r="FQ31" s="189"/>
      <c r="FR31" s="189"/>
      <c r="FS31" s="189"/>
      <c r="FT31" s="189"/>
      <c r="FU31" s="189"/>
      <c r="FV31" s="189"/>
      <c r="FW31" s="189"/>
      <c r="FX31" s="189"/>
      <c r="FY31" s="189"/>
      <c r="FZ31" s="189"/>
      <c r="GA31" s="189"/>
      <c r="GB31" s="189"/>
      <c r="GC31" s="189"/>
      <c r="GD31" s="189"/>
      <c r="GE31" s="189"/>
      <c r="GF31" s="189"/>
      <c r="GG31" s="189"/>
      <c r="GH31" s="189"/>
      <c r="GI31" s="189"/>
      <c r="GJ31" s="189"/>
      <c r="GK31" s="189"/>
      <c r="GL31" s="189"/>
      <c r="GM31" s="189"/>
      <c r="GN31" s="189"/>
      <c r="GO31" s="189"/>
      <c r="GP31" s="189"/>
      <c r="GQ31" s="189"/>
      <c r="GR31" s="189"/>
      <c r="GS31" s="189"/>
      <c r="GT31" s="189"/>
      <c r="GU31" s="189"/>
      <c r="GV31" s="189"/>
      <c r="GW31" s="189"/>
      <c r="GX31" s="189"/>
      <c r="GY31" s="189"/>
      <c r="GZ31" s="189"/>
      <c r="HA31" s="189"/>
      <c r="HB31" s="189"/>
      <c r="HC31" s="189"/>
      <c r="HD31" s="189"/>
      <c r="HE31" s="189"/>
      <c r="HF31" s="189"/>
      <c r="HG31" s="189"/>
      <c r="HH31" s="189"/>
      <c r="HI31" s="189"/>
      <c r="HJ31" s="189"/>
      <c r="HK31" s="189"/>
      <c r="HL31" s="189"/>
      <c r="HM31" s="189"/>
      <c r="HN31" s="189"/>
      <c r="HO31" s="191"/>
    </row>
    <row r="32" spans="1:223" ht="15.75" customHeight="1" outlineLevel="1" x14ac:dyDescent="0.15">
      <c r="A32" s="176"/>
      <c r="B32" s="410"/>
      <c r="C32" s="61" t="s">
        <v>186</v>
      </c>
      <c r="D32" s="178"/>
      <c r="E32" s="179"/>
      <c r="F32" s="231"/>
      <c r="G32" s="180"/>
      <c r="H32" s="181"/>
      <c r="I32" s="182" t="str">
        <f t="shared" si="18"/>
        <v/>
      </c>
      <c r="J32" s="182" t="str">
        <f t="shared" si="19"/>
        <v/>
      </c>
      <c r="K32" s="183">
        <f t="shared" ca="1" si="4"/>
        <v>-5</v>
      </c>
      <c r="L32" s="183">
        <f t="shared" ca="1" si="5"/>
        <v>-2.625</v>
      </c>
      <c r="M32" s="184">
        <v>21</v>
      </c>
      <c r="N32" s="182">
        <f t="shared" ref="N32:O32" si="24">N31</f>
        <v>44859</v>
      </c>
      <c r="O32" s="182">
        <f t="shared" si="24"/>
        <v>44865</v>
      </c>
      <c r="P32" s="185">
        <f ca="1">IF(OR(LEN(TRIM(N32))=0,LEN(TRIM(O32))=0),"",IF($E$2&lt;N32,0,IF($E$2&gt;O32,1,(NETWORKDAYS(N32,$E$2,_Config!$A$3:$A$22)/NETWORKDAYS(N32,O32,_Config!$A$3:$A$22)))))</f>
        <v>1</v>
      </c>
      <c r="Q32" s="186">
        <f>IF(OR(LEN(TRIM(N32))=0,LEN(TRIM(O32))=0),"",NETWORKDAYS(N32,O32,_Config!$A$3:$A$22))</f>
        <v>5</v>
      </c>
      <c r="R32" s="187" t="s">
        <v>163</v>
      </c>
      <c r="S32" s="188"/>
      <c r="T32" s="189"/>
      <c r="U32" s="189"/>
      <c r="V32" s="189"/>
      <c r="W32" s="189"/>
      <c r="X32" s="189"/>
      <c r="Y32" s="189"/>
      <c r="Z32" s="189"/>
      <c r="AA32" s="190"/>
      <c r="AB32" s="189"/>
      <c r="AC32" s="189"/>
      <c r="AD32" s="189"/>
      <c r="AE32" s="189"/>
      <c r="AF32" s="190"/>
      <c r="AG32" s="189"/>
      <c r="AH32" s="189"/>
      <c r="AI32" s="189"/>
      <c r="AJ32" s="189"/>
      <c r="AK32" s="190"/>
      <c r="AL32" s="174"/>
      <c r="AM32" s="189"/>
      <c r="AN32" s="189"/>
      <c r="AO32" s="189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89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/>
      <c r="EF32" s="189"/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89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189"/>
      <c r="FP32" s="189"/>
      <c r="FQ32" s="189"/>
      <c r="FR32" s="189"/>
      <c r="FS32" s="189"/>
      <c r="FT32" s="189"/>
      <c r="FU32" s="189"/>
      <c r="FV32" s="189"/>
      <c r="FW32" s="189"/>
      <c r="FX32" s="189"/>
      <c r="FY32" s="189"/>
      <c r="FZ32" s="189"/>
      <c r="GA32" s="189"/>
      <c r="GB32" s="189"/>
      <c r="GC32" s="189"/>
      <c r="GD32" s="189"/>
      <c r="GE32" s="189"/>
      <c r="GF32" s="189"/>
      <c r="GG32" s="189"/>
      <c r="GH32" s="189"/>
      <c r="GI32" s="189"/>
      <c r="GJ32" s="189"/>
      <c r="GK32" s="189"/>
      <c r="GL32" s="189"/>
      <c r="GM32" s="189"/>
      <c r="GN32" s="189"/>
      <c r="GO32" s="189"/>
      <c r="GP32" s="189"/>
      <c r="GQ32" s="189"/>
      <c r="GR32" s="189"/>
      <c r="GS32" s="189"/>
      <c r="GT32" s="189"/>
      <c r="GU32" s="189"/>
      <c r="GV32" s="189"/>
      <c r="GW32" s="189"/>
      <c r="GX32" s="189"/>
      <c r="GY32" s="189"/>
      <c r="GZ32" s="189"/>
      <c r="HA32" s="189"/>
      <c r="HB32" s="189"/>
      <c r="HC32" s="189"/>
      <c r="HD32" s="189"/>
      <c r="HE32" s="189"/>
      <c r="HF32" s="189"/>
      <c r="HG32" s="189"/>
      <c r="HH32" s="189"/>
      <c r="HI32" s="189"/>
      <c r="HJ32" s="189"/>
      <c r="HK32" s="189"/>
      <c r="HL32" s="189"/>
      <c r="HM32" s="189"/>
      <c r="HN32" s="189"/>
      <c r="HO32" s="191"/>
    </row>
    <row r="33" spans="1:223" ht="15.75" customHeight="1" outlineLevel="1" x14ac:dyDescent="0.15">
      <c r="A33" s="176"/>
      <c r="B33" s="410"/>
      <c r="C33" s="213" t="s">
        <v>175</v>
      </c>
      <c r="D33" s="214"/>
      <c r="E33" s="214"/>
      <c r="F33" s="215"/>
      <c r="G33" s="216"/>
      <c r="H33" s="216"/>
      <c r="I33" s="217"/>
      <c r="J33" s="217"/>
      <c r="K33" s="218">
        <f t="shared" ca="1" si="4"/>
        <v>-5</v>
      </c>
      <c r="L33" s="218">
        <f t="shared" ca="1" si="5"/>
        <v>-1.75</v>
      </c>
      <c r="M33" s="219">
        <f>40%*SUM(M17:M18)</f>
        <v>14</v>
      </c>
      <c r="N33" s="220">
        <f>N32</f>
        <v>44859</v>
      </c>
      <c r="O33" s="220">
        <f>O31</f>
        <v>44865</v>
      </c>
      <c r="P33" s="221">
        <f ca="1">IF(OR(LEN(TRIM(N33))=0,LEN(TRIM(O33))=0),"",IF($E$2&lt;N33,0,IF($E$2&gt;O33,1,(NETWORKDAYS(N33,$E$2,_Config!$A$3:$A$22)/NETWORKDAYS(N33,O33,_Config!$A$3:$A$22)))))</f>
        <v>1</v>
      </c>
      <c r="Q33" s="222">
        <f>IF(OR(LEN(TRIM(N33))=0,LEN(TRIM(O33))=0),"",NETWORKDAYS(N33,O33,_Config!$A$3:$A$22))</f>
        <v>5</v>
      </c>
      <c r="R33" s="223" t="s">
        <v>163</v>
      </c>
      <c r="S33" s="188"/>
      <c r="T33" s="189"/>
      <c r="U33" s="189"/>
      <c r="V33" s="189"/>
      <c r="W33" s="189"/>
      <c r="X33" s="189"/>
      <c r="Y33" s="189"/>
      <c r="Z33" s="189"/>
      <c r="AA33" s="190"/>
      <c r="AB33" s="189"/>
      <c r="AC33" s="189"/>
      <c r="AD33" s="189"/>
      <c r="AE33" s="189"/>
      <c r="AF33" s="190"/>
      <c r="AG33" s="189"/>
      <c r="AH33" s="189"/>
      <c r="AI33" s="189"/>
      <c r="AJ33" s="189"/>
      <c r="AK33" s="190"/>
      <c r="AL33" s="174"/>
      <c r="AM33" s="189"/>
      <c r="AN33" s="189"/>
      <c r="AO33" s="189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89"/>
      <c r="DK33" s="189"/>
      <c r="DL33" s="189"/>
      <c r="DM33" s="189"/>
      <c r="DN33" s="189"/>
      <c r="DO33" s="189"/>
      <c r="DP33" s="189"/>
      <c r="DQ33" s="189"/>
      <c r="DR33" s="189"/>
      <c r="DS33" s="189"/>
      <c r="DT33" s="189"/>
      <c r="DU33" s="189"/>
      <c r="DV33" s="189"/>
      <c r="DW33" s="189"/>
      <c r="DX33" s="189"/>
      <c r="DY33" s="189"/>
      <c r="DZ33" s="189"/>
      <c r="EA33" s="189"/>
      <c r="EB33" s="189"/>
      <c r="EC33" s="189"/>
      <c r="ED33" s="189"/>
      <c r="EE33" s="189"/>
      <c r="EF33" s="189"/>
      <c r="EG33" s="189"/>
      <c r="EH33" s="189"/>
      <c r="EI33" s="189"/>
      <c r="EJ33" s="189"/>
      <c r="EK33" s="189"/>
      <c r="EL33" s="189"/>
      <c r="EM33" s="189"/>
      <c r="EN33" s="189"/>
      <c r="EO33" s="189"/>
      <c r="EP33" s="189"/>
      <c r="EQ33" s="189"/>
      <c r="ER33" s="189"/>
      <c r="ES33" s="189"/>
      <c r="ET33" s="189"/>
      <c r="EU33" s="189"/>
      <c r="EV33" s="189"/>
      <c r="EW33" s="189"/>
      <c r="EX33" s="189"/>
      <c r="EY33" s="189"/>
      <c r="EZ33" s="189"/>
      <c r="FA33" s="189"/>
      <c r="FB33" s="189"/>
      <c r="FC33" s="189"/>
      <c r="FD33" s="189"/>
      <c r="FE33" s="189"/>
      <c r="FF33" s="189"/>
      <c r="FG33" s="189"/>
      <c r="FH33" s="189"/>
      <c r="FI33" s="189"/>
      <c r="FJ33" s="189"/>
      <c r="FK33" s="189"/>
      <c r="FL33" s="189"/>
      <c r="FM33" s="189"/>
      <c r="FN33" s="189"/>
      <c r="FO33" s="189"/>
      <c r="FP33" s="189"/>
      <c r="FQ33" s="189"/>
      <c r="FR33" s="189"/>
      <c r="FS33" s="189"/>
      <c r="FT33" s="189"/>
      <c r="FU33" s="189"/>
      <c r="FV33" s="189"/>
      <c r="FW33" s="189"/>
      <c r="FX33" s="189"/>
      <c r="FY33" s="189"/>
      <c r="FZ33" s="189"/>
      <c r="GA33" s="189"/>
      <c r="GB33" s="189"/>
      <c r="GC33" s="189"/>
      <c r="GD33" s="189"/>
      <c r="GE33" s="189"/>
      <c r="GF33" s="189"/>
      <c r="GG33" s="189"/>
      <c r="GH33" s="189"/>
      <c r="GI33" s="189"/>
      <c r="GJ33" s="189"/>
      <c r="GK33" s="189"/>
      <c r="GL33" s="189"/>
      <c r="GM33" s="189"/>
      <c r="GN33" s="189"/>
      <c r="GO33" s="189"/>
      <c r="GP33" s="189"/>
      <c r="GQ33" s="189"/>
      <c r="GR33" s="189"/>
      <c r="GS33" s="189"/>
      <c r="GT33" s="189"/>
      <c r="GU33" s="189"/>
      <c r="GV33" s="189"/>
      <c r="GW33" s="189"/>
      <c r="GX33" s="189"/>
      <c r="GY33" s="189"/>
      <c r="GZ33" s="189"/>
      <c r="HA33" s="189"/>
      <c r="HB33" s="189"/>
      <c r="HC33" s="189"/>
      <c r="HD33" s="189"/>
      <c r="HE33" s="189"/>
      <c r="HF33" s="189"/>
      <c r="HG33" s="189"/>
      <c r="HH33" s="189"/>
      <c r="HI33" s="189"/>
      <c r="HJ33" s="189"/>
      <c r="HK33" s="189"/>
      <c r="HL33" s="189"/>
      <c r="HM33" s="189"/>
      <c r="HN33" s="189"/>
      <c r="HO33" s="191"/>
    </row>
    <row r="34" spans="1:223" ht="15.75" customHeight="1" outlineLevel="1" x14ac:dyDescent="0.15">
      <c r="A34" s="176"/>
      <c r="B34" s="410"/>
      <c r="C34" s="194" t="s">
        <v>169</v>
      </c>
      <c r="D34" s="195"/>
      <c r="E34" s="195"/>
      <c r="F34" s="195"/>
      <c r="G34" s="236"/>
      <c r="H34" s="196"/>
      <c r="I34" s="197" t="str">
        <f>IF(H34&gt;0,N34,"")</f>
        <v/>
      </c>
      <c r="J34" s="197" t="str">
        <f>IF(TRIM(H34)="","",IF(H34=1,O34,WORKDAY(I34,H34*Q34)))</f>
        <v/>
      </c>
      <c r="K34" s="198">
        <f t="shared" ca="1" si="4"/>
        <v>-1</v>
      </c>
      <c r="L34" s="198">
        <f t="shared" ca="1" si="5"/>
        <v>-0.5</v>
      </c>
      <c r="M34" s="199">
        <v>4</v>
      </c>
      <c r="N34" s="197">
        <f>WORKDAY(O33,1,_Config!$A$3:$A$22)</f>
        <v>44866</v>
      </c>
      <c r="O34" s="197">
        <f>N34</f>
        <v>44866</v>
      </c>
      <c r="P34" s="200">
        <f ca="1">IF(OR(LEN(TRIM(N34))=0,LEN(TRIM(O34))=0),"",IF($E$2&lt;N34,0,IF($E$2&gt;O34,1,(NETWORKDAYS(N34,$E$2,_Config!$A$3:$A$22)/NETWORKDAYS(N34,O34,_Config!$A$3:$A$22)))))</f>
        <v>1</v>
      </c>
      <c r="Q34" s="201">
        <f>IF(OR(LEN(TRIM(N34))=0,LEN(TRIM(O34))=0),"",NETWORKDAYS(N34,O34,_Config!$A$3:$A$22))</f>
        <v>1</v>
      </c>
      <c r="R34" s="202" t="s">
        <v>176</v>
      </c>
      <c r="S34" s="188"/>
      <c r="T34" s="189"/>
      <c r="U34" s="189"/>
      <c r="V34" s="189"/>
      <c r="W34" s="189"/>
      <c r="X34" s="189"/>
      <c r="Y34" s="189"/>
      <c r="Z34" s="189"/>
      <c r="AA34" s="190"/>
      <c r="AB34" s="189"/>
      <c r="AC34" s="189"/>
      <c r="AD34" s="189"/>
      <c r="AE34" s="189"/>
      <c r="AF34" s="190"/>
      <c r="AG34" s="189"/>
      <c r="AH34" s="189"/>
      <c r="AI34" s="189"/>
      <c r="AJ34" s="189"/>
      <c r="AK34" s="190"/>
      <c r="AL34" s="174"/>
      <c r="AM34" s="189"/>
      <c r="AN34" s="189"/>
      <c r="AO34" s="189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89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/>
      <c r="EF34" s="189"/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89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189"/>
      <c r="FP34" s="189"/>
      <c r="FQ34" s="189"/>
      <c r="FR34" s="189"/>
      <c r="FS34" s="189"/>
      <c r="FT34" s="189"/>
      <c r="FU34" s="189"/>
      <c r="FV34" s="189"/>
      <c r="FW34" s="189"/>
      <c r="FX34" s="189"/>
      <c r="FY34" s="189"/>
      <c r="FZ34" s="189"/>
      <c r="GA34" s="189"/>
      <c r="GB34" s="189"/>
      <c r="GC34" s="189"/>
      <c r="GD34" s="189"/>
      <c r="GE34" s="189"/>
      <c r="GF34" s="189"/>
      <c r="GG34" s="189"/>
      <c r="GH34" s="189"/>
      <c r="GI34" s="189"/>
      <c r="GJ34" s="189"/>
      <c r="GK34" s="189"/>
      <c r="GL34" s="189"/>
      <c r="GM34" s="189"/>
      <c r="GN34" s="189"/>
      <c r="GO34" s="189"/>
      <c r="GP34" s="189"/>
      <c r="GQ34" s="189"/>
      <c r="GR34" s="189"/>
      <c r="GS34" s="189"/>
      <c r="GT34" s="189"/>
      <c r="GU34" s="189"/>
      <c r="GV34" s="189"/>
      <c r="GW34" s="189"/>
      <c r="GX34" s="189"/>
      <c r="GY34" s="189"/>
      <c r="GZ34" s="189"/>
      <c r="HA34" s="189"/>
      <c r="HB34" s="189"/>
      <c r="HC34" s="189"/>
      <c r="HD34" s="189"/>
      <c r="HE34" s="189"/>
      <c r="HF34" s="189"/>
      <c r="HG34" s="189"/>
      <c r="HH34" s="189"/>
      <c r="HI34" s="189"/>
      <c r="HJ34" s="189"/>
      <c r="HK34" s="189"/>
      <c r="HL34" s="189"/>
      <c r="HM34" s="189"/>
      <c r="HN34" s="189"/>
      <c r="HO34" s="191"/>
    </row>
    <row r="35" spans="1:223" ht="15.75" customHeight="1" outlineLevel="1" x14ac:dyDescent="0.15">
      <c r="A35" s="176"/>
      <c r="B35" s="177" t="s">
        <v>72</v>
      </c>
      <c r="C35" s="61" t="s">
        <v>72</v>
      </c>
      <c r="D35" s="178"/>
      <c r="E35" s="179"/>
      <c r="F35" s="231"/>
      <c r="G35" s="180"/>
      <c r="H35" s="181"/>
      <c r="I35" s="182" t="e">
        <f t="shared" ref="I35:J35" si="25">#REF!</f>
        <v>#REF!</v>
      </c>
      <c r="J35" s="182" t="e">
        <f t="shared" si="25"/>
        <v>#REF!</v>
      </c>
      <c r="K35" s="183">
        <f t="shared" ca="1" si="4"/>
        <v>-5</v>
      </c>
      <c r="L35" s="183">
        <f t="shared" ca="1" si="5"/>
        <v>-0.875</v>
      </c>
      <c r="M35" s="184">
        <v>7</v>
      </c>
      <c r="N35" s="182">
        <f>WORKDAY(O25,1,_Config!$A$3:$A$22)</f>
        <v>44866</v>
      </c>
      <c r="O35" s="182">
        <f>WORKDAY(N35,(SUM(M35:M40)/8),_Config!$A$3:$A$22)</f>
        <v>44872</v>
      </c>
      <c r="P35" s="185">
        <f ca="1">IF(OR(LEN(TRIM(N35))=0,LEN(TRIM(O35))=0),"",IF($E$2&lt;N35,0,IF($E$2&gt;O35,1,(NETWORKDAYS(N35,$E$2,_Config!$A$3:$A$22)/NETWORKDAYS(N35,O35,_Config!$A$3:$A$22)))))</f>
        <v>1</v>
      </c>
      <c r="Q35" s="186">
        <f>IF(OR(LEN(TRIM(N35))=0,LEN(TRIM(O35))=0),"",NETWORKDAYS(N35,O35,_Config!$A$3:$A$22))</f>
        <v>5</v>
      </c>
      <c r="R35" s="187" t="s">
        <v>172</v>
      </c>
      <c r="S35" s="188"/>
      <c r="T35" s="189"/>
      <c r="U35" s="189"/>
      <c r="V35" s="189"/>
      <c r="W35" s="189"/>
      <c r="X35" s="189"/>
      <c r="Y35" s="189"/>
      <c r="Z35" s="189"/>
      <c r="AA35" s="190"/>
      <c r="AB35" s="189"/>
      <c r="AC35" s="189"/>
      <c r="AD35" s="189"/>
      <c r="AE35" s="189"/>
      <c r="AF35" s="190"/>
      <c r="AG35" s="189"/>
      <c r="AH35" s="189"/>
      <c r="AI35" s="189"/>
      <c r="AJ35" s="189"/>
      <c r="AK35" s="190"/>
      <c r="AL35" s="174"/>
      <c r="AM35" s="189"/>
      <c r="AN35" s="189"/>
      <c r="AO35" s="189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  <c r="EK35" s="189"/>
      <c r="EL35" s="189"/>
      <c r="EM35" s="189"/>
      <c r="EN35" s="189"/>
      <c r="EO35" s="189"/>
      <c r="EP35" s="189"/>
      <c r="EQ35" s="189"/>
      <c r="ER35" s="189"/>
      <c r="ES35" s="189"/>
      <c r="ET35" s="189"/>
      <c r="EU35" s="189"/>
      <c r="EV35" s="189"/>
      <c r="EW35" s="189"/>
      <c r="EX35" s="189"/>
      <c r="EY35" s="189"/>
      <c r="EZ35" s="189"/>
      <c r="FA35" s="189"/>
      <c r="FB35" s="189"/>
      <c r="FC35" s="189"/>
      <c r="FD35" s="189"/>
      <c r="FE35" s="189"/>
      <c r="FF35" s="189"/>
      <c r="FG35" s="189"/>
      <c r="FH35" s="189"/>
      <c r="FI35" s="189"/>
      <c r="FJ35" s="189"/>
      <c r="FK35" s="189"/>
      <c r="FL35" s="189"/>
      <c r="FM35" s="189"/>
      <c r="FN35" s="189"/>
      <c r="FO35" s="189"/>
      <c r="FP35" s="189"/>
      <c r="FQ35" s="189"/>
      <c r="FR35" s="189"/>
      <c r="FS35" s="189"/>
      <c r="FT35" s="189"/>
      <c r="FU35" s="189"/>
      <c r="FV35" s="189"/>
      <c r="FW35" s="189"/>
      <c r="FX35" s="189"/>
      <c r="FY35" s="189"/>
      <c r="FZ35" s="189"/>
      <c r="GA35" s="189"/>
      <c r="GB35" s="189"/>
      <c r="GC35" s="189"/>
      <c r="GD35" s="189"/>
      <c r="GE35" s="189"/>
      <c r="GF35" s="189"/>
      <c r="GG35" s="189"/>
      <c r="GH35" s="189"/>
      <c r="GI35" s="189"/>
      <c r="GJ35" s="189"/>
      <c r="GK35" s="189"/>
      <c r="GL35" s="189"/>
      <c r="GM35" s="189"/>
      <c r="GN35" s="189"/>
      <c r="GO35" s="189"/>
      <c r="GP35" s="189"/>
      <c r="GQ35" s="189"/>
      <c r="GR35" s="189"/>
      <c r="GS35" s="189"/>
      <c r="GT35" s="189"/>
      <c r="GU35" s="189"/>
      <c r="GV35" s="189"/>
      <c r="GW35" s="189"/>
      <c r="GX35" s="189"/>
      <c r="GY35" s="189"/>
      <c r="GZ35" s="189"/>
      <c r="HA35" s="189"/>
      <c r="HB35" s="189"/>
      <c r="HC35" s="189"/>
      <c r="HD35" s="189"/>
      <c r="HE35" s="189"/>
      <c r="HF35" s="189"/>
      <c r="HG35" s="189"/>
      <c r="HH35" s="189"/>
      <c r="HI35" s="189"/>
      <c r="HJ35" s="189"/>
      <c r="HK35" s="189"/>
      <c r="HL35" s="189"/>
      <c r="HM35" s="189"/>
      <c r="HN35" s="189"/>
      <c r="HO35" s="191"/>
    </row>
    <row r="36" spans="1:223" ht="15.75" customHeight="1" outlineLevel="1" x14ac:dyDescent="0.15">
      <c r="A36" s="176"/>
      <c r="B36" s="230"/>
      <c r="C36" s="61" t="s">
        <v>187</v>
      </c>
      <c r="D36" s="178"/>
      <c r="E36" s="179"/>
      <c r="F36" s="231"/>
      <c r="G36" s="180"/>
      <c r="H36" s="181"/>
      <c r="I36" s="182" t="e">
        <f t="shared" ref="I36:J36" si="26">#REF!</f>
        <v>#REF!</v>
      </c>
      <c r="J36" s="182" t="e">
        <f t="shared" si="26"/>
        <v>#REF!</v>
      </c>
      <c r="K36" s="183">
        <f t="shared" ca="1" si="4"/>
        <v>-5</v>
      </c>
      <c r="L36" s="183">
        <f t="shared" ca="1" si="5"/>
        <v>-0.875</v>
      </c>
      <c r="M36" s="184">
        <v>7</v>
      </c>
      <c r="N36" s="182">
        <f t="shared" ref="N36:O36" si="27">N35</f>
        <v>44866</v>
      </c>
      <c r="O36" s="182">
        <f t="shared" si="27"/>
        <v>44872</v>
      </c>
      <c r="P36" s="185">
        <f ca="1">IF(OR(LEN(TRIM(N36))=0,LEN(TRIM(O36))=0),"",IF($E$2&lt;N36,0,IF($E$2&gt;O36,1,(NETWORKDAYS(N36,$E$2,_Config!$A$3:$A$22)/NETWORKDAYS(N36,O36,_Config!$A$3:$A$22)))))</f>
        <v>1</v>
      </c>
      <c r="Q36" s="186">
        <f>IF(OR(LEN(TRIM(N36))=0,LEN(TRIM(O36))=0),"",NETWORKDAYS(N36,O36,_Config!$A$3:$A$22))</f>
        <v>5</v>
      </c>
      <c r="R36" s="187" t="s">
        <v>172</v>
      </c>
      <c r="S36" s="188"/>
      <c r="T36" s="189"/>
      <c r="U36" s="189"/>
      <c r="V36" s="189"/>
      <c r="W36" s="189"/>
      <c r="X36" s="189"/>
      <c r="Y36" s="189"/>
      <c r="Z36" s="189"/>
      <c r="AA36" s="190"/>
      <c r="AB36" s="189"/>
      <c r="AC36" s="189"/>
      <c r="AD36" s="189"/>
      <c r="AE36" s="189"/>
      <c r="AF36" s="190"/>
      <c r="AG36" s="189"/>
      <c r="AH36" s="189"/>
      <c r="AI36" s="189"/>
      <c r="AJ36" s="189"/>
      <c r="AK36" s="190"/>
      <c r="AL36" s="174"/>
      <c r="AM36" s="189"/>
      <c r="AN36" s="189"/>
      <c r="AO36" s="189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  <c r="EK36" s="189"/>
      <c r="EL36" s="189"/>
      <c r="EM36" s="189"/>
      <c r="EN36" s="189"/>
      <c r="EO36" s="189"/>
      <c r="EP36" s="189"/>
      <c r="EQ36" s="189"/>
      <c r="ER36" s="189"/>
      <c r="ES36" s="189"/>
      <c r="ET36" s="189"/>
      <c r="EU36" s="189"/>
      <c r="EV36" s="189"/>
      <c r="EW36" s="189"/>
      <c r="EX36" s="189"/>
      <c r="EY36" s="189"/>
      <c r="EZ36" s="189"/>
      <c r="FA36" s="189"/>
      <c r="FB36" s="189"/>
      <c r="FC36" s="189"/>
      <c r="FD36" s="189"/>
      <c r="FE36" s="189"/>
      <c r="FF36" s="189"/>
      <c r="FG36" s="189"/>
      <c r="FH36" s="189"/>
      <c r="FI36" s="189"/>
      <c r="FJ36" s="189"/>
      <c r="FK36" s="189"/>
      <c r="FL36" s="189"/>
      <c r="FM36" s="189"/>
      <c r="FN36" s="189"/>
      <c r="FO36" s="189"/>
      <c r="FP36" s="189"/>
      <c r="FQ36" s="189"/>
      <c r="FR36" s="189"/>
      <c r="FS36" s="189"/>
      <c r="FT36" s="189"/>
      <c r="FU36" s="189"/>
      <c r="FV36" s="189"/>
      <c r="FW36" s="189"/>
      <c r="FX36" s="189"/>
      <c r="FY36" s="189"/>
      <c r="FZ36" s="189"/>
      <c r="GA36" s="189"/>
      <c r="GB36" s="189"/>
      <c r="GC36" s="189"/>
      <c r="GD36" s="189"/>
      <c r="GE36" s="189"/>
      <c r="GF36" s="189"/>
      <c r="GG36" s="189"/>
      <c r="GH36" s="189"/>
      <c r="GI36" s="189"/>
      <c r="GJ36" s="189"/>
      <c r="GK36" s="189"/>
      <c r="GL36" s="189"/>
      <c r="GM36" s="189"/>
      <c r="GN36" s="189"/>
      <c r="GO36" s="189"/>
      <c r="GP36" s="189"/>
      <c r="GQ36" s="189"/>
      <c r="GR36" s="189"/>
      <c r="GS36" s="189"/>
      <c r="GT36" s="189"/>
      <c r="GU36" s="189"/>
      <c r="GV36" s="189"/>
      <c r="GW36" s="189"/>
      <c r="GX36" s="189"/>
      <c r="GY36" s="189"/>
      <c r="GZ36" s="189"/>
      <c r="HA36" s="189"/>
      <c r="HB36" s="189"/>
      <c r="HC36" s="189"/>
      <c r="HD36" s="189"/>
      <c r="HE36" s="189"/>
      <c r="HF36" s="189"/>
      <c r="HG36" s="189"/>
      <c r="HH36" s="189"/>
      <c r="HI36" s="189"/>
      <c r="HJ36" s="189"/>
      <c r="HK36" s="189"/>
      <c r="HL36" s="189"/>
      <c r="HM36" s="189"/>
      <c r="HN36" s="189"/>
      <c r="HO36" s="191"/>
    </row>
    <row r="37" spans="1:223" ht="15.75" customHeight="1" outlineLevel="1" x14ac:dyDescent="0.15">
      <c r="A37" s="176"/>
      <c r="B37" s="230"/>
      <c r="C37" s="237" t="s">
        <v>188</v>
      </c>
      <c r="D37" s="178" t="s">
        <v>189</v>
      </c>
      <c r="E37" s="179"/>
      <c r="F37" s="231"/>
      <c r="G37" s="180"/>
      <c r="H37" s="181"/>
      <c r="I37" s="182" t="e">
        <f t="shared" ref="I37:J37" si="28">#REF!</f>
        <v>#REF!</v>
      </c>
      <c r="J37" s="182" t="e">
        <f t="shared" si="28"/>
        <v>#REF!</v>
      </c>
      <c r="K37" s="183">
        <f t="shared" ca="1" si="4"/>
        <v>-5</v>
      </c>
      <c r="L37" s="183">
        <f t="shared" ca="1" si="5"/>
        <v>-0.375</v>
      </c>
      <c r="M37" s="184">
        <v>3</v>
      </c>
      <c r="N37" s="182">
        <f t="shared" ref="N37:O37" si="29">N36</f>
        <v>44866</v>
      </c>
      <c r="O37" s="182">
        <f t="shared" si="29"/>
        <v>44872</v>
      </c>
      <c r="P37" s="185">
        <f ca="1">IF(OR(LEN(TRIM(N37))=0,LEN(TRIM(O37))=0),"",IF($E$2&lt;N37,0,IF($E$2&gt;O37,1,(NETWORKDAYS(N37,$E$2,_Config!$A$3:$A$22)/NETWORKDAYS(N37,O37,_Config!$A$3:$A$22)))))</f>
        <v>1</v>
      </c>
      <c r="Q37" s="186">
        <f>IF(OR(LEN(TRIM(N37))=0,LEN(TRIM(O37))=0),"",NETWORKDAYS(N37,O37,_Config!$A$3:$A$22))</f>
        <v>5</v>
      </c>
      <c r="R37" s="187" t="s">
        <v>172</v>
      </c>
      <c r="S37" s="188"/>
      <c r="T37" s="189"/>
      <c r="U37" s="189"/>
      <c r="V37" s="189"/>
      <c r="W37" s="189"/>
      <c r="X37" s="189"/>
      <c r="Y37" s="189"/>
      <c r="Z37" s="189"/>
      <c r="AA37" s="190"/>
      <c r="AB37" s="189"/>
      <c r="AC37" s="189"/>
      <c r="AD37" s="189"/>
      <c r="AE37" s="189"/>
      <c r="AF37" s="190"/>
      <c r="AG37" s="189"/>
      <c r="AH37" s="189"/>
      <c r="AI37" s="189"/>
      <c r="AJ37" s="189"/>
      <c r="AK37" s="190"/>
      <c r="AL37" s="174"/>
      <c r="AM37" s="189"/>
      <c r="AN37" s="189"/>
      <c r="AO37" s="189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89"/>
      <c r="DK37" s="189"/>
      <c r="DL37" s="189"/>
      <c r="DM37" s="189"/>
      <c r="DN37" s="189"/>
      <c r="DO37" s="189"/>
      <c r="DP37" s="189"/>
      <c r="DQ37" s="189"/>
      <c r="DR37" s="189"/>
      <c r="DS37" s="189"/>
      <c r="DT37" s="189"/>
      <c r="DU37" s="189"/>
      <c r="DV37" s="189"/>
      <c r="DW37" s="189"/>
      <c r="DX37" s="189"/>
      <c r="DY37" s="189"/>
      <c r="DZ37" s="189"/>
      <c r="EA37" s="189"/>
      <c r="EB37" s="189"/>
      <c r="EC37" s="189"/>
      <c r="ED37" s="189"/>
      <c r="EE37" s="189"/>
      <c r="EF37" s="189"/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89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189"/>
      <c r="FP37" s="189"/>
      <c r="FQ37" s="189"/>
      <c r="FR37" s="189"/>
      <c r="FS37" s="189"/>
      <c r="FT37" s="189"/>
      <c r="FU37" s="189"/>
      <c r="FV37" s="189"/>
      <c r="FW37" s="189"/>
      <c r="FX37" s="189"/>
      <c r="FY37" s="189"/>
      <c r="FZ37" s="189"/>
      <c r="GA37" s="189"/>
      <c r="GB37" s="189"/>
      <c r="GC37" s="189"/>
      <c r="GD37" s="189"/>
      <c r="GE37" s="189"/>
      <c r="GF37" s="189"/>
      <c r="GG37" s="189"/>
      <c r="GH37" s="189"/>
      <c r="GI37" s="189"/>
      <c r="GJ37" s="189"/>
      <c r="GK37" s="189"/>
      <c r="GL37" s="189"/>
      <c r="GM37" s="189"/>
      <c r="GN37" s="189"/>
      <c r="GO37" s="189"/>
      <c r="GP37" s="189"/>
      <c r="GQ37" s="189"/>
      <c r="GR37" s="189"/>
      <c r="GS37" s="189"/>
      <c r="GT37" s="189"/>
      <c r="GU37" s="189"/>
      <c r="GV37" s="189"/>
      <c r="GW37" s="189"/>
      <c r="GX37" s="189"/>
      <c r="GY37" s="189"/>
      <c r="GZ37" s="189"/>
      <c r="HA37" s="189"/>
      <c r="HB37" s="189"/>
      <c r="HC37" s="189"/>
      <c r="HD37" s="189"/>
      <c r="HE37" s="189"/>
      <c r="HF37" s="189"/>
      <c r="HG37" s="189"/>
      <c r="HH37" s="189"/>
      <c r="HI37" s="189"/>
      <c r="HJ37" s="189"/>
      <c r="HK37" s="189"/>
      <c r="HL37" s="189"/>
      <c r="HM37" s="189"/>
      <c r="HN37" s="189"/>
      <c r="HO37" s="191"/>
    </row>
    <row r="38" spans="1:223" ht="15.75" customHeight="1" outlineLevel="1" x14ac:dyDescent="0.15">
      <c r="A38" s="176"/>
      <c r="B38" s="230"/>
      <c r="C38" s="237"/>
      <c r="D38" s="178" t="s">
        <v>190</v>
      </c>
      <c r="E38" s="179"/>
      <c r="F38" s="231"/>
      <c r="G38" s="180"/>
      <c r="H38" s="181"/>
      <c r="I38" s="182" t="e">
        <f t="shared" ref="I38:J38" si="30">#REF!</f>
        <v>#REF!</v>
      </c>
      <c r="J38" s="182" t="e">
        <f t="shared" si="30"/>
        <v>#REF!</v>
      </c>
      <c r="K38" s="183">
        <f t="shared" ca="1" si="4"/>
        <v>-5</v>
      </c>
      <c r="L38" s="183">
        <f t="shared" ca="1" si="5"/>
        <v>-0.5</v>
      </c>
      <c r="M38" s="184">
        <v>4</v>
      </c>
      <c r="N38" s="182">
        <f t="shared" ref="N38:O38" si="31">N37</f>
        <v>44866</v>
      </c>
      <c r="O38" s="182">
        <f t="shared" si="31"/>
        <v>44872</v>
      </c>
      <c r="P38" s="185">
        <f ca="1">IF(OR(LEN(TRIM(N38))=0,LEN(TRIM(O38))=0),"",IF($E$2&lt;N38,0,IF($E$2&gt;O38,1,(NETWORKDAYS(N38,$E$2,_Config!$A$3:$A$22)/NETWORKDAYS(N38,O38,_Config!$A$3:$A$22)))))</f>
        <v>1</v>
      </c>
      <c r="Q38" s="186">
        <f>IF(OR(LEN(TRIM(N38))=0,LEN(TRIM(O38))=0),"",NETWORKDAYS(N38,O38,_Config!$A$3:$A$22))</f>
        <v>5</v>
      </c>
      <c r="R38" s="187" t="s">
        <v>172</v>
      </c>
      <c r="S38" s="188"/>
      <c r="T38" s="189"/>
      <c r="U38" s="189"/>
      <c r="V38" s="189"/>
      <c r="W38" s="189"/>
      <c r="X38" s="189"/>
      <c r="Y38" s="189"/>
      <c r="Z38" s="189"/>
      <c r="AA38" s="190"/>
      <c r="AB38" s="189"/>
      <c r="AC38" s="189"/>
      <c r="AD38" s="189"/>
      <c r="AE38" s="189"/>
      <c r="AF38" s="190"/>
      <c r="AG38" s="189"/>
      <c r="AH38" s="189"/>
      <c r="AI38" s="189"/>
      <c r="AJ38" s="189"/>
      <c r="AK38" s="190"/>
      <c r="AL38" s="174"/>
      <c r="AM38" s="189"/>
      <c r="AN38" s="189"/>
      <c r="AO38" s="189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V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89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189"/>
      <c r="EF38" s="189"/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89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189"/>
      <c r="FP38" s="189"/>
      <c r="FQ38" s="189"/>
      <c r="FR38" s="189"/>
      <c r="FS38" s="189"/>
      <c r="FT38" s="189"/>
      <c r="FU38" s="189"/>
      <c r="FV38" s="189"/>
      <c r="FW38" s="189"/>
      <c r="FX38" s="189"/>
      <c r="FY38" s="189"/>
      <c r="FZ38" s="189"/>
      <c r="GA38" s="189"/>
      <c r="GB38" s="189"/>
      <c r="GC38" s="189"/>
      <c r="GD38" s="189"/>
      <c r="GE38" s="189"/>
      <c r="GF38" s="189"/>
      <c r="GG38" s="189"/>
      <c r="GH38" s="189"/>
      <c r="GI38" s="189"/>
      <c r="GJ38" s="189"/>
      <c r="GK38" s="189"/>
      <c r="GL38" s="189"/>
      <c r="GM38" s="189"/>
      <c r="GN38" s="189"/>
      <c r="GO38" s="189"/>
      <c r="GP38" s="189"/>
      <c r="GQ38" s="189"/>
      <c r="GR38" s="189"/>
      <c r="GS38" s="189"/>
      <c r="GT38" s="189"/>
      <c r="GU38" s="189"/>
      <c r="GV38" s="189"/>
      <c r="GW38" s="189"/>
      <c r="GX38" s="189"/>
      <c r="GY38" s="189"/>
      <c r="GZ38" s="189"/>
      <c r="HA38" s="189"/>
      <c r="HB38" s="189"/>
      <c r="HC38" s="189"/>
      <c r="HD38" s="189"/>
      <c r="HE38" s="189"/>
      <c r="HF38" s="189"/>
      <c r="HG38" s="189"/>
      <c r="HH38" s="189"/>
      <c r="HI38" s="189"/>
      <c r="HJ38" s="189"/>
      <c r="HK38" s="189"/>
      <c r="HL38" s="189"/>
      <c r="HM38" s="189"/>
      <c r="HN38" s="189"/>
      <c r="HO38" s="191"/>
    </row>
    <row r="39" spans="1:223" ht="15.75" customHeight="1" outlineLevel="1" x14ac:dyDescent="0.15">
      <c r="A39" s="176"/>
      <c r="B39" s="230"/>
      <c r="C39" s="238" t="s">
        <v>191</v>
      </c>
      <c r="D39" s="178"/>
      <c r="E39" s="178"/>
      <c r="F39" s="239"/>
      <c r="G39" s="180"/>
      <c r="H39" s="181"/>
      <c r="I39" s="182" t="str">
        <f>IF(H39&gt;0,N39,"")</f>
        <v/>
      </c>
      <c r="J39" s="182" t="str">
        <f>IF(TRIM(H39)="","",IF(H39=1,O39,WORKDAY(I39,H39*Q39)))</f>
        <v/>
      </c>
      <c r="K39" s="183">
        <f t="shared" ca="1" si="4"/>
        <v>-5</v>
      </c>
      <c r="L39" s="183">
        <f t="shared" ca="1" si="5"/>
        <v>-0.25</v>
      </c>
      <c r="M39" s="184">
        <v>2</v>
      </c>
      <c r="N39" s="182">
        <f t="shared" ref="N39:O39" si="32">N38</f>
        <v>44866</v>
      </c>
      <c r="O39" s="182">
        <f t="shared" si="32"/>
        <v>44872</v>
      </c>
      <c r="P39" s="185">
        <f ca="1">IF(OR(LEN(TRIM(N39))=0,LEN(TRIM(O39))=0),"",IF($E$2&lt;N39,0,IF($E$2&gt;O39,1,(NETWORKDAYS(N39,$E$2,_Config!$A$3:$A$22)/NETWORKDAYS(N39,O39,_Config!$A$3:$A$22)))))</f>
        <v>1</v>
      </c>
      <c r="Q39" s="186">
        <f>IF(OR(LEN(TRIM(N39))=0,LEN(TRIM(O39))=0),"",NETWORKDAYS(N39,O39,_Config!$A$3:$A$22))</f>
        <v>5</v>
      </c>
      <c r="R39" s="187" t="s">
        <v>172</v>
      </c>
      <c r="S39" s="188"/>
      <c r="T39" s="189"/>
      <c r="U39" s="189"/>
      <c r="V39" s="189"/>
      <c r="W39" s="189"/>
      <c r="X39" s="189"/>
      <c r="Y39" s="189"/>
      <c r="Z39" s="189"/>
      <c r="AA39" s="190"/>
      <c r="AB39" s="189"/>
      <c r="AC39" s="189"/>
      <c r="AD39" s="189"/>
      <c r="AE39" s="189"/>
      <c r="AF39" s="190"/>
      <c r="AG39" s="189"/>
      <c r="AH39" s="189"/>
      <c r="AI39" s="189"/>
      <c r="AJ39" s="189"/>
      <c r="AK39" s="190"/>
      <c r="AL39" s="174"/>
      <c r="AM39" s="189"/>
      <c r="AN39" s="189"/>
      <c r="AO39" s="189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89"/>
      <c r="DK39" s="189"/>
      <c r="DL39" s="189"/>
      <c r="DM39" s="189"/>
      <c r="DN39" s="189"/>
      <c r="DO39" s="189"/>
      <c r="DP39" s="189"/>
      <c r="DQ39" s="189"/>
      <c r="DR39" s="189"/>
      <c r="DS39" s="189"/>
      <c r="DT39" s="189"/>
      <c r="DU39" s="189"/>
      <c r="DV39" s="189"/>
      <c r="DW39" s="189"/>
      <c r="DX39" s="189"/>
      <c r="DY39" s="189"/>
      <c r="DZ39" s="189"/>
      <c r="EA39" s="189"/>
      <c r="EB39" s="189"/>
      <c r="EC39" s="189"/>
      <c r="ED39" s="189"/>
      <c r="EE39" s="189"/>
      <c r="EF39" s="189"/>
      <c r="EG39" s="189"/>
      <c r="EH39" s="189"/>
      <c r="EI39" s="189"/>
      <c r="EJ39" s="189"/>
      <c r="EK39" s="189"/>
      <c r="EL39" s="189"/>
      <c r="EM39" s="189"/>
      <c r="EN39" s="189"/>
      <c r="EO39" s="189"/>
      <c r="EP39" s="189"/>
      <c r="EQ39" s="189"/>
      <c r="ER39" s="189"/>
      <c r="ES39" s="189"/>
      <c r="ET39" s="189"/>
      <c r="EU39" s="189"/>
      <c r="EV39" s="189"/>
      <c r="EW39" s="189"/>
      <c r="EX39" s="189"/>
      <c r="EY39" s="189"/>
      <c r="EZ39" s="189"/>
      <c r="FA39" s="189"/>
      <c r="FB39" s="189"/>
      <c r="FC39" s="189"/>
      <c r="FD39" s="189"/>
      <c r="FE39" s="189"/>
      <c r="FF39" s="189"/>
      <c r="FG39" s="189"/>
      <c r="FH39" s="189"/>
      <c r="FI39" s="189"/>
      <c r="FJ39" s="189"/>
      <c r="FK39" s="189"/>
      <c r="FL39" s="189"/>
      <c r="FM39" s="189"/>
      <c r="FN39" s="189"/>
      <c r="FO39" s="189"/>
      <c r="FP39" s="189"/>
      <c r="FQ39" s="189"/>
      <c r="FR39" s="189"/>
      <c r="FS39" s="189"/>
      <c r="FT39" s="189"/>
      <c r="FU39" s="189"/>
      <c r="FV39" s="189"/>
      <c r="FW39" s="189"/>
      <c r="FX39" s="189"/>
      <c r="FY39" s="189"/>
      <c r="FZ39" s="189"/>
      <c r="GA39" s="189"/>
      <c r="GB39" s="189"/>
      <c r="GC39" s="189"/>
      <c r="GD39" s="189"/>
      <c r="GE39" s="189"/>
      <c r="GF39" s="189"/>
      <c r="GG39" s="189"/>
      <c r="GH39" s="189"/>
      <c r="GI39" s="189"/>
      <c r="GJ39" s="189"/>
      <c r="GK39" s="189"/>
      <c r="GL39" s="189"/>
      <c r="GM39" s="189"/>
      <c r="GN39" s="189"/>
      <c r="GO39" s="189"/>
      <c r="GP39" s="189"/>
      <c r="GQ39" s="189"/>
      <c r="GR39" s="189"/>
      <c r="GS39" s="189"/>
      <c r="GT39" s="189"/>
      <c r="GU39" s="189"/>
      <c r="GV39" s="189"/>
      <c r="GW39" s="189"/>
      <c r="GX39" s="189"/>
      <c r="GY39" s="189"/>
      <c r="GZ39" s="189"/>
      <c r="HA39" s="189"/>
      <c r="HB39" s="189"/>
      <c r="HC39" s="189"/>
      <c r="HD39" s="189"/>
      <c r="HE39" s="189"/>
      <c r="HF39" s="189"/>
      <c r="HG39" s="189"/>
      <c r="HH39" s="189"/>
      <c r="HI39" s="189"/>
      <c r="HJ39" s="189"/>
      <c r="HK39" s="189"/>
      <c r="HL39" s="189"/>
      <c r="HM39" s="189"/>
      <c r="HN39" s="189"/>
      <c r="HO39" s="191"/>
    </row>
    <row r="40" spans="1:223" ht="15.75" customHeight="1" outlineLevel="1" x14ac:dyDescent="0.15">
      <c r="A40" s="176"/>
      <c r="B40" s="240"/>
      <c r="C40" s="213" t="s">
        <v>175</v>
      </c>
      <c r="D40" s="214"/>
      <c r="E40" s="214"/>
      <c r="F40" s="215"/>
      <c r="G40" s="216"/>
      <c r="H40" s="216"/>
      <c r="I40" s="217"/>
      <c r="J40" s="217"/>
      <c r="K40" s="218">
        <f t="shared" ca="1" si="4"/>
        <v>-5</v>
      </c>
      <c r="L40" s="218">
        <f t="shared" ca="1" si="5"/>
        <v>-1.75</v>
      </c>
      <c r="M40" s="219">
        <f>40%*SUM(M21:M23)</f>
        <v>14</v>
      </c>
      <c r="N40" s="220">
        <f t="shared" ref="N40:O40" si="33">N39</f>
        <v>44866</v>
      </c>
      <c r="O40" s="220">
        <f t="shared" si="33"/>
        <v>44872</v>
      </c>
      <c r="P40" s="221">
        <f ca="1">IF(OR(LEN(TRIM(N40))=0,LEN(TRIM(O40))=0),"",IF($E$2&lt;N40,0,IF($E$2&gt;O40,1,(NETWORKDAYS(N40,$E$2,_Config!$A$3:$A$22)/NETWORKDAYS(N40,O40,_Config!$A$3:$A$22)))))</f>
        <v>1</v>
      </c>
      <c r="Q40" s="222">
        <f>IF(OR(LEN(TRIM(N40))=0,LEN(TRIM(O40))=0),"",NETWORKDAYS(N40,O40,_Config!$A$3:$A$22))</f>
        <v>5</v>
      </c>
      <c r="R40" s="223" t="s">
        <v>172</v>
      </c>
      <c r="S40" s="188"/>
      <c r="T40" s="189"/>
      <c r="U40" s="189"/>
      <c r="V40" s="189"/>
      <c r="W40" s="189"/>
      <c r="X40" s="189"/>
      <c r="Y40" s="189"/>
      <c r="Z40" s="189"/>
      <c r="AA40" s="190"/>
      <c r="AB40" s="189"/>
      <c r="AC40" s="189"/>
      <c r="AD40" s="189"/>
      <c r="AE40" s="189"/>
      <c r="AF40" s="190"/>
      <c r="AG40" s="189"/>
      <c r="AH40" s="189"/>
      <c r="AI40" s="189"/>
      <c r="AJ40" s="189"/>
      <c r="AK40" s="190"/>
      <c r="AL40" s="174"/>
      <c r="AM40" s="189"/>
      <c r="AN40" s="189"/>
      <c r="AO40" s="189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89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189"/>
      <c r="EF40" s="189"/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89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189"/>
      <c r="FP40" s="189"/>
      <c r="FQ40" s="189"/>
      <c r="FR40" s="189"/>
      <c r="FS40" s="189"/>
      <c r="FT40" s="189"/>
      <c r="FU40" s="189"/>
      <c r="FV40" s="189"/>
      <c r="FW40" s="189"/>
      <c r="FX40" s="189"/>
      <c r="FY40" s="189"/>
      <c r="FZ40" s="189"/>
      <c r="GA40" s="189"/>
      <c r="GB40" s="189"/>
      <c r="GC40" s="189"/>
      <c r="GD40" s="189"/>
      <c r="GE40" s="189"/>
      <c r="GF40" s="189"/>
      <c r="GG40" s="189"/>
      <c r="GH40" s="189"/>
      <c r="GI40" s="189"/>
      <c r="GJ40" s="189"/>
      <c r="GK40" s="189"/>
      <c r="GL40" s="189"/>
      <c r="GM40" s="189"/>
      <c r="GN40" s="189"/>
      <c r="GO40" s="189"/>
      <c r="GP40" s="189"/>
      <c r="GQ40" s="189"/>
      <c r="GR40" s="189"/>
      <c r="GS40" s="189"/>
      <c r="GT40" s="189"/>
      <c r="GU40" s="189"/>
      <c r="GV40" s="189"/>
      <c r="GW40" s="189"/>
      <c r="GX40" s="189"/>
      <c r="GY40" s="189"/>
      <c r="GZ40" s="189"/>
      <c r="HA40" s="189"/>
      <c r="HB40" s="189"/>
      <c r="HC40" s="189"/>
      <c r="HD40" s="189"/>
      <c r="HE40" s="189"/>
      <c r="HF40" s="189"/>
      <c r="HG40" s="189"/>
      <c r="HH40" s="189"/>
      <c r="HI40" s="189"/>
      <c r="HJ40" s="189"/>
      <c r="HK40" s="189"/>
      <c r="HL40" s="189"/>
      <c r="HM40" s="189"/>
      <c r="HN40" s="189"/>
      <c r="HO40" s="191"/>
    </row>
    <row r="41" spans="1:223" ht="15.75" customHeight="1" outlineLevel="1" x14ac:dyDescent="0.15">
      <c r="A41" s="176"/>
      <c r="B41" s="240"/>
      <c r="C41" s="194" t="s">
        <v>169</v>
      </c>
      <c r="D41" s="195"/>
      <c r="E41" s="195"/>
      <c r="F41" s="195"/>
      <c r="G41" s="236"/>
      <c r="H41" s="196"/>
      <c r="I41" s="197" t="str">
        <f>IF(H41&gt;0,N41,"")</f>
        <v/>
      </c>
      <c r="J41" s="197" t="str">
        <f>IF(TRIM(H41)="","",IF(H41=1,O41,WORKDAY(I41,H41*Q41)))</f>
        <v/>
      </c>
      <c r="K41" s="198">
        <f t="shared" ca="1" si="4"/>
        <v>-1</v>
      </c>
      <c r="L41" s="198">
        <f t="shared" ca="1" si="5"/>
        <v>-0.5</v>
      </c>
      <c r="M41" s="199">
        <v>4</v>
      </c>
      <c r="N41" s="197">
        <f>WORKDAY(O40,1,_Config!$A$3:$A$22)</f>
        <v>44873</v>
      </c>
      <c r="O41" s="197">
        <f>N41</f>
        <v>44873</v>
      </c>
      <c r="P41" s="200">
        <f ca="1">IF(OR(LEN(TRIM(N41))=0,LEN(TRIM(O41))=0),"",IF($E$2&lt;N41,0,IF($E$2&gt;O41,1,(NETWORKDAYS(N41,$E$2,_Config!$A$3:$A$22)/NETWORKDAYS(N41,O41,_Config!$A$3:$A$22)))))</f>
        <v>1</v>
      </c>
      <c r="Q41" s="201">
        <f>IF(OR(LEN(TRIM(N41))=0,LEN(TRIM(O41))=0),"",NETWORKDAYS(N41,O41,_Config!$A$3:$A$22))</f>
        <v>1</v>
      </c>
      <c r="R41" s="202" t="s">
        <v>176</v>
      </c>
      <c r="S41" s="188"/>
      <c r="T41" s="189"/>
      <c r="U41" s="189"/>
      <c r="V41" s="189"/>
      <c r="W41" s="189"/>
      <c r="X41" s="189"/>
      <c r="Y41" s="189"/>
      <c r="Z41" s="189"/>
      <c r="AA41" s="190"/>
      <c r="AB41" s="189"/>
      <c r="AC41" s="189"/>
      <c r="AD41" s="189"/>
      <c r="AE41" s="189"/>
      <c r="AF41" s="190"/>
      <c r="AG41" s="189"/>
      <c r="AH41" s="189"/>
      <c r="AI41" s="189"/>
      <c r="AJ41" s="189"/>
      <c r="AK41" s="190"/>
      <c r="AL41" s="174"/>
      <c r="AM41" s="189"/>
      <c r="AN41" s="189"/>
      <c r="AO41" s="189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  <c r="DQ41" s="189"/>
      <c r="DR41" s="189"/>
      <c r="DS41" s="189"/>
      <c r="DT41" s="189"/>
      <c r="DU41" s="189"/>
      <c r="DV41" s="189"/>
      <c r="DW41" s="189"/>
      <c r="DX41" s="189"/>
      <c r="DY41" s="189"/>
      <c r="DZ41" s="189"/>
      <c r="EA41" s="189"/>
      <c r="EB41" s="189"/>
      <c r="EC41" s="189"/>
      <c r="ED41" s="189"/>
      <c r="EE41" s="189"/>
      <c r="EF41" s="189"/>
      <c r="EG41" s="189"/>
      <c r="EH41" s="189"/>
      <c r="EI41" s="189"/>
      <c r="EJ41" s="189"/>
      <c r="EK41" s="189"/>
      <c r="EL41" s="189"/>
      <c r="EM41" s="189"/>
      <c r="EN41" s="189"/>
      <c r="EO41" s="189"/>
      <c r="EP41" s="189"/>
      <c r="EQ41" s="189"/>
      <c r="ER41" s="189"/>
      <c r="ES41" s="189"/>
      <c r="ET41" s="189"/>
      <c r="EU41" s="189"/>
      <c r="EV41" s="189"/>
      <c r="EW41" s="189"/>
      <c r="EX41" s="189"/>
      <c r="EY41" s="189"/>
      <c r="EZ41" s="189"/>
      <c r="FA41" s="189"/>
      <c r="FB41" s="189"/>
      <c r="FC41" s="189"/>
      <c r="FD41" s="189"/>
      <c r="FE41" s="189"/>
      <c r="FF41" s="189"/>
      <c r="FG41" s="189"/>
      <c r="FH41" s="189"/>
      <c r="FI41" s="189"/>
      <c r="FJ41" s="189"/>
      <c r="FK41" s="189"/>
      <c r="FL41" s="189"/>
      <c r="FM41" s="189"/>
      <c r="FN41" s="189"/>
      <c r="FO41" s="189"/>
      <c r="FP41" s="189"/>
      <c r="FQ41" s="189"/>
      <c r="FR41" s="189"/>
      <c r="FS41" s="189"/>
      <c r="FT41" s="189"/>
      <c r="FU41" s="189"/>
      <c r="FV41" s="189"/>
      <c r="FW41" s="189"/>
      <c r="FX41" s="189"/>
      <c r="FY41" s="189"/>
      <c r="FZ41" s="189"/>
      <c r="GA41" s="189"/>
      <c r="GB41" s="189"/>
      <c r="GC41" s="189"/>
      <c r="GD41" s="189"/>
      <c r="GE41" s="189"/>
      <c r="GF41" s="189"/>
      <c r="GG41" s="189"/>
      <c r="GH41" s="189"/>
      <c r="GI41" s="189"/>
      <c r="GJ41" s="189"/>
      <c r="GK41" s="189"/>
      <c r="GL41" s="189"/>
      <c r="GM41" s="189"/>
      <c r="GN41" s="189"/>
      <c r="GO41" s="189"/>
      <c r="GP41" s="189"/>
      <c r="GQ41" s="189"/>
      <c r="GR41" s="189"/>
      <c r="GS41" s="189"/>
      <c r="GT41" s="189"/>
      <c r="GU41" s="189"/>
      <c r="GV41" s="189"/>
      <c r="GW41" s="189"/>
      <c r="GX41" s="189"/>
      <c r="GY41" s="189"/>
      <c r="GZ41" s="189"/>
      <c r="HA41" s="189"/>
      <c r="HB41" s="189"/>
      <c r="HC41" s="189"/>
      <c r="HD41" s="189"/>
      <c r="HE41" s="189"/>
      <c r="HF41" s="189"/>
      <c r="HG41" s="189"/>
      <c r="HH41" s="189"/>
      <c r="HI41" s="189"/>
      <c r="HJ41" s="189"/>
      <c r="HK41" s="189"/>
      <c r="HL41" s="189"/>
      <c r="HM41" s="189"/>
      <c r="HN41" s="189"/>
      <c r="HO41" s="191"/>
    </row>
    <row r="42" spans="1:223" ht="15.75" customHeight="1" outlineLevel="1" x14ac:dyDescent="0.15">
      <c r="A42" s="176"/>
      <c r="B42" s="177" t="s">
        <v>72</v>
      </c>
      <c r="C42" s="238" t="s">
        <v>192</v>
      </c>
      <c r="D42" s="178"/>
      <c r="E42" s="179"/>
      <c r="F42" s="179"/>
      <c r="G42" s="180"/>
      <c r="H42" s="181"/>
      <c r="I42" s="182" t="e">
        <f t="shared" ref="I42:J42" si="34">#REF!</f>
        <v>#REF!</v>
      </c>
      <c r="J42" s="182" t="e">
        <f t="shared" si="34"/>
        <v>#REF!</v>
      </c>
      <c r="K42" s="183">
        <f t="shared" ca="1" si="4"/>
        <v>-4</v>
      </c>
      <c r="L42" s="183">
        <f t="shared" ca="1" si="5"/>
        <v>-0.25</v>
      </c>
      <c r="M42" s="184">
        <v>2</v>
      </c>
      <c r="N42" s="182">
        <f>WORKDAY(O32,1,_Config!$A$3:$A$22)</f>
        <v>44866</v>
      </c>
      <c r="O42" s="182">
        <f>WORKDAY(N42,(SUM(M42:M46)/8),_Config!$A$3:$A$22)</f>
        <v>44869</v>
      </c>
      <c r="P42" s="185">
        <f ca="1">IF(OR(LEN(TRIM(N42))=0,LEN(TRIM(O42))=0),"",IF($E$2&lt;N42,0,IF($E$2&gt;O42,1,(NETWORKDAYS(N42,$E$2,_Config!$A$3:$A$22)/NETWORKDAYS(N42,O42,_Config!$A$3:$A$22)))))</f>
        <v>1</v>
      </c>
      <c r="Q42" s="186">
        <f>IF(OR(LEN(TRIM(N42))=0,LEN(TRIM(O42))=0),"",NETWORKDAYS(N42,O42,_Config!$A$3:$A$22))</f>
        <v>4</v>
      </c>
      <c r="R42" s="187" t="s">
        <v>163</v>
      </c>
      <c r="S42" s="188"/>
      <c r="T42" s="189"/>
      <c r="U42" s="189"/>
      <c r="V42" s="189"/>
      <c r="W42" s="189"/>
      <c r="X42" s="189"/>
      <c r="Y42" s="189"/>
      <c r="Z42" s="189"/>
      <c r="AA42" s="190"/>
      <c r="AB42" s="189"/>
      <c r="AC42" s="189"/>
      <c r="AD42" s="189"/>
      <c r="AE42" s="189"/>
      <c r="AF42" s="190"/>
      <c r="AG42" s="189"/>
      <c r="AH42" s="189"/>
      <c r="AI42" s="189"/>
      <c r="AJ42" s="189"/>
      <c r="AK42" s="190"/>
      <c r="AL42" s="174"/>
      <c r="AM42" s="189"/>
      <c r="AN42" s="189"/>
      <c r="AO42" s="189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89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189"/>
      <c r="EF42" s="189"/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89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189"/>
      <c r="FP42" s="189"/>
      <c r="FQ42" s="189"/>
      <c r="FR42" s="189"/>
      <c r="FS42" s="189"/>
      <c r="FT42" s="189"/>
      <c r="FU42" s="189"/>
      <c r="FV42" s="189"/>
      <c r="FW42" s="189"/>
      <c r="FX42" s="189"/>
      <c r="FY42" s="189"/>
      <c r="FZ42" s="189"/>
      <c r="GA42" s="189"/>
      <c r="GB42" s="189"/>
      <c r="GC42" s="189"/>
      <c r="GD42" s="189"/>
      <c r="GE42" s="189"/>
      <c r="GF42" s="189"/>
      <c r="GG42" s="189"/>
      <c r="GH42" s="189"/>
      <c r="GI42" s="189"/>
      <c r="GJ42" s="189"/>
      <c r="GK42" s="189"/>
      <c r="GL42" s="189"/>
      <c r="GM42" s="189"/>
      <c r="GN42" s="189"/>
      <c r="GO42" s="189"/>
      <c r="GP42" s="189"/>
      <c r="GQ42" s="189"/>
      <c r="GR42" s="189"/>
      <c r="GS42" s="189"/>
      <c r="GT42" s="189"/>
      <c r="GU42" s="189"/>
      <c r="GV42" s="189"/>
      <c r="GW42" s="189"/>
      <c r="GX42" s="189"/>
      <c r="GY42" s="189"/>
      <c r="GZ42" s="189"/>
      <c r="HA42" s="189"/>
      <c r="HB42" s="189"/>
      <c r="HC42" s="189"/>
      <c r="HD42" s="189"/>
      <c r="HE42" s="189"/>
      <c r="HF42" s="189"/>
      <c r="HG42" s="189"/>
      <c r="HH42" s="189"/>
      <c r="HI42" s="189"/>
      <c r="HJ42" s="189"/>
      <c r="HK42" s="189"/>
      <c r="HL42" s="189"/>
      <c r="HM42" s="189"/>
      <c r="HN42" s="189"/>
      <c r="HO42" s="191"/>
    </row>
    <row r="43" spans="1:223" ht="15.75" customHeight="1" outlineLevel="1" x14ac:dyDescent="0.15">
      <c r="A43" s="176"/>
      <c r="B43" s="240"/>
      <c r="C43" s="238" t="s">
        <v>193</v>
      </c>
      <c r="D43" s="178"/>
      <c r="E43" s="179"/>
      <c r="F43" s="231"/>
      <c r="G43" s="180"/>
      <c r="H43" s="181"/>
      <c r="I43" s="182" t="e">
        <f t="shared" ref="I43:J43" si="35">#REF!</f>
        <v>#REF!</v>
      </c>
      <c r="J43" s="182" t="e">
        <f t="shared" si="35"/>
        <v>#REF!</v>
      </c>
      <c r="K43" s="183">
        <f t="shared" ca="1" si="4"/>
        <v>-4</v>
      </c>
      <c r="L43" s="183">
        <f t="shared" ca="1" si="5"/>
        <v>-0.25</v>
      </c>
      <c r="M43" s="184">
        <v>2</v>
      </c>
      <c r="N43" s="182">
        <f t="shared" ref="N43:O43" si="36">N42</f>
        <v>44866</v>
      </c>
      <c r="O43" s="182">
        <f t="shared" si="36"/>
        <v>44869</v>
      </c>
      <c r="P43" s="185">
        <f ca="1">IF(OR(LEN(TRIM(N43))=0,LEN(TRIM(O43))=0),"",IF($E$2&lt;N43,0,IF($E$2&gt;O43,1,(NETWORKDAYS(N43,$E$2,_Config!$A$3:$A$22)/NETWORKDAYS(N43,O43,_Config!$A$3:$A$22)))))</f>
        <v>1</v>
      </c>
      <c r="Q43" s="186">
        <f>IF(OR(LEN(TRIM(N43))=0,LEN(TRIM(O43))=0),"",NETWORKDAYS(N43,O43,_Config!$A$3:$A$22))</f>
        <v>4</v>
      </c>
      <c r="R43" s="187" t="s">
        <v>163</v>
      </c>
      <c r="S43" s="188"/>
      <c r="T43" s="189"/>
      <c r="U43" s="189"/>
      <c r="V43" s="189"/>
      <c r="W43" s="189"/>
      <c r="X43" s="189"/>
      <c r="Y43" s="189"/>
      <c r="Z43" s="189"/>
      <c r="AA43" s="190"/>
      <c r="AB43" s="189"/>
      <c r="AC43" s="189"/>
      <c r="AD43" s="189"/>
      <c r="AE43" s="189"/>
      <c r="AF43" s="190"/>
      <c r="AG43" s="189"/>
      <c r="AH43" s="189"/>
      <c r="AI43" s="189"/>
      <c r="AJ43" s="189"/>
      <c r="AK43" s="190"/>
      <c r="AL43" s="174"/>
      <c r="AM43" s="189"/>
      <c r="AN43" s="189"/>
      <c r="AO43" s="189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  <c r="DQ43" s="189"/>
      <c r="DR43" s="189"/>
      <c r="DS43" s="189"/>
      <c r="DT43" s="189"/>
      <c r="DU43" s="189"/>
      <c r="DV43" s="189"/>
      <c r="DW43" s="189"/>
      <c r="DX43" s="189"/>
      <c r="DY43" s="189"/>
      <c r="DZ43" s="189"/>
      <c r="EA43" s="189"/>
      <c r="EB43" s="189"/>
      <c r="EC43" s="189"/>
      <c r="ED43" s="189"/>
      <c r="EE43" s="189"/>
      <c r="EF43" s="189"/>
      <c r="EG43" s="189"/>
      <c r="EH43" s="189"/>
      <c r="EI43" s="189"/>
      <c r="EJ43" s="189"/>
      <c r="EK43" s="189"/>
      <c r="EL43" s="189"/>
      <c r="EM43" s="189"/>
      <c r="EN43" s="189"/>
      <c r="EO43" s="189"/>
      <c r="EP43" s="189"/>
      <c r="EQ43" s="189"/>
      <c r="ER43" s="189"/>
      <c r="ES43" s="189"/>
      <c r="ET43" s="189"/>
      <c r="EU43" s="189"/>
      <c r="EV43" s="189"/>
      <c r="EW43" s="189"/>
      <c r="EX43" s="189"/>
      <c r="EY43" s="189"/>
      <c r="EZ43" s="189"/>
      <c r="FA43" s="189"/>
      <c r="FB43" s="189"/>
      <c r="FC43" s="189"/>
      <c r="FD43" s="189"/>
      <c r="FE43" s="189"/>
      <c r="FF43" s="189"/>
      <c r="FG43" s="189"/>
      <c r="FH43" s="189"/>
      <c r="FI43" s="189"/>
      <c r="FJ43" s="189"/>
      <c r="FK43" s="189"/>
      <c r="FL43" s="189"/>
      <c r="FM43" s="189"/>
      <c r="FN43" s="189"/>
      <c r="FO43" s="189"/>
      <c r="FP43" s="189"/>
      <c r="FQ43" s="189"/>
      <c r="FR43" s="189"/>
      <c r="FS43" s="189"/>
      <c r="FT43" s="189"/>
      <c r="FU43" s="189"/>
      <c r="FV43" s="189"/>
      <c r="FW43" s="189"/>
      <c r="FX43" s="189"/>
      <c r="FY43" s="189"/>
      <c r="FZ43" s="189"/>
      <c r="GA43" s="189"/>
      <c r="GB43" s="189"/>
      <c r="GC43" s="189"/>
      <c r="GD43" s="189"/>
      <c r="GE43" s="189"/>
      <c r="GF43" s="189"/>
      <c r="GG43" s="189"/>
      <c r="GH43" s="189"/>
      <c r="GI43" s="189"/>
      <c r="GJ43" s="189"/>
      <c r="GK43" s="189"/>
      <c r="GL43" s="189"/>
      <c r="GM43" s="189"/>
      <c r="GN43" s="189"/>
      <c r="GO43" s="189"/>
      <c r="GP43" s="189"/>
      <c r="GQ43" s="189"/>
      <c r="GR43" s="189"/>
      <c r="GS43" s="189"/>
      <c r="GT43" s="189"/>
      <c r="GU43" s="189"/>
      <c r="GV43" s="189"/>
      <c r="GW43" s="189"/>
      <c r="GX43" s="189"/>
      <c r="GY43" s="189"/>
      <c r="GZ43" s="189"/>
      <c r="HA43" s="189"/>
      <c r="HB43" s="189"/>
      <c r="HC43" s="189"/>
      <c r="HD43" s="189"/>
      <c r="HE43" s="189"/>
      <c r="HF43" s="189"/>
      <c r="HG43" s="189"/>
      <c r="HH43" s="189"/>
      <c r="HI43" s="189"/>
      <c r="HJ43" s="189"/>
      <c r="HK43" s="189"/>
      <c r="HL43" s="189"/>
      <c r="HM43" s="189"/>
      <c r="HN43" s="189"/>
      <c r="HO43" s="191"/>
    </row>
    <row r="44" spans="1:223" ht="15.75" customHeight="1" outlineLevel="1" x14ac:dyDescent="0.15">
      <c r="A44" s="176"/>
      <c r="B44" s="240"/>
      <c r="C44" s="61" t="s">
        <v>194</v>
      </c>
      <c r="D44" s="178"/>
      <c r="E44" s="179"/>
      <c r="F44" s="231"/>
      <c r="G44" s="180"/>
      <c r="H44" s="181"/>
      <c r="I44" s="182" t="e">
        <f t="shared" ref="I44:J44" si="37">#REF!</f>
        <v>#REF!</v>
      </c>
      <c r="J44" s="182" t="e">
        <f t="shared" si="37"/>
        <v>#REF!</v>
      </c>
      <c r="K44" s="183">
        <f t="shared" ca="1" si="4"/>
        <v>-4</v>
      </c>
      <c r="L44" s="183">
        <f t="shared" ca="1" si="5"/>
        <v>-0.5</v>
      </c>
      <c r="M44" s="184">
        <v>4</v>
      </c>
      <c r="N44" s="182">
        <f t="shared" ref="N44:O44" si="38">N43</f>
        <v>44866</v>
      </c>
      <c r="O44" s="182">
        <f t="shared" si="38"/>
        <v>44869</v>
      </c>
      <c r="P44" s="185">
        <f ca="1">IF(OR(LEN(TRIM(N44))=0,LEN(TRIM(O44))=0),"",IF($E$2&lt;N44,0,IF($E$2&gt;O44,1,(NETWORKDAYS(N44,$E$2,_Config!$A$3:$A$22)/NETWORKDAYS(N44,O44,_Config!$A$3:$A$22)))))</f>
        <v>1</v>
      </c>
      <c r="Q44" s="186">
        <f>IF(OR(LEN(TRIM(N44))=0,LEN(TRIM(O44))=0),"",NETWORKDAYS(N44,O44,_Config!$A$3:$A$22))</f>
        <v>4</v>
      </c>
      <c r="R44" s="187" t="s">
        <v>163</v>
      </c>
      <c r="S44" s="188"/>
      <c r="T44" s="189"/>
      <c r="U44" s="189"/>
      <c r="V44" s="189"/>
      <c r="W44" s="189"/>
      <c r="X44" s="189"/>
      <c r="Y44" s="189"/>
      <c r="Z44" s="189"/>
      <c r="AA44" s="190"/>
      <c r="AB44" s="189"/>
      <c r="AC44" s="189"/>
      <c r="AD44" s="189"/>
      <c r="AE44" s="189"/>
      <c r="AF44" s="190"/>
      <c r="AG44" s="189"/>
      <c r="AH44" s="189"/>
      <c r="AI44" s="189"/>
      <c r="AJ44" s="189"/>
      <c r="AK44" s="190"/>
      <c r="AL44" s="174"/>
      <c r="AM44" s="189"/>
      <c r="AN44" s="189"/>
      <c r="AO44" s="189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89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189"/>
      <c r="EF44" s="189"/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89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189"/>
      <c r="FP44" s="189"/>
      <c r="FQ44" s="189"/>
      <c r="FR44" s="189"/>
      <c r="FS44" s="189"/>
      <c r="FT44" s="189"/>
      <c r="FU44" s="189"/>
      <c r="FV44" s="189"/>
      <c r="FW44" s="189"/>
      <c r="FX44" s="189"/>
      <c r="FY44" s="189"/>
      <c r="FZ44" s="189"/>
      <c r="GA44" s="189"/>
      <c r="GB44" s="189"/>
      <c r="GC44" s="189"/>
      <c r="GD44" s="189"/>
      <c r="GE44" s="189"/>
      <c r="GF44" s="189"/>
      <c r="GG44" s="189"/>
      <c r="GH44" s="189"/>
      <c r="GI44" s="189"/>
      <c r="GJ44" s="189"/>
      <c r="GK44" s="189"/>
      <c r="GL44" s="189"/>
      <c r="GM44" s="189"/>
      <c r="GN44" s="189"/>
      <c r="GO44" s="189"/>
      <c r="GP44" s="189"/>
      <c r="GQ44" s="189"/>
      <c r="GR44" s="189"/>
      <c r="GS44" s="189"/>
      <c r="GT44" s="189"/>
      <c r="GU44" s="189"/>
      <c r="GV44" s="189"/>
      <c r="GW44" s="189"/>
      <c r="GX44" s="189"/>
      <c r="GY44" s="189"/>
      <c r="GZ44" s="189"/>
      <c r="HA44" s="189"/>
      <c r="HB44" s="189"/>
      <c r="HC44" s="189"/>
      <c r="HD44" s="189"/>
      <c r="HE44" s="189"/>
      <c r="HF44" s="189"/>
      <c r="HG44" s="189"/>
      <c r="HH44" s="189"/>
      <c r="HI44" s="189"/>
      <c r="HJ44" s="189"/>
      <c r="HK44" s="189"/>
      <c r="HL44" s="189"/>
      <c r="HM44" s="189"/>
      <c r="HN44" s="189"/>
      <c r="HO44" s="191"/>
    </row>
    <row r="45" spans="1:223" ht="15.75" customHeight="1" outlineLevel="1" x14ac:dyDescent="0.15">
      <c r="A45" s="176"/>
      <c r="B45" s="240"/>
      <c r="C45" s="238" t="s">
        <v>195</v>
      </c>
      <c r="D45" s="178"/>
      <c r="E45" s="178"/>
      <c r="F45" s="239"/>
      <c r="G45" s="180"/>
      <c r="H45" s="181"/>
      <c r="I45" s="182" t="str">
        <f>IF(H45&gt;0,N45,"")</f>
        <v/>
      </c>
      <c r="J45" s="182" t="str">
        <f>IF(TRIM(H45)="","",IF(H45=1,O45,WORKDAY(I45,H45*Q45)))</f>
        <v/>
      </c>
      <c r="K45" s="183">
        <f t="shared" ca="1" si="4"/>
        <v>-4</v>
      </c>
      <c r="L45" s="183">
        <f t="shared" ca="1" si="5"/>
        <v>-0.5</v>
      </c>
      <c r="M45" s="184">
        <v>4</v>
      </c>
      <c r="N45" s="182">
        <f t="shared" ref="N45:O45" si="39">N44</f>
        <v>44866</v>
      </c>
      <c r="O45" s="182">
        <f t="shared" si="39"/>
        <v>44869</v>
      </c>
      <c r="P45" s="185">
        <f ca="1">IF(OR(LEN(TRIM(N45))=0,LEN(TRIM(O45))=0),"",IF($E$2&lt;N45,0,IF($E$2&gt;O45,1,(NETWORKDAYS(N45,$E$2,_Config!$A$3:$A$22)/NETWORKDAYS(N45,O45,_Config!$A$3:$A$22)))))</f>
        <v>1</v>
      </c>
      <c r="Q45" s="186">
        <f>IF(OR(LEN(TRIM(N45))=0,LEN(TRIM(O45))=0),"",NETWORKDAYS(N45,O45,_Config!$A$3:$A$22))</f>
        <v>4</v>
      </c>
      <c r="R45" s="187" t="s">
        <v>163</v>
      </c>
      <c r="S45" s="188"/>
      <c r="T45" s="189"/>
      <c r="U45" s="189"/>
      <c r="V45" s="189"/>
      <c r="W45" s="189"/>
      <c r="X45" s="189"/>
      <c r="Y45" s="189"/>
      <c r="Z45" s="189"/>
      <c r="AA45" s="190"/>
      <c r="AB45" s="189"/>
      <c r="AC45" s="189"/>
      <c r="AD45" s="189"/>
      <c r="AE45" s="189"/>
      <c r="AF45" s="190"/>
      <c r="AG45" s="189"/>
      <c r="AH45" s="189"/>
      <c r="AI45" s="189"/>
      <c r="AJ45" s="189"/>
      <c r="AK45" s="190"/>
      <c r="AL45" s="174"/>
      <c r="AM45" s="189"/>
      <c r="AN45" s="189"/>
      <c r="AO45" s="189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  <c r="DQ45" s="189"/>
      <c r="DR45" s="189"/>
      <c r="DS45" s="189"/>
      <c r="DT45" s="189"/>
      <c r="DU45" s="189"/>
      <c r="DV45" s="189"/>
      <c r="DW45" s="189"/>
      <c r="DX45" s="189"/>
      <c r="DY45" s="189"/>
      <c r="DZ45" s="189"/>
      <c r="EA45" s="189"/>
      <c r="EB45" s="189"/>
      <c r="EC45" s="189"/>
      <c r="ED45" s="189"/>
      <c r="EE45" s="189"/>
      <c r="EF45" s="189"/>
      <c r="EG45" s="189"/>
      <c r="EH45" s="189"/>
      <c r="EI45" s="189"/>
      <c r="EJ45" s="189"/>
      <c r="EK45" s="189"/>
      <c r="EL45" s="189"/>
      <c r="EM45" s="189"/>
      <c r="EN45" s="189"/>
      <c r="EO45" s="189"/>
      <c r="EP45" s="189"/>
      <c r="EQ45" s="189"/>
      <c r="ER45" s="189"/>
      <c r="ES45" s="189"/>
      <c r="ET45" s="189"/>
      <c r="EU45" s="189"/>
      <c r="EV45" s="189"/>
      <c r="EW45" s="189"/>
      <c r="EX45" s="189"/>
      <c r="EY45" s="189"/>
      <c r="EZ45" s="189"/>
      <c r="FA45" s="189"/>
      <c r="FB45" s="189"/>
      <c r="FC45" s="189"/>
      <c r="FD45" s="189"/>
      <c r="FE45" s="189"/>
      <c r="FF45" s="189"/>
      <c r="FG45" s="189"/>
      <c r="FH45" s="189"/>
      <c r="FI45" s="189"/>
      <c r="FJ45" s="189"/>
      <c r="FK45" s="189"/>
      <c r="FL45" s="189"/>
      <c r="FM45" s="189"/>
      <c r="FN45" s="189"/>
      <c r="FO45" s="189"/>
      <c r="FP45" s="189"/>
      <c r="FQ45" s="189"/>
      <c r="FR45" s="189"/>
      <c r="FS45" s="189"/>
      <c r="FT45" s="189"/>
      <c r="FU45" s="189"/>
      <c r="FV45" s="189"/>
      <c r="FW45" s="189"/>
      <c r="FX45" s="189"/>
      <c r="FY45" s="189"/>
      <c r="FZ45" s="189"/>
      <c r="GA45" s="189"/>
      <c r="GB45" s="189"/>
      <c r="GC45" s="189"/>
      <c r="GD45" s="189"/>
      <c r="GE45" s="189"/>
      <c r="GF45" s="189"/>
      <c r="GG45" s="189"/>
      <c r="GH45" s="189"/>
      <c r="GI45" s="189"/>
      <c r="GJ45" s="189"/>
      <c r="GK45" s="189"/>
      <c r="GL45" s="189"/>
      <c r="GM45" s="189"/>
      <c r="GN45" s="189"/>
      <c r="GO45" s="189"/>
      <c r="GP45" s="189"/>
      <c r="GQ45" s="189"/>
      <c r="GR45" s="189"/>
      <c r="GS45" s="189"/>
      <c r="GT45" s="189"/>
      <c r="GU45" s="189"/>
      <c r="GV45" s="189"/>
      <c r="GW45" s="189"/>
      <c r="GX45" s="189"/>
      <c r="GY45" s="189"/>
      <c r="GZ45" s="189"/>
      <c r="HA45" s="189"/>
      <c r="HB45" s="189"/>
      <c r="HC45" s="189"/>
      <c r="HD45" s="189"/>
      <c r="HE45" s="189"/>
      <c r="HF45" s="189"/>
      <c r="HG45" s="189"/>
      <c r="HH45" s="189"/>
      <c r="HI45" s="189"/>
      <c r="HJ45" s="189"/>
      <c r="HK45" s="189"/>
      <c r="HL45" s="189"/>
      <c r="HM45" s="189"/>
      <c r="HN45" s="189"/>
      <c r="HO45" s="191"/>
    </row>
    <row r="46" spans="1:223" ht="15.75" customHeight="1" outlineLevel="1" x14ac:dyDescent="0.15">
      <c r="A46" s="176"/>
      <c r="B46" s="240"/>
      <c r="C46" s="213" t="s">
        <v>175</v>
      </c>
      <c r="D46" s="214"/>
      <c r="E46" s="214"/>
      <c r="F46" s="215"/>
      <c r="G46" s="216"/>
      <c r="H46" s="216"/>
      <c r="I46" s="217"/>
      <c r="J46" s="217"/>
      <c r="K46" s="218">
        <f t="shared" ca="1" si="4"/>
        <v>-4</v>
      </c>
      <c r="L46" s="218">
        <f t="shared" ca="1" si="5"/>
        <v>-1.6</v>
      </c>
      <c r="M46" s="219">
        <f>40%*SUM(M27:M32)</f>
        <v>12.8</v>
      </c>
      <c r="N46" s="220">
        <f t="shared" ref="N46:O46" si="40">N45</f>
        <v>44866</v>
      </c>
      <c r="O46" s="220">
        <f t="shared" si="40"/>
        <v>44869</v>
      </c>
      <c r="P46" s="221">
        <f ca="1">IF(OR(LEN(TRIM(N46))=0,LEN(TRIM(O46))=0),"",IF($E$2&lt;N46,0,IF($E$2&gt;O46,1,(NETWORKDAYS(N46,$E$2,_Config!$A$3:$A$22)/NETWORKDAYS(N46,O46,_Config!$A$3:$A$22)))))</f>
        <v>1</v>
      </c>
      <c r="Q46" s="222">
        <f>IF(OR(LEN(TRIM(N46))=0,LEN(TRIM(O46))=0),"",NETWORKDAYS(N46,O46,_Config!$A$3:$A$22))</f>
        <v>4</v>
      </c>
      <c r="R46" s="223" t="s">
        <v>163</v>
      </c>
      <c r="S46" s="188"/>
      <c r="T46" s="189"/>
      <c r="U46" s="189"/>
      <c r="V46" s="189"/>
      <c r="W46" s="189"/>
      <c r="X46" s="189"/>
      <c r="Y46" s="189"/>
      <c r="Z46" s="189"/>
      <c r="AA46" s="190"/>
      <c r="AB46" s="189"/>
      <c r="AC46" s="189"/>
      <c r="AD46" s="189"/>
      <c r="AE46" s="189"/>
      <c r="AF46" s="190"/>
      <c r="AG46" s="189"/>
      <c r="AH46" s="189"/>
      <c r="AI46" s="189"/>
      <c r="AJ46" s="189"/>
      <c r="AK46" s="190"/>
      <c r="AL46" s="174"/>
      <c r="AM46" s="189"/>
      <c r="AN46" s="189"/>
      <c r="AO46" s="189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89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189"/>
      <c r="EF46" s="189"/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89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189"/>
      <c r="FP46" s="189"/>
      <c r="FQ46" s="189"/>
      <c r="FR46" s="189"/>
      <c r="FS46" s="189"/>
      <c r="FT46" s="189"/>
      <c r="FU46" s="189"/>
      <c r="FV46" s="189"/>
      <c r="FW46" s="189"/>
      <c r="FX46" s="189"/>
      <c r="FY46" s="189"/>
      <c r="FZ46" s="189"/>
      <c r="GA46" s="189"/>
      <c r="GB46" s="189"/>
      <c r="GC46" s="189"/>
      <c r="GD46" s="189"/>
      <c r="GE46" s="189"/>
      <c r="GF46" s="189"/>
      <c r="GG46" s="189"/>
      <c r="GH46" s="189"/>
      <c r="GI46" s="189"/>
      <c r="GJ46" s="189"/>
      <c r="GK46" s="189"/>
      <c r="GL46" s="189"/>
      <c r="GM46" s="189"/>
      <c r="GN46" s="189"/>
      <c r="GO46" s="189"/>
      <c r="GP46" s="189"/>
      <c r="GQ46" s="189"/>
      <c r="GR46" s="189"/>
      <c r="GS46" s="189"/>
      <c r="GT46" s="189"/>
      <c r="GU46" s="189"/>
      <c r="GV46" s="189"/>
      <c r="GW46" s="189"/>
      <c r="GX46" s="189"/>
      <c r="GY46" s="189"/>
      <c r="GZ46" s="189"/>
      <c r="HA46" s="189"/>
      <c r="HB46" s="189"/>
      <c r="HC46" s="189"/>
      <c r="HD46" s="189"/>
      <c r="HE46" s="189"/>
      <c r="HF46" s="189"/>
      <c r="HG46" s="189"/>
      <c r="HH46" s="189"/>
      <c r="HI46" s="189"/>
      <c r="HJ46" s="189"/>
      <c r="HK46" s="189"/>
      <c r="HL46" s="189"/>
      <c r="HM46" s="189"/>
      <c r="HN46" s="189"/>
      <c r="HO46" s="191"/>
    </row>
    <row r="47" spans="1:223" ht="15.75" customHeight="1" outlineLevel="1" x14ac:dyDescent="0.15">
      <c r="A47" s="176"/>
      <c r="B47" s="241"/>
      <c r="C47" s="194" t="s">
        <v>169</v>
      </c>
      <c r="D47" s="195"/>
      <c r="E47" s="195"/>
      <c r="F47" s="195"/>
      <c r="G47" s="236"/>
      <c r="H47" s="196"/>
      <c r="I47" s="197"/>
      <c r="J47" s="197"/>
      <c r="K47" s="198">
        <f t="shared" ca="1" si="4"/>
        <v>-1</v>
      </c>
      <c r="L47" s="198">
        <f t="shared" ca="1" si="5"/>
        <v>-0.5</v>
      </c>
      <c r="M47" s="199">
        <v>4</v>
      </c>
      <c r="N47" s="197">
        <f>WORKDAY(O46,1,_Config!$A$3:$A$22)</f>
        <v>44872</v>
      </c>
      <c r="O47" s="197">
        <f>N47</f>
        <v>44872</v>
      </c>
      <c r="P47" s="200">
        <f ca="1">IF(OR(LEN(TRIM(N47))=0,LEN(TRIM(O47))=0),"",IF($E$2&lt;N47,0,IF($E$2&gt;O47,1,(NETWORKDAYS(N47,$E$2,_Config!$A$3:$A$22)/NETWORKDAYS(N47,O47,_Config!$A$3:$A$22)))))</f>
        <v>1</v>
      </c>
      <c r="Q47" s="201">
        <f>IF(OR(LEN(TRIM(N47))=0,LEN(TRIM(O47))=0),"",NETWORKDAYS(N47,O47,_Config!$A$3:$A$22))</f>
        <v>1</v>
      </c>
      <c r="R47" s="202" t="s">
        <v>176</v>
      </c>
      <c r="S47" s="188"/>
      <c r="T47" s="189"/>
      <c r="U47" s="189"/>
      <c r="V47" s="189"/>
      <c r="W47" s="189"/>
      <c r="X47" s="189"/>
      <c r="Y47" s="189"/>
      <c r="Z47" s="189"/>
      <c r="AA47" s="190"/>
      <c r="AB47" s="189"/>
      <c r="AC47" s="189"/>
      <c r="AD47" s="189"/>
      <c r="AE47" s="189"/>
      <c r="AF47" s="190"/>
      <c r="AG47" s="189"/>
      <c r="AH47" s="189"/>
      <c r="AI47" s="189"/>
      <c r="AJ47" s="189"/>
      <c r="AK47" s="190"/>
      <c r="AL47" s="174"/>
      <c r="AM47" s="189"/>
      <c r="AN47" s="189"/>
      <c r="AO47" s="189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89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189"/>
      <c r="EF47" s="189"/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89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189"/>
      <c r="FP47" s="189"/>
      <c r="FQ47" s="189"/>
      <c r="FR47" s="189"/>
      <c r="FS47" s="189"/>
      <c r="FT47" s="189"/>
      <c r="FU47" s="189"/>
      <c r="FV47" s="189"/>
      <c r="FW47" s="189"/>
      <c r="FX47" s="189"/>
      <c r="FY47" s="189"/>
      <c r="FZ47" s="189"/>
      <c r="GA47" s="189"/>
      <c r="GB47" s="189"/>
      <c r="GC47" s="189"/>
      <c r="GD47" s="189"/>
      <c r="GE47" s="189"/>
      <c r="GF47" s="189"/>
      <c r="GG47" s="189"/>
      <c r="GH47" s="189"/>
      <c r="GI47" s="189"/>
      <c r="GJ47" s="189"/>
      <c r="GK47" s="189"/>
      <c r="GL47" s="189"/>
      <c r="GM47" s="189"/>
      <c r="GN47" s="189"/>
      <c r="GO47" s="189"/>
      <c r="GP47" s="189"/>
      <c r="GQ47" s="189"/>
      <c r="GR47" s="189"/>
      <c r="GS47" s="189"/>
      <c r="GT47" s="189"/>
      <c r="GU47" s="189"/>
      <c r="GV47" s="189"/>
      <c r="GW47" s="189"/>
      <c r="GX47" s="189"/>
      <c r="GY47" s="189"/>
      <c r="GZ47" s="189"/>
      <c r="HA47" s="189"/>
      <c r="HB47" s="189"/>
      <c r="HC47" s="189"/>
      <c r="HD47" s="189"/>
      <c r="HE47" s="189"/>
      <c r="HF47" s="189"/>
      <c r="HG47" s="189"/>
      <c r="HH47" s="189"/>
      <c r="HI47" s="189"/>
      <c r="HJ47" s="189"/>
      <c r="HK47" s="189"/>
      <c r="HL47" s="189"/>
      <c r="HM47" s="189"/>
      <c r="HN47" s="189"/>
      <c r="HO47" s="191"/>
    </row>
    <row r="48" spans="1:223" ht="15.75" customHeight="1" outlineLevel="1" x14ac:dyDescent="0.15">
      <c r="A48" s="176"/>
      <c r="B48" s="400" t="s">
        <v>73</v>
      </c>
      <c r="C48" s="238" t="s">
        <v>196</v>
      </c>
      <c r="D48" s="179"/>
      <c r="E48" s="179"/>
      <c r="F48" s="179"/>
      <c r="G48" s="180"/>
      <c r="H48" s="181"/>
      <c r="I48" s="182" t="str">
        <f t="shared" ref="I48:I51" si="41">IF(H48&gt;0,N48,"")</f>
        <v/>
      </c>
      <c r="J48" s="182" t="str">
        <f t="shared" ref="J48:J51" si="42">IF(TRIM(H48)="","",IF(H48=1,O48,WORKDAY(I48,H48*Q48)))</f>
        <v/>
      </c>
      <c r="K48" s="183">
        <f t="shared" ca="1" si="4"/>
        <v>-6</v>
      </c>
      <c r="L48" s="183">
        <f t="shared" ca="1" si="5"/>
        <v>-0.25</v>
      </c>
      <c r="M48" s="184">
        <v>2</v>
      </c>
      <c r="N48" s="182">
        <v>44861</v>
      </c>
      <c r="O48" s="182">
        <f>WORKDAY(N48,(SUM(M48:M54)/8),_Config!$A$3:$A$22)</f>
        <v>44868</v>
      </c>
      <c r="P48" s="185">
        <f ca="1">IF(OR(LEN(TRIM(N48))=0,LEN(TRIM(O48))=0),"",IF($E$2&lt;N48,0,IF($E$2&gt;O48,1,(NETWORKDAYS(N48,$E$2,_Config!$A$3:$A$22)/NETWORKDAYS(N48,O48,_Config!$A$3:$A$22)))))</f>
        <v>1</v>
      </c>
      <c r="Q48" s="186">
        <f>IF(OR(LEN(TRIM(N48))=0,LEN(TRIM(O48))=0),"",NETWORKDAYS(N48,O48,_Config!$A$3:$A$22))</f>
        <v>6</v>
      </c>
      <c r="R48" s="187" t="s">
        <v>197</v>
      </c>
      <c r="S48" s="188"/>
      <c r="T48" s="189"/>
      <c r="U48" s="189"/>
      <c r="V48" s="189"/>
      <c r="W48" s="189"/>
      <c r="X48" s="189"/>
      <c r="Y48" s="189"/>
      <c r="Z48" s="189"/>
      <c r="AA48" s="190"/>
      <c r="AB48" s="189"/>
      <c r="AC48" s="189"/>
      <c r="AD48" s="189"/>
      <c r="AE48" s="189"/>
      <c r="AF48" s="190"/>
      <c r="AG48" s="189"/>
      <c r="AH48" s="189"/>
      <c r="AI48" s="189"/>
      <c r="AJ48" s="189"/>
      <c r="AK48" s="190"/>
      <c r="AL48" s="174"/>
      <c r="AM48" s="189"/>
      <c r="AN48" s="189"/>
      <c r="AO48" s="189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89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189"/>
      <c r="EF48" s="189"/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89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189"/>
      <c r="FP48" s="189"/>
      <c r="FQ48" s="189"/>
      <c r="FR48" s="189"/>
      <c r="FS48" s="189"/>
      <c r="FT48" s="189"/>
      <c r="FU48" s="189"/>
      <c r="FV48" s="189"/>
      <c r="FW48" s="189"/>
      <c r="FX48" s="189"/>
      <c r="FY48" s="189"/>
      <c r="FZ48" s="189"/>
      <c r="GA48" s="189"/>
      <c r="GB48" s="189"/>
      <c r="GC48" s="189"/>
      <c r="GD48" s="189"/>
      <c r="GE48" s="189"/>
      <c r="GF48" s="189"/>
      <c r="GG48" s="189"/>
      <c r="GH48" s="189"/>
      <c r="GI48" s="189"/>
      <c r="GJ48" s="189"/>
      <c r="GK48" s="189"/>
      <c r="GL48" s="189"/>
      <c r="GM48" s="189"/>
      <c r="GN48" s="189"/>
      <c r="GO48" s="189"/>
      <c r="GP48" s="189"/>
      <c r="GQ48" s="189"/>
      <c r="GR48" s="189"/>
      <c r="GS48" s="189"/>
      <c r="GT48" s="189"/>
      <c r="GU48" s="189"/>
      <c r="GV48" s="189"/>
      <c r="GW48" s="189"/>
      <c r="GX48" s="189"/>
      <c r="GY48" s="189"/>
      <c r="GZ48" s="189"/>
      <c r="HA48" s="189"/>
      <c r="HB48" s="189"/>
      <c r="HC48" s="189"/>
      <c r="HD48" s="189"/>
      <c r="HE48" s="189"/>
      <c r="HF48" s="189"/>
      <c r="HG48" s="189"/>
      <c r="HH48" s="189"/>
      <c r="HI48" s="189"/>
      <c r="HJ48" s="189"/>
      <c r="HK48" s="189"/>
      <c r="HL48" s="189"/>
      <c r="HM48" s="189"/>
      <c r="HN48" s="189"/>
      <c r="HO48" s="191"/>
    </row>
    <row r="49" spans="1:223" ht="15.75" customHeight="1" outlineLevel="1" x14ac:dyDescent="0.15">
      <c r="A49" s="176"/>
      <c r="B49" s="401"/>
      <c r="C49" s="238" t="s">
        <v>198</v>
      </c>
      <c r="D49" s="179"/>
      <c r="E49" s="179"/>
      <c r="F49" s="179"/>
      <c r="G49" s="180"/>
      <c r="H49" s="181"/>
      <c r="I49" s="182" t="str">
        <f t="shared" si="41"/>
        <v/>
      </c>
      <c r="J49" s="182" t="str">
        <f t="shared" si="42"/>
        <v/>
      </c>
      <c r="K49" s="183">
        <f t="shared" ca="1" si="4"/>
        <v>-6</v>
      </c>
      <c r="L49" s="183">
        <f t="shared" ca="1" si="5"/>
        <v>-0.25</v>
      </c>
      <c r="M49" s="184">
        <v>2</v>
      </c>
      <c r="N49" s="182">
        <f t="shared" ref="N49:O49" si="43">N48</f>
        <v>44861</v>
      </c>
      <c r="O49" s="182">
        <f t="shared" si="43"/>
        <v>44868</v>
      </c>
      <c r="P49" s="185">
        <f ca="1">IF(OR(LEN(TRIM(N49))=0,LEN(TRIM(O49))=0),"",IF($E$2&lt;N49,0,IF($E$2&gt;O49,1,(NETWORKDAYS(N49,$E$2,_Config!$A$3:$A$22)/NETWORKDAYS(N49,O49,_Config!$A$3:$A$22)))))</f>
        <v>1</v>
      </c>
      <c r="Q49" s="186">
        <f>IF(OR(LEN(TRIM(N49))=0,LEN(TRIM(O49))=0),"",NETWORKDAYS(N49,O49,_Config!$A$3:$A$22))</f>
        <v>6</v>
      </c>
      <c r="R49" s="187" t="s">
        <v>197</v>
      </c>
      <c r="S49" s="188"/>
      <c r="T49" s="189"/>
      <c r="U49" s="189"/>
      <c r="V49" s="189"/>
      <c r="W49" s="189"/>
      <c r="X49" s="189"/>
      <c r="Y49" s="189"/>
      <c r="Z49" s="189"/>
      <c r="AA49" s="190"/>
      <c r="AB49" s="189"/>
      <c r="AC49" s="189"/>
      <c r="AD49" s="189"/>
      <c r="AE49" s="189"/>
      <c r="AF49" s="190"/>
      <c r="AG49" s="189"/>
      <c r="AH49" s="189"/>
      <c r="AI49" s="189"/>
      <c r="AJ49" s="189"/>
      <c r="AK49" s="190"/>
      <c r="AL49" s="174"/>
      <c r="AM49" s="189"/>
      <c r="AN49" s="189"/>
      <c r="AO49" s="189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89"/>
      <c r="DK49" s="189"/>
      <c r="DL49" s="189"/>
      <c r="DM49" s="189"/>
      <c r="DN49" s="189"/>
      <c r="DO49" s="189"/>
      <c r="DP49" s="189"/>
      <c r="DQ49" s="189"/>
      <c r="DR49" s="189"/>
      <c r="DS49" s="189"/>
      <c r="DT49" s="189"/>
      <c r="DU49" s="189"/>
      <c r="DV49" s="189"/>
      <c r="DW49" s="189"/>
      <c r="DX49" s="189"/>
      <c r="DY49" s="189"/>
      <c r="DZ49" s="189"/>
      <c r="EA49" s="189"/>
      <c r="EB49" s="189"/>
      <c r="EC49" s="189"/>
      <c r="ED49" s="189"/>
      <c r="EE49" s="189"/>
      <c r="EF49" s="189"/>
      <c r="EG49" s="189"/>
      <c r="EH49" s="189"/>
      <c r="EI49" s="189"/>
      <c r="EJ49" s="189"/>
      <c r="EK49" s="189"/>
      <c r="EL49" s="189"/>
      <c r="EM49" s="189"/>
      <c r="EN49" s="189"/>
      <c r="EO49" s="189"/>
      <c r="EP49" s="189"/>
      <c r="EQ49" s="189"/>
      <c r="ER49" s="189"/>
      <c r="ES49" s="189"/>
      <c r="ET49" s="189"/>
      <c r="EU49" s="189"/>
      <c r="EV49" s="189"/>
      <c r="EW49" s="189"/>
      <c r="EX49" s="189"/>
      <c r="EY49" s="189"/>
      <c r="EZ49" s="189"/>
      <c r="FA49" s="189"/>
      <c r="FB49" s="189"/>
      <c r="FC49" s="189"/>
      <c r="FD49" s="189"/>
      <c r="FE49" s="189"/>
      <c r="FF49" s="189"/>
      <c r="FG49" s="189"/>
      <c r="FH49" s="189"/>
      <c r="FI49" s="189"/>
      <c r="FJ49" s="189"/>
      <c r="FK49" s="189"/>
      <c r="FL49" s="189"/>
      <c r="FM49" s="189"/>
      <c r="FN49" s="189"/>
      <c r="FO49" s="189"/>
      <c r="FP49" s="189"/>
      <c r="FQ49" s="189"/>
      <c r="FR49" s="189"/>
      <c r="FS49" s="189"/>
      <c r="FT49" s="189"/>
      <c r="FU49" s="189"/>
      <c r="FV49" s="189"/>
      <c r="FW49" s="189"/>
      <c r="FX49" s="189"/>
      <c r="FY49" s="189"/>
      <c r="FZ49" s="189"/>
      <c r="GA49" s="189"/>
      <c r="GB49" s="189"/>
      <c r="GC49" s="189"/>
      <c r="GD49" s="189"/>
      <c r="GE49" s="189"/>
      <c r="GF49" s="189"/>
      <c r="GG49" s="189"/>
      <c r="GH49" s="189"/>
      <c r="GI49" s="189"/>
      <c r="GJ49" s="189"/>
      <c r="GK49" s="189"/>
      <c r="GL49" s="189"/>
      <c r="GM49" s="189"/>
      <c r="GN49" s="189"/>
      <c r="GO49" s="189"/>
      <c r="GP49" s="189"/>
      <c r="GQ49" s="189"/>
      <c r="GR49" s="189"/>
      <c r="GS49" s="189"/>
      <c r="GT49" s="189"/>
      <c r="GU49" s="189"/>
      <c r="GV49" s="189"/>
      <c r="GW49" s="189"/>
      <c r="GX49" s="189"/>
      <c r="GY49" s="189"/>
      <c r="GZ49" s="189"/>
      <c r="HA49" s="189"/>
      <c r="HB49" s="189"/>
      <c r="HC49" s="189"/>
      <c r="HD49" s="189"/>
      <c r="HE49" s="189"/>
      <c r="HF49" s="189"/>
      <c r="HG49" s="189"/>
      <c r="HH49" s="189"/>
      <c r="HI49" s="189"/>
      <c r="HJ49" s="189"/>
      <c r="HK49" s="189"/>
      <c r="HL49" s="189"/>
      <c r="HM49" s="189"/>
      <c r="HN49" s="189"/>
      <c r="HO49" s="191"/>
    </row>
    <row r="50" spans="1:223" ht="15.75" customHeight="1" outlineLevel="1" x14ac:dyDescent="0.15">
      <c r="A50" s="176"/>
      <c r="B50" s="242" t="s">
        <v>74</v>
      </c>
      <c r="C50" s="238" t="s">
        <v>199</v>
      </c>
      <c r="D50" s="179"/>
      <c r="E50" s="179"/>
      <c r="F50" s="179"/>
      <c r="G50" s="180"/>
      <c r="H50" s="181"/>
      <c r="I50" s="182" t="str">
        <f t="shared" si="41"/>
        <v/>
      </c>
      <c r="J50" s="182" t="str">
        <f t="shared" si="42"/>
        <v/>
      </c>
      <c r="K50" s="183">
        <f t="shared" ca="1" si="4"/>
        <v>-6</v>
      </c>
      <c r="L50" s="183">
        <f t="shared" ca="1" si="5"/>
        <v>-2.625</v>
      </c>
      <c r="M50" s="184">
        <v>21</v>
      </c>
      <c r="N50" s="182">
        <f t="shared" ref="N50:O50" si="44">N49</f>
        <v>44861</v>
      </c>
      <c r="O50" s="182">
        <f t="shared" si="44"/>
        <v>44868</v>
      </c>
      <c r="P50" s="185">
        <f ca="1">IF(OR(LEN(TRIM(N50))=0,LEN(TRIM(O50))=0),"",IF($E$2&lt;N50,0,IF($E$2&gt;O50,1,(NETWORKDAYS(N50,$E$2,_Config!$A$3:$A$22)/NETWORKDAYS(N50,O50,_Config!$A$3:$A$22)))))</f>
        <v>1</v>
      </c>
      <c r="Q50" s="186">
        <f>IF(OR(LEN(TRIM(N50))=0,LEN(TRIM(O50))=0),"",NETWORKDAYS(N50,O50,_Config!$A$3:$A$22))</f>
        <v>6</v>
      </c>
      <c r="R50" s="187" t="s">
        <v>197</v>
      </c>
      <c r="S50" s="188"/>
      <c r="T50" s="189"/>
      <c r="U50" s="189"/>
      <c r="V50" s="189"/>
      <c r="W50" s="189"/>
      <c r="X50" s="189"/>
      <c r="Y50" s="189"/>
      <c r="Z50" s="189"/>
      <c r="AA50" s="190"/>
      <c r="AB50" s="189"/>
      <c r="AC50" s="189"/>
      <c r="AD50" s="189"/>
      <c r="AE50" s="189"/>
      <c r="AF50" s="190"/>
      <c r="AG50" s="189"/>
      <c r="AH50" s="189"/>
      <c r="AI50" s="189"/>
      <c r="AJ50" s="189"/>
      <c r="AK50" s="190"/>
      <c r="AL50" s="174"/>
      <c r="AM50" s="189"/>
      <c r="AN50" s="189"/>
      <c r="AO50" s="189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89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189"/>
      <c r="EF50" s="189"/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89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189"/>
      <c r="FP50" s="189"/>
      <c r="FQ50" s="189"/>
      <c r="FR50" s="189"/>
      <c r="FS50" s="189"/>
      <c r="FT50" s="189"/>
      <c r="FU50" s="189"/>
      <c r="FV50" s="189"/>
      <c r="FW50" s="189"/>
      <c r="FX50" s="189"/>
      <c r="FY50" s="189"/>
      <c r="FZ50" s="189"/>
      <c r="GA50" s="189"/>
      <c r="GB50" s="189"/>
      <c r="GC50" s="189"/>
      <c r="GD50" s="189"/>
      <c r="GE50" s="189"/>
      <c r="GF50" s="189"/>
      <c r="GG50" s="189"/>
      <c r="GH50" s="189"/>
      <c r="GI50" s="189"/>
      <c r="GJ50" s="189"/>
      <c r="GK50" s="189"/>
      <c r="GL50" s="189"/>
      <c r="GM50" s="189"/>
      <c r="GN50" s="189"/>
      <c r="GO50" s="189"/>
      <c r="GP50" s="189"/>
      <c r="GQ50" s="189"/>
      <c r="GR50" s="189"/>
      <c r="GS50" s="189"/>
      <c r="GT50" s="189"/>
      <c r="GU50" s="189"/>
      <c r="GV50" s="189"/>
      <c r="GW50" s="189"/>
      <c r="GX50" s="189"/>
      <c r="GY50" s="189"/>
      <c r="GZ50" s="189"/>
      <c r="HA50" s="189"/>
      <c r="HB50" s="189"/>
      <c r="HC50" s="189"/>
      <c r="HD50" s="189"/>
      <c r="HE50" s="189"/>
      <c r="HF50" s="189"/>
      <c r="HG50" s="189"/>
      <c r="HH50" s="189"/>
      <c r="HI50" s="189"/>
      <c r="HJ50" s="189"/>
      <c r="HK50" s="189"/>
      <c r="HL50" s="189"/>
      <c r="HM50" s="189"/>
      <c r="HN50" s="189"/>
      <c r="HO50" s="191"/>
    </row>
    <row r="51" spans="1:223" ht="15.75" customHeight="1" outlineLevel="1" x14ac:dyDescent="0.15">
      <c r="A51" s="176"/>
      <c r="B51" s="242"/>
      <c r="C51" s="238" t="s">
        <v>200</v>
      </c>
      <c r="D51" s="179"/>
      <c r="E51" s="179"/>
      <c r="F51" s="179"/>
      <c r="G51" s="180"/>
      <c r="H51" s="181"/>
      <c r="I51" s="182" t="str">
        <f t="shared" si="41"/>
        <v/>
      </c>
      <c r="J51" s="182" t="str">
        <f t="shared" si="42"/>
        <v/>
      </c>
      <c r="K51" s="183">
        <f t="shared" ca="1" si="4"/>
        <v>-6</v>
      </c>
      <c r="L51" s="183">
        <f t="shared" ca="1" si="5"/>
        <v>-0.25</v>
      </c>
      <c r="M51" s="184">
        <v>2</v>
      </c>
      <c r="N51" s="182">
        <f t="shared" ref="N51:O51" si="45">N50</f>
        <v>44861</v>
      </c>
      <c r="O51" s="182">
        <f t="shared" si="45"/>
        <v>44868</v>
      </c>
      <c r="P51" s="185">
        <f ca="1">IF(OR(LEN(TRIM(N51))=0,LEN(TRIM(O51))=0),"",IF($E$2&lt;N51,0,IF($E$2&gt;O51,1,(NETWORKDAYS(N51,$E$2,_Config!$A$3:$A$22)/NETWORKDAYS(N51,O51,_Config!$A$3:$A$22)))))</f>
        <v>1</v>
      </c>
      <c r="Q51" s="186">
        <f>IF(OR(LEN(TRIM(N51))=0,LEN(TRIM(O51))=0),"",NETWORKDAYS(N51,O51,_Config!$A$3:$A$22))</f>
        <v>6</v>
      </c>
      <c r="R51" s="187" t="s">
        <v>197</v>
      </c>
      <c r="S51" s="188"/>
      <c r="T51" s="189"/>
      <c r="U51" s="189"/>
      <c r="V51" s="189"/>
      <c r="W51" s="189"/>
      <c r="X51" s="189"/>
      <c r="Y51" s="189"/>
      <c r="Z51" s="189"/>
      <c r="AA51" s="190"/>
      <c r="AB51" s="189"/>
      <c r="AC51" s="189"/>
      <c r="AD51" s="189"/>
      <c r="AE51" s="189"/>
      <c r="AF51" s="190"/>
      <c r="AG51" s="189"/>
      <c r="AH51" s="189"/>
      <c r="AI51" s="189"/>
      <c r="AJ51" s="189"/>
      <c r="AK51" s="190"/>
      <c r="AL51" s="174"/>
      <c r="AM51" s="189"/>
      <c r="AN51" s="189"/>
      <c r="AO51" s="189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  <c r="BD51" s="174"/>
      <c r="BE51" s="174"/>
      <c r="BF51" s="174"/>
      <c r="BG51" s="174"/>
      <c r="BH51" s="174"/>
      <c r="BI51" s="174"/>
      <c r="BJ51" s="174"/>
      <c r="BK51" s="174"/>
      <c r="BL51" s="174"/>
      <c r="BM51" s="174"/>
      <c r="BN51" s="174"/>
      <c r="BO51" s="174"/>
      <c r="BP51" s="174"/>
      <c r="BQ51" s="174"/>
      <c r="BR51" s="174"/>
      <c r="BS51" s="174"/>
      <c r="BT51" s="174"/>
      <c r="BU51" s="174"/>
      <c r="BV51" s="174"/>
      <c r="BW51" s="174"/>
      <c r="BX51" s="174"/>
      <c r="BY51" s="174"/>
      <c r="BZ51" s="174"/>
      <c r="CA51" s="174"/>
      <c r="CB51" s="174"/>
      <c r="CC51" s="174"/>
      <c r="CD51" s="174"/>
      <c r="CE51" s="174"/>
      <c r="CF51" s="174"/>
      <c r="CG51" s="174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  <c r="CT51" s="189"/>
      <c r="CU51" s="189"/>
      <c r="CV51" s="189"/>
      <c r="CW51" s="189"/>
      <c r="CX51" s="189"/>
      <c r="CY51" s="189"/>
      <c r="CZ51" s="189"/>
      <c r="DA51" s="189"/>
      <c r="DB51" s="189"/>
      <c r="DC51" s="189"/>
      <c r="DD51" s="189"/>
      <c r="DE51" s="189"/>
      <c r="DF51" s="189"/>
      <c r="DG51" s="189"/>
      <c r="DH51" s="189"/>
      <c r="DI51" s="189"/>
      <c r="DJ51" s="189"/>
      <c r="DK51" s="189"/>
      <c r="DL51" s="189"/>
      <c r="DM51" s="189"/>
      <c r="DN51" s="189"/>
      <c r="DO51" s="189"/>
      <c r="DP51" s="189"/>
      <c r="DQ51" s="189"/>
      <c r="DR51" s="189"/>
      <c r="DS51" s="189"/>
      <c r="DT51" s="189"/>
      <c r="DU51" s="189"/>
      <c r="DV51" s="189"/>
      <c r="DW51" s="189"/>
      <c r="DX51" s="189"/>
      <c r="DY51" s="189"/>
      <c r="DZ51" s="189"/>
      <c r="EA51" s="189"/>
      <c r="EB51" s="189"/>
      <c r="EC51" s="189"/>
      <c r="ED51" s="189"/>
      <c r="EE51" s="189"/>
      <c r="EF51" s="189"/>
      <c r="EG51" s="189"/>
      <c r="EH51" s="189"/>
      <c r="EI51" s="189"/>
      <c r="EJ51" s="189"/>
      <c r="EK51" s="189"/>
      <c r="EL51" s="189"/>
      <c r="EM51" s="189"/>
      <c r="EN51" s="189"/>
      <c r="EO51" s="189"/>
      <c r="EP51" s="189"/>
      <c r="EQ51" s="189"/>
      <c r="ER51" s="189"/>
      <c r="ES51" s="189"/>
      <c r="ET51" s="189"/>
      <c r="EU51" s="189"/>
      <c r="EV51" s="189"/>
      <c r="EW51" s="189"/>
      <c r="EX51" s="189"/>
      <c r="EY51" s="189"/>
      <c r="EZ51" s="189"/>
      <c r="FA51" s="189"/>
      <c r="FB51" s="189"/>
      <c r="FC51" s="189"/>
      <c r="FD51" s="189"/>
      <c r="FE51" s="189"/>
      <c r="FF51" s="189"/>
      <c r="FG51" s="189"/>
      <c r="FH51" s="189"/>
      <c r="FI51" s="189"/>
      <c r="FJ51" s="189"/>
      <c r="FK51" s="189"/>
      <c r="FL51" s="189"/>
      <c r="FM51" s="189"/>
      <c r="FN51" s="189"/>
      <c r="FO51" s="189"/>
      <c r="FP51" s="189"/>
      <c r="FQ51" s="189"/>
      <c r="FR51" s="189"/>
      <c r="FS51" s="189"/>
      <c r="FT51" s="189"/>
      <c r="FU51" s="189"/>
      <c r="FV51" s="189"/>
      <c r="FW51" s="189"/>
      <c r="FX51" s="189"/>
      <c r="FY51" s="189"/>
      <c r="FZ51" s="189"/>
      <c r="GA51" s="189"/>
      <c r="GB51" s="189"/>
      <c r="GC51" s="189"/>
      <c r="GD51" s="189"/>
      <c r="GE51" s="189"/>
      <c r="GF51" s="189"/>
      <c r="GG51" s="189"/>
      <c r="GH51" s="189"/>
      <c r="GI51" s="189"/>
      <c r="GJ51" s="189"/>
      <c r="GK51" s="189"/>
      <c r="GL51" s="189"/>
      <c r="GM51" s="189"/>
      <c r="GN51" s="189"/>
      <c r="GO51" s="189"/>
      <c r="GP51" s="189"/>
      <c r="GQ51" s="189"/>
      <c r="GR51" s="189"/>
      <c r="GS51" s="189"/>
      <c r="GT51" s="189"/>
      <c r="GU51" s="189"/>
      <c r="GV51" s="189"/>
      <c r="GW51" s="189"/>
      <c r="GX51" s="189"/>
      <c r="GY51" s="189"/>
      <c r="GZ51" s="189"/>
      <c r="HA51" s="189"/>
      <c r="HB51" s="189"/>
      <c r="HC51" s="189"/>
      <c r="HD51" s="189"/>
      <c r="HE51" s="189"/>
      <c r="HF51" s="189"/>
      <c r="HG51" s="189"/>
      <c r="HH51" s="189"/>
      <c r="HI51" s="189"/>
      <c r="HJ51" s="189"/>
      <c r="HK51" s="189"/>
      <c r="HL51" s="189"/>
      <c r="HM51" s="189"/>
      <c r="HN51" s="189"/>
      <c r="HO51" s="191"/>
    </row>
    <row r="52" spans="1:223" ht="15.75" customHeight="1" outlineLevel="1" x14ac:dyDescent="0.15">
      <c r="A52" s="176"/>
      <c r="B52" s="242"/>
      <c r="C52" s="238" t="s">
        <v>201</v>
      </c>
      <c r="D52" s="179"/>
      <c r="E52" s="179"/>
      <c r="F52" s="179"/>
      <c r="G52" s="180"/>
      <c r="H52" s="181"/>
      <c r="I52" s="182"/>
      <c r="J52" s="182"/>
      <c r="K52" s="183">
        <f t="shared" ca="1" si="4"/>
        <v>-6</v>
      </c>
      <c r="L52" s="183">
        <f t="shared" ca="1" si="5"/>
        <v>-0.5</v>
      </c>
      <c r="M52" s="184">
        <v>4</v>
      </c>
      <c r="N52" s="182">
        <f t="shared" ref="N52:O52" si="46">N49</f>
        <v>44861</v>
      </c>
      <c r="O52" s="182">
        <f t="shared" si="46"/>
        <v>44868</v>
      </c>
      <c r="P52" s="185">
        <f ca="1">IF(OR(LEN(TRIM(N52))=0,LEN(TRIM(O52))=0),"",IF($E$2&lt;N52,0,IF($E$2&gt;O52,1,(NETWORKDAYS(N52,$E$2,_Config!$A$3:$A$22)/NETWORKDAYS(N52,O52,_Config!$A$3:$A$22)))))</f>
        <v>1</v>
      </c>
      <c r="Q52" s="186">
        <f>IF(OR(LEN(TRIM(N52))=0,LEN(TRIM(O52))=0),"",NETWORKDAYS(N52,O52,_Config!$A$3:$A$22))</f>
        <v>6</v>
      </c>
      <c r="R52" s="187" t="s">
        <v>197</v>
      </c>
      <c r="S52" s="188"/>
      <c r="T52" s="189"/>
      <c r="U52" s="189"/>
      <c r="V52" s="189"/>
      <c r="W52" s="189"/>
      <c r="X52" s="189"/>
      <c r="Y52" s="189"/>
      <c r="Z52" s="189"/>
      <c r="AA52" s="190"/>
      <c r="AB52" s="189"/>
      <c r="AC52" s="189"/>
      <c r="AD52" s="189"/>
      <c r="AE52" s="189"/>
      <c r="AF52" s="190"/>
      <c r="AG52" s="189"/>
      <c r="AH52" s="189"/>
      <c r="AI52" s="189"/>
      <c r="AJ52" s="189"/>
      <c r="AK52" s="190"/>
      <c r="AL52" s="174"/>
      <c r="AM52" s="189"/>
      <c r="AN52" s="189"/>
      <c r="AO52" s="189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  <c r="BO52" s="174"/>
      <c r="BP52" s="174"/>
      <c r="BQ52" s="174"/>
      <c r="BR52" s="174"/>
      <c r="BS52" s="174"/>
      <c r="BT52" s="174"/>
      <c r="BU52" s="174"/>
      <c r="BV52" s="174"/>
      <c r="BW52" s="174"/>
      <c r="BX52" s="174"/>
      <c r="BY52" s="174"/>
      <c r="BZ52" s="174"/>
      <c r="CA52" s="174"/>
      <c r="CB52" s="174"/>
      <c r="CC52" s="174"/>
      <c r="CD52" s="174"/>
      <c r="CE52" s="174"/>
      <c r="CF52" s="174"/>
      <c r="CG52" s="174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  <c r="CT52" s="189"/>
      <c r="CU52" s="189"/>
      <c r="CV52" s="189"/>
      <c r="CW52" s="189"/>
      <c r="CX52" s="189"/>
      <c r="CY52" s="189"/>
      <c r="CZ52" s="189"/>
      <c r="DA52" s="189"/>
      <c r="DB52" s="189"/>
      <c r="DC52" s="189"/>
      <c r="DD52" s="189"/>
      <c r="DE52" s="189"/>
      <c r="DF52" s="189"/>
      <c r="DG52" s="189"/>
      <c r="DH52" s="189"/>
      <c r="DI52" s="189"/>
      <c r="DJ52" s="189"/>
      <c r="DK52" s="189"/>
      <c r="DL52" s="189"/>
      <c r="DM52" s="189"/>
      <c r="DN52" s="189"/>
      <c r="DO52" s="189"/>
      <c r="DP52" s="189"/>
      <c r="DQ52" s="189"/>
      <c r="DR52" s="189"/>
      <c r="DS52" s="189"/>
      <c r="DT52" s="189"/>
      <c r="DU52" s="189"/>
      <c r="DV52" s="189"/>
      <c r="DW52" s="189"/>
      <c r="DX52" s="189"/>
      <c r="DY52" s="189"/>
      <c r="DZ52" s="189"/>
      <c r="EA52" s="189"/>
      <c r="EB52" s="189"/>
      <c r="EC52" s="189"/>
      <c r="ED52" s="189"/>
      <c r="EE52" s="189"/>
      <c r="EF52" s="189"/>
      <c r="EG52" s="189"/>
      <c r="EH52" s="189"/>
      <c r="EI52" s="189"/>
      <c r="EJ52" s="189"/>
      <c r="EK52" s="189"/>
      <c r="EL52" s="189"/>
      <c r="EM52" s="189"/>
      <c r="EN52" s="189"/>
      <c r="EO52" s="189"/>
      <c r="EP52" s="189"/>
      <c r="EQ52" s="189"/>
      <c r="ER52" s="189"/>
      <c r="ES52" s="189"/>
      <c r="ET52" s="189"/>
      <c r="EU52" s="189"/>
      <c r="EV52" s="189"/>
      <c r="EW52" s="189"/>
      <c r="EX52" s="189"/>
      <c r="EY52" s="189"/>
      <c r="EZ52" s="189"/>
      <c r="FA52" s="189"/>
      <c r="FB52" s="189"/>
      <c r="FC52" s="189"/>
      <c r="FD52" s="189"/>
      <c r="FE52" s="189"/>
      <c r="FF52" s="189"/>
      <c r="FG52" s="189"/>
      <c r="FH52" s="189"/>
      <c r="FI52" s="189"/>
      <c r="FJ52" s="189"/>
      <c r="FK52" s="189"/>
      <c r="FL52" s="189"/>
      <c r="FM52" s="189"/>
      <c r="FN52" s="189"/>
      <c r="FO52" s="189"/>
      <c r="FP52" s="189"/>
      <c r="FQ52" s="189"/>
      <c r="FR52" s="189"/>
      <c r="FS52" s="189"/>
      <c r="FT52" s="189"/>
      <c r="FU52" s="189"/>
      <c r="FV52" s="189"/>
      <c r="FW52" s="189"/>
      <c r="FX52" s="189"/>
      <c r="FY52" s="189"/>
      <c r="FZ52" s="189"/>
      <c r="GA52" s="189"/>
      <c r="GB52" s="189"/>
      <c r="GC52" s="189"/>
      <c r="GD52" s="189"/>
      <c r="GE52" s="189"/>
      <c r="GF52" s="189"/>
      <c r="GG52" s="189"/>
      <c r="GH52" s="189"/>
      <c r="GI52" s="189"/>
      <c r="GJ52" s="189"/>
      <c r="GK52" s="189"/>
      <c r="GL52" s="189"/>
      <c r="GM52" s="189"/>
      <c r="GN52" s="189"/>
      <c r="GO52" s="189"/>
      <c r="GP52" s="189"/>
      <c r="GQ52" s="189"/>
      <c r="GR52" s="189"/>
      <c r="GS52" s="189"/>
      <c r="GT52" s="189"/>
      <c r="GU52" s="189"/>
      <c r="GV52" s="189"/>
      <c r="GW52" s="189"/>
      <c r="GX52" s="189"/>
      <c r="GY52" s="189"/>
      <c r="GZ52" s="189"/>
      <c r="HA52" s="189"/>
      <c r="HB52" s="189"/>
      <c r="HC52" s="189"/>
      <c r="HD52" s="189"/>
      <c r="HE52" s="189"/>
      <c r="HF52" s="189"/>
      <c r="HG52" s="189"/>
      <c r="HH52" s="189"/>
      <c r="HI52" s="189"/>
      <c r="HJ52" s="189"/>
      <c r="HK52" s="189"/>
      <c r="HL52" s="189"/>
      <c r="HM52" s="189"/>
      <c r="HN52" s="189"/>
      <c r="HO52" s="191"/>
    </row>
    <row r="53" spans="1:223" ht="15.75" customHeight="1" outlineLevel="1" x14ac:dyDescent="0.15">
      <c r="A53" s="176"/>
      <c r="B53" s="242"/>
      <c r="C53" s="238" t="s">
        <v>202</v>
      </c>
      <c r="D53" s="179"/>
      <c r="E53" s="179"/>
      <c r="F53" s="179"/>
      <c r="G53" s="180"/>
      <c r="H53" s="181"/>
      <c r="I53" s="182"/>
      <c r="J53" s="182"/>
      <c r="K53" s="183">
        <f t="shared" ca="1" si="4"/>
        <v>-6</v>
      </c>
      <c r="L53" s="183">
        <f t="shared" ca="1" si="5"/>
        <v>-0.75</v>
      </c>
      <c r="M53" s="184">
        <v>6</v>
      </c>
      <c r="N53" s="182">
        <f t="shared" ref="N53:O53" si="47">N50</f>
        <v>44861</v>
      </c>
      <c r="O53" s="182">
        <f t="shared" si="47"/>
        <v>44868</v>
      </c>
      <c r="P53" s="185">
        <f ca="1">IF(OR(LEN(TRIM(N53))=0,LEN(TRIM(O53))=0),"",IF($E$2&lt;N53,0,IF($E$2&gt;O53,1,(NETWORKDAYS(N53,$E$2,_Config!$A$3:$A$22)/NETWORKDAYS(N53,O53,_Config!$A$3:$A$22)))))</f>
        <v>1</v>
      </c>
      <c r="Q53" s="186">
        <f>IF(OR(LEN(TRIM(N53))=0,LEN(TRIM(O53))=0),"",NETWORKDAYS(N53,O53,_Config!$A$3:$A$22))</f>
        <v>6</v>
      </c>
      <c r="R53" s="187" t="s">
        <v>197</v>
      </c>
      <c r="S53" s="188"/>
      <c r="T53" s="189"/>
      <c r="U53" s="189"/>
      <c r="V53" s="189"/>
      <c r="W53" s="189"/>
      <c r="X53" s="189"/>
      <c r="Y53" s="189"/>
      <c r="Z53" s="189"/>
      <c r="AA53" s="190"/>
      <c r="AB53" s="189"/>
      <c r="AC53" s="189"/>
      <c r="AD53" s="189"/>
      <c r="AE53" s="189"/>
      <c r="AF53" s="190"/>
      <c r="AG53" s="189"/>
      <c r="AH53" s="189"/>
      <c r="AI53" s="189"/>
      <c r="AJ53" s="189"/>
      <c r="AK53" s="190"/>
      <c r="AL53" s="174"/>
      <c r="AM53" s="189"/>
      <c r="AN53" s="189"/>
      <c r="AO53" s="189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4"/>
      <c r="BR53" s="174"/>
      <c r="BS53" s="174"/>
      <c r="BT53" s="174"/>
      <c r="BU53" s="174"/>
      <c r="BV53" s="174"/>
      <c r="BW53" s="174"/>
      <c r="BX53" s="174"/>
      <c r="BY53" s="174"/>
      <c r="BZ53" s="174"/>
      <c r="CA53" s="174"/>
      <c r="CB53" s="174"/>
      <c r="CC53" s="174"/>
      <c r="CD53" s="174"/>
      <c r="CE53" s="174"/>
      <c r="CF53" s="174"/>
      <c r="CG53" s="174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  <c r="CV53" s="189"/>
      <c r="CW53" s="189"/>
      <c r="CX53" s="189"/>
      <c r="CY53" s="189"/>
      <c r="CZ53" s="189"/>
      <c r="DA53" s="189"/>
      <c r="DB53" s="189"/>
      <c r="DC53" s="189"/>
      <c r="DD53" s="189"/>
      <c r="DE53" s="189"/>
      <c r="DF53" s="189"/>
      <c r="DG53" s="189"/>
      <c r="DH53" s="189"/>
      <c r="DI53" s="189"/>
      <c r="DJ53" s="189"/>
      <c r="DK53" s="189"/>
      <c r="DL53" s="189"/>
      <c r="DM53" s="189"/>
      <c r="DN53" s="189"/>
      <c r="DO53" s="189"/>
      <c r="DP53" s="189"/>
      <c r="DQ53" s="189"/>
      <c r="DR53" s="189"/>
      <c r="DS53" s="189"/>
      <c r="DT53" s="189"/>
      <c r="DU53" s="189"/>
      <c r="DV53" s="189"/>
      <c r="DW53" s="189"/>
      <c r="DX53" s="189"/>
      <c r="DY53" s="189"/>
      <c r="DZ53" s="189"/>
      <c r="EA53" s="189"/>
      <c r="EB53" s="189"/>
      <c r="EC53" s="189"/>
      <c r="ED53" s="189"/>
      <c r="EE53" s="189"/>
      <c r="EF53" s="189"/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89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189"/>
      <c r="FP53" s="189"/>
      <c r="FQ53" s="189"/>
      <c r="FR53" s="189"/>
      <c r="FS53" s="189"/>
      <c r="FT53" s="189"/>
      <c r="FU53" s="189"/>
      <c r="FV53" s="189"/>
      <c r="FW53" s="189"/>
      <c r="FX53" s="189"/>
      <c r="FY53" s="189"/>
      <c r="FZ53" s="189"/>
      <c r="GA53" s="189"/>
      <c r="GB53" s="189"/>
      <c r="GC53" s="189"/>
      <c r="GD53" s="189"/>
      <c r="GE53" s="189"/>
      <c r="GF53" s="189"/>
      <c r="GG53" s="189"/>
      <c r="GH53" s="189"/>
      <c r="GI53" s="189"/>
      <c r="GJ53" s="189"/>
      <c r="GK53" s="189"/>
      <c r="GL53" s="189"/>
      <c r="GM53" s="189"/>
      <c r="GN53" s="189"/>
      <c r="GO53" s="189"/>
      <c r="GP53" s="189"/>
      <c r="GQ53" s="189"/>
      <c r="GR53" s="189"/>
      <c r="GS53" s="189"/>
      <c r="GT53" s="189"/>
      <c r="GU53" s="189"/>
      <c r="GV53" s="189"/>
      <c r="GW53" s="189"/>
      <c r="GX53" s="189"/>
      <c r="GY53" s="189"/>
      <c r="GZ53" s="189"/>
      <c r="HA53" s="189"/>
      <c r="HB53" s="189"/>
      <c r="HC53" s="189"/>
      <c r="HD53" s="189"/>
      <c r="HE53" s="189"/>
      <c r="HF53" s="189"/>
      <c r="HG53" s="189"/>
      <c r="HH53" s="189"/>
      <c r="HI53" s="189"/>
      <c r="HJ53" s="189"/>
      <c r="HK53" s="189"/>
      <c r="HL53" s="189"/>
      <c r="HM53" s="189"/>
      <c r="HN53" s="189"/>
      <c r="HO53" s="191"/>
    </row>
    <row r="54" spans="1:223" ht="15.75" customHeight="1" outlineLevel="1" x14ac:dyDescent="0.15">
      <c r="A54" s="176"/>
      <c r="B54" s="242"/>
      <c r="C54" s="238" t="s">
        <v>203</v>
      </c>
      <c r="D54" s="179"/>
      <c r="E54" s="179"/>
      <c r="F54" s="179"/>
      <c r="G54" s="180"/>
      <c r="H54" s="181"/>
      <c r="I54" s="182" t="str">
        <f t="shared" ref="I54:I57" si="48">IF(H54&gt;0,N54,"")</f>
        <v/>
      </c>
      <c r="J54" s="182" t="str">
        <f t="shared" ref="J54:J58" si="49">IF(TRIM(H54)="","",IF(H54=1,O54,WORKDAY(I54,H54*Q54)))</f>
        <v/>
      </c>
      <c r="K54" s="183">
        <f t="shared" ca="1" si="4"/>
        <v>-6</v>
      </c>
      <c r="L54" s="183">
        <f t="shared" ca="1" si="5"/>
        <v>-0.5</v>
      </c>
      <c r="M54" s="184">
        <v>4</v>
      </c>
      <c r="N54" s="182">
        <f t="shared" ref="N54:O54" si="50">N51</f>
        <v>44861</v>
      </c>
      <c r="O54" s="182">
        <f t="shared" si="50"/>
        <v>44868</v>
      </c>
      <c r="P54" s="185">
        <f ca="1">IF(OR(LEN(TRIM(N54))=0,LEN(TRIM(O54))=0),"",IF($E$2&lt;N54,0,IF($E$2&gt;O54,1,(NETWORKDAYS(N54,$E$2,_Config!$A$3:$A$22)/NETWORKDAYS(N54,O54,_Config!$A$3:$A$22)))))</f>
        <v>1</v>
      </c>
      <c r="Q54" s="186">
        <f>IF(OR(LEN(TRIM(N54))=0,LEN(TRIM(O54))=0),"",NETWORKDAYS(N54,O54,_Config!$A$3:$A$22))</f>
        <v>6</v>
      </c>
      <c r="R54" s="187" t="s">
        <v>197</v>
      </c>
      <c r="S54" s="188"/>
      <c r="T54" s="189"/>
      <c r="U54" s="189"/>
      <c r="V54" s="189"/>
      <c r="W54" s="189"/>
      <c r="X54" s="189"/>
      <c r="Y54" s="189"/>
      <c r="Z54" s="189"/>
      <c r="AA54" s="190"/>
      <c r="AB54" s="189"/>
      <c r="AC54" s="189"/>
      <c r="AD54" s="189"/>
      <c r="AE54" s="189"/>
      <c r="AF54" s="190"/>
      <c r="AG54" s="189"/>
      <c r="AH54" s="189"/>
      <c r="AI54" s="189"/>
      <c r="AJ54" s="189"/>
      <c r="AK54" s="190"/>
      <c r="AL54" s="174"/>
      <c r="AM54" s="189"/>
      <c r="AN54" s="189"/>
      <c r="AO54" s="189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  <c r="BD54" s="174"/>
      <c r="BE54" s="174"/>
      <c r="BF54" s="174"/>
      <c r="BG54" s="174"/>
      <c r="BH54" s="174"/>
      <c r="BI54" s="174"/>
      <c r="BJ54" s="174"/>
      <c r="BK54" s="174"/>
      <c r="BL54" s="174"/>
      <c r="BM54" s="174"/>
      <c r="BN54" s="174"/>
      <c r="BO54" s="174"/>
      <c r="BP54" s="174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174"/>
      <c r="CG54" s="174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V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89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189"/>
      <c r="EF54" s="189"/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89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189"/>
      <c r="FP54" s="189"/>
      <c r="FQ54" s="189"/>
      <c r="FR54" s="189"/>
      <c r="FS54" s="189"/>
      <c r="FT54" s="189"/>
      <c r="FU54" s="189"/>
      <c r="FV54" s="189"/>
      <c r="FW54" s="189"/>
      <c r="FX54" s="189"/>
      <c r="FY54" s="189"/>
      <c r="FZ54" s="189"/>
      <c r="GA54" s="189"/>
      <c r="GB54" s="189"/>
      <c r="GC54" s="189"/>
      <c r="GD54" s="189"/>
      <c r="GE54" s="189"/>
      <c r="GF54" s="189"/>
      <c r="GG54" s="189"/>
      <c r="GH54" s="189"/>
      <c r="GI54" s="189"/>
      <c r="GJ54" s="189"/>
      <c r="GK54" s="189"/>
      <c r="GL54" s="189"/>
      <c r="GM54" s="189"/>
      <c r="GN54" s="189"/>
      <c r="GO54" s="189"/>
      <c r="GP54" s="189"/>
      <c r="GQ54" s="189"/>
      <c r="GR54" s="189"/>
      <c r="GS54" s="189"/>
      <c r="GT54" s="189"/>
      <c r="GU54" s="189"/>
      <c r="GV54" s="189"/>
      <c r="GW54" s="189"/>
      <c r="GX54" s="189"/>
      <c r="GY54" s="189"/>
      <c r="GZ54" s="189"/>
      <c r="HA54" s="189"/>
      <c r="HB54" s="189"/>
      <c r="HC54" s="189"/>
      <c r="HD54" s="189"/>
      <c r="HE54" s="189"/>
      <c r="HF54" s="189"/>
      <c r="HG54" s="189"/>
      <c r="HH54" s="189"/>
      <c r="HI54" s="189"/>
      <c r="HJ54" s="189"/>
      <c r="HK54" s="189"/>
      <c r="HL54" s="189"/>
      <c r="HM54" s="189"/>
      <c r="HN54" s="189"/>
      <c r="HO54" s="191"/>
    </row>
    <row r="55" spans="1:223" ht="15.75" customHeight="1" outlineLevel="1" x14ac:dyDescent="0.15">
      <c r="A55" s="176"/>
      <c r="B55" s="242"/>
      <c r="C55" s="194" t="s">
        <v>169</v>
      </c>
      <c r="D55" s="195"/>
      <c r="E55" s="195"/>
      <c r="F55" s="195"/>
      <c r="G55" s="236"/>
      <c r="H55" s="196"/>
      <c r="I55" s="197" t="str">
        <f t="shared" si="48"/>
        <v/>
      </c>
      <c r="J55" s="197" t="str">
        <f t="shared" si="49"/>
        <v/>
      </c>
      <c r="K55" s="198">
        <f t="shared" ca="1" si="4"/>
        <v>-1</v>
      </c>
      <c r="L55" s="198">
        <f t="shared" ca="1" si="5"/>
        <v>-0.5</v>
      </c>
      <c r="M55" s="199">
        <v>4</v>
      </c>
      <c r="N55" s="197">
        <f>WORKDAY(O54,1,_Config!$A$3:$A$22)</f>
        <v>44869</v>
      </c>
      <c r="O55" s="197">
        <f>N55</f>
        <v>44869</v>
      </c>
      <c r="P55" s="200">
        <f ca="1">IF(OR(LEN(TRIM(N55))=0,LEN(TRIM(O55))=0),"",IF($E$2&lt;N55,0,IF($E$2&gt;O55,1,(NETWORKDAYS(N55,$E$2,_Config!$A$3:$A$22)/NETWORKDAYS(N55,O55,_Config!$A$3:$A$22)))))</f>
        <v>1</v>
      </c>
      <c r="Q55" s="201">
        <f>IF(OR(LEN(TRIM(N55))=0,LEN(TRIM(O55))=0),"",NETWORKDAYS(N55,O55,_Config!$A$3:$A$22))</f>
        <v>1</v>
      </c>
      <c r="R55" s="202" t="s">
        <v>176</v>
      </c>
      <c r="S55" s="188"/>
      <c r="T55" s="189"/>
      <c r="U55" s="189"/>
      <c r="V55" s="189"/>
      <c r="W55" s="189"/>
      <c r="X55" s="189"/>
      <c r="Y55" s="189"/>
      <c r="Z55" s="189"/>
      <c r="AA55" s="190"/>
      <c r="AB55" s="189"/>
      <c r="AC55" s="189"/>
      <c r="AD55" s="189"/>
      <c r="AE55" s="189"/>
      <c r="AF55" s="190"/>
      <c r="AG55" s="189"/>
      <c r="AH55" s="189"/>
      <c r="AI55" s="189"/>
      <c r="AJ55" s="189"/>
      <c r="AK55" s="190"/>
      <c r="AL55" s="174"/>
      <c r="AM55" s="189"/>
      <c r="AN55" s="189"/>
      <c r="AO55" s="189"/>
      <c r="AP55" s="174"/>
      <c r="AQ55" s="174"/>
      <c r="AR55" s="174"/>
      <c r="AS55" s="174"/>
      <c r="AT55" s="174"/>
      <c r="AU55" s="174"/>
      <c r="AV55" s="174"/>
      <c r="AW55" s="174"/>
      <c r="AX55" s="174"/>
      <c r="AY55" s="174"/>
      <c r="AZ55" s="174"/>
      <c r="BA55" s="174"/>
      <c r="BB55" s="174"/>
      <c r="BC55" s="174"/>
      <c r="BD55" s="174"/>
      <c r="BE55" s="174"/>
      <c r="BF55" s="174"/>
      <c r="BG55" s="174"/>
      <c r="BH55" s="174"/>
      <c r="BI55" s="174"/>
      <c r="BJ55" s="174"/>
      <c r="BK55" s="174"/>
      <c r="BL55" s="174"/>
      <c r="BM55" s="174"/>
      <c r="BN55" s="174"/>
      <c r="BO55" s="174"/>
      <c r="BP55" s="174"/>
      <c r="BQ55" s="174"/>
      <c r="BR55" s="174"/>
      <c r="BS55" s="174"/>
      <c r="BT55" s="174"/>
      <c r="BU55" s="174"/>
      <c r="BV55" s="174"/>
      <c r="BW55" s="174"/>
      <c r="BX55" s="174"/>
      <c r="BY55" s="174"/>
      <c r="BZ55" s="174"/>
      <c r="CA55" s="174"/>
      <c r="CB55" s="174"/>
      <c r="CC55" s="174"/>
      <c r="CD55" s="174"/>
      <c r="CE55" s="174"/>
      <c r="CF55" s="174"/>
      <c r="CG55" s="174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  <c r="CT55" s="189"/>
      <c r="CU55" s="189"/>
      <c r="CV55" s="189"/>
      <c r="CW55" s="189"/>
      <c r="CX55" s="189"/>
      <c r="CY55" s="189"/>
      <c r="CZ55" s="189"/>
      <c r="DA55" s="189"/>
      <c r="DB55" s="189"/>
      <c r="DC55" s="189"/>
      <c r="DD55" s="189"/>
      <c r="DE55" s="189"/>
      <c r="DF55" s="189"/>
      <c r="DG55" s="189"/>
      <c r="DH55" s="189"/>
      <c r="DI55" s="189"/>
      <c r="DJ55" s="189"/>
      <c r="DK55" s="189"/>
      <c r="DL55" s="189"/>
      <c r="DM55" s="189"/>
      <c r="DN55" s="189"/>
      <c r="DO55" s="189"/>
      <c r="DP55" s="189"/>
      <c r="DQ55" s="189"/>
      <c r="DR55" s="189"/>
      <c r="DS55" s="189"/>
      <c r="DT55" s="189"/>
      <c r="DU55" s="189"/>
      <c r="DV55" s="189"/>
      <c r="DW55" s="189"/>
      <c r="DX55" s="189"/>
      <c r="DY55" s="189"/>
      <c r="DZ55" s="189"/>
      <c r="EA55" s="189"/>
      <c r="EB55" s="189"/>
      <c r="EC55" s="189"/>
      <c r="ED55" s="189"/>
      <c r="EE55" s="189"/>
      <c r="EF55" s="189"/>
      <c r="EG55" s="189"/>
      <c r="EH55" s="189"/>
      <c r="EI55" s="189"/>
      <c r="EJ55" s="189"/>
      <c r="EK55" s="189"/>
      <c r="EL55" s="189"/>
      <c r="EM55" s="189"/>
      <c r="EN55" s="189"/>
      <c r="EO55" s="189"/>
      <c r="EP55" s="189"/>
      <c r="EQ55" s="189"/>
      <c r="ER55" s="189"/>
      <c r="ES55" s="189"/>
      <c r="ET55" s="189"/>
      <c r="EU55" s="189"/>
      <c r="EV55" s="189"/>
      <c r="EW55" s="189"/>
      <c r="EX55" s="189"/>
      <c r="EY55" s="189"/>
      <c r="EZ55" s="189"/>
      <c r="FA55" s="189"/>
      <c r="FB55" s="189"/>
      <c r="FC55" s="189"/>
      <c r="FD55" s="189"/>
      <c r="FE55" s="189"/>
      <c r="FF55" s="189"/>
      <c r="FG55" s="189"/>
      <c r="FH55" s="189"/>
      <c r="FI55" s="189"/>
      <c r="FJ55" s="189"/>
      <c r="FK55" s="189"/>
      <c r="FL55" s="189"/>
      <c r="FM55" s="189"/>
      <c r="FN55" s="189"/>
      <c r="FO55" s="189"/>
      <c r="FP55" s="189"/>
      <c r="FQ55" s="189"/>
      <c r="FR55" s="189"/>
      <c r="FS55" s="189"/>
      <c r="FT55" s="189"/>
      <c r="FU55" s="189"/>
      <c r="FV55" s="189"/>
      <c r="FW55" s="189"/>
      <c r="FX55" s="189"/>
      <c r="FY55" s="189"/>
      <c r="FZ55" s="189"/>
      <c r="GA55" s="189"/>
      <c r="GB55" s="189"/>
      <c r="GC55" s="189"/>
      <c r="GD55" s="189"/>
      <c r="GE55" s="189"/>
      <c r="GF55" s="189"/>
      <c r="GG55" s="189"/>
      <c r="GH55" s="189"/>
      <c r="GI55" s="189"/>
      <c r="GJ55" s="189"/>
      <c r="GK55" s="189"/>
      <c r="GL55" s="189"/>
      <c r="GM55" s="189"/>
      <c r="GN55" s="189"/>
      <c r="GO55" s="189"/>
      <c r="GP55" s="189"/>
      <c r="GQ55" s="189"/>
      <c r="GR55" s="189"/>
      <c r="GS55" s="189"/>
      <c r="GT55" s="189"/>
      <c r="GU55" s="189"/>
      <c r="GV55" s="189"/>
      <c r="GW55" s="189"/>
      <c r="GX55" s="189"/>
      <c r="GY55" s="189"/>
      <c r="GZ55" s="189"/>
      <c r="HA55" s="189"/>
      <c r="HB55" s="189"/>
      <c r="HC55" s="189"/>
      <c r="HD55" s="189"/>
      <c r="HE55" s="189"/>
      <c r="HF55" s="189"/>
      <c r="HG55" s="189"/>
      <c r="HH55" s="189"/>
      <c r="HI55" s="189"/>
      <c r="HJ55" s="189"/>
      <c r="HK55" s="189"/>
      <c r="HL55" s="189"/>
      <c r="HM55" s="189"/>
      <c r="HN55" s="189"/>
      <c r="HO55" s="191"/>
    </row>
    <row r="56" spans="1:223" ht="15.75" customHeight="1" outlineLevel="1" x14ac:dyDescent="0.15">
      <c r="A56" s="176"/>
      <c r="B56" s="243" t="s">
        <v>75</v>
      </c>
      <c r="C56" s="178" t="s">
        <v>75</v>
      </c>
      <c r="D56" s="179"/>
      <c r="E56" s="179"/>
      <c r="F56" s="179"/>
      <c r="G56" s="180"/>
      <c r="H56" s="181"/>
      <c r="I56" s="182" t="str">
        <f t="shared" si="48"/>
        <v/>
      </c>
      <c r="J56" s="182" t="str">
        <f t="shared" si="49"/>
        <v/>
      </c>
      <c r="K56" s="183">
        <f t="shared" ca="1" si="4"/>
        <v>-5</v>
      </c>
      <c r="L56" s="183">
        <f t="shared" ca="1" si="5"/>
        <v>-4</v>
      </c>
      <c r="M56" s="184">
        <v>32</v>
      </c>
      <c r="N56" s="182">
        <v>44859</v>
      </c>
      <c r="O56" s="182">
        <f>WORKDAY(N56,(SUM(M56)/8),_Config!$A$3:$A$22)</f>
        <v>44865</v>
      </c>
      <c r="P56" s="185">
        <f ca="1">IF(OR(LEN(TRIM(N56))=0,LEN(TRIM(O56))=0),"",IF($E$2&lt;N56,0,IF($E$2&gt;O56,1,(NETWORKDAYS(N56,$E$2,_Config!$A$3:$A$22)/NETWORKDAYS(N56,O56,_Config!$A$3:$A$22)))))</f>
        <v>1</v>
      </c>
      <c r="Q56" s="186">
        <f>IF(OR(LEN(TRIM(N56))=0,LEN(TRIM(O56))=0),"",NETWORKDAYS(N56,O56,_Config!$A$3:$A$22))</f>
        <v>5</v>
      </c>
      <c r="R56" s="187" t="s">
        <v>204</v>
      </c>
      <c r="S56" s="188"/>
      <c r="T56" s="189"/>
      <c r="U56" s="189"/>
      <c r="V56" s="189"/>
      <c r="W56" s="189"/>
      <c r="X56" s="189"/>
      <c r="Y56" s="189"/>
      <c r="Z56" s="189"/>
      <c r="AA56" s="190"/>
      <c r="AB56" s="189"/>
      <c r="AC56" s="189"/>
      <c r="AD56" s="189"/>
      <c r="AE56" s="189"/>
      <c r="AF56" s="190"/>
      <c r="AG56" s="189"/>
      <c r="AH56" s="189"/>
      <c r="AI56" s="189"/>
      <c r="AJ56" s="189"/>
      <c r="AK56" s="190"/>
      <c r="AL56" s="174"/>
      <c r="AM56" s="189"/>
      <c r="AN56" s="189"/>
      <c r="AO56" s="189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  <c r="BO56" s="174"/>
      <c r="BP56" s="174"/>
      <c r="BQ56" s="174"/>
      <c r="BR56" s="174"/>
      <c r="BS56" s="174"/>
      <c r="BT56" s="174"/>
      <c r="BU56" s="174"/>
      <c r="BV56" s="174"/>
      <c r="BW56" s="174"/>
      <c r="BX56" s="174"/>
      <c r="BY56" s="174"/>
      <c r="BZ56" s="174"/>
      <c r="CA56" s="174"/>
      <c r="CB56" s="174"/>
      <c r="CC56" s="174"/>
      <c r="CD56" s="174"/>
      <c r="CE56" s="174"/>
      <c r="CF56" s="174"/>
      <c r="CG56" s="174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89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189"/>
      <c r="EF56" s="189"/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89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189"/>
      <c r="FP56" s="189"/>
      <c r="FQ56" s="189"/>
      <c r="FR56" s="189"/>
      <c r="FS56" s="189"/>
      <c r="FT56" s="189"/>
      <c r="FU56" s="189"/>
      <c r="FV56" s="189"/>
      <c r="FW56" s="189"/>
      <c r="FX56" s="189"/>
      <c r="FY56" s="189"/>
      <c r="FZ56" s="189"/>
      <c r="GA56" s="189"/>
      <c r="GB56" s="189"/>
      <c r="GC56" s="189"/>
      <c r="GD56" s="189"/>
      <c r="GE56" s="189"/>
      <c r="GF56" s="189"/>
      <c r="GG56" s="189"/>
      <c r="GH56" s="189"/>
      <c r="GI56" s="189"/>
      <c r="GJ56" s="189"/>
      <c r="GK56" s="189"/>
      <c r="GL56" s="189"/>
      <c r="GM56" s="189"/>
      <c r="GN56" s="189"/>
      <c r="GO56" s="189"/>
      <c r="GP56" s="189"/>
      <c r="GQ56" s="189"/>
      <c r="GR56" s="189"/>
      <c r="GS56" s="189"/>
      <c r="GT56" s="189"/>
      <c r="GU56" s="189"/>
      <c r="GV56" s="189"/>
      <c r="GW56" s="189"/>
      <c r="GX56" s="189"/>
      <c r="GY56" s="189"/>
      <c r="GZ56" s="189"/>
      <c r="HA56" s="189"/>
      <c r="HB56" s="189"/>
      <c r="HC56" s="189"/>
      <c r="HD56" s="189"/>
      <c r="HE56" s="189"/>
      <c r="HF56" s="189"/>
      <c r="HG56" s="189"/>
      <c r="HH56" s="189"/>
      <c r="HI56" s="189"/>
      <c r="HJ56" s="189"/>
      <c r="HK56" s="189"/>
      <c r="HL56" s="189"/>
      <c r="HM56" s="189"/>
      <c r="HN56" s="189"/>
      <c r="HO56" s="191"/>
    </row>
    <row r="57" spans="1:223" ht="15.75" customHeight="1" outlineLevel="1" x14ac:dyDescent="0.15">
      <c r="A57" s="176"/>
      <c r="B57" s="244"/>
      <c r="C57" s="194" t="s">
        <v>169</v>
      </c>
      <c r="D57" s="195"/>
      <c r="E57" s="195"/>
      <c r="F57" s="195"/>
      <c r="G57" s="236"/>
      <c r="H57" s="196"/>
      <c r="I57" s="197" t="str">
        <f t="shared" si="48"/>
        <v/>
      </c>
      <c r="J57" s="197" t="str">
        <f t="shared" si="49"/>
        <v/>
      </c>
      <c r="K57" s="198">
        <f t="shared" ca="1" si="4"/>
        <v>-1</v>
      </c>
      <c r="L57" s="198">
        <f t="shared" ca="1" si="5"/>
        <v>-0.5</v>
      </c>
      <c r="M57" s="199">
        <v>4</v>
      </c>
      <c r="N57" s="197">
        <f>WORKDAY(O56,1,_Config!$A$3:$A$22)</f>
        <v>44866</v>
      </c>
      <c r="O57" s="197">
        <f>N57</f>
        <v>44866</v>
      </c>
      <c r="P57" s="200">
        <f ca="1">IF(OR(LEN(TRIM(N57))=0,LEN(TRIM(O57))=0),"",IF($E$2&lt;N57,0,IF($E$2&gt;O57,1,(NETWORKDAYS(N57,$E$2,_Config!$A$3:$A$22)/NETWORKDAYS(N57,O57,_Config!$A$3:$A$22)))))</f>
        <v>1</v>
      </c>
      <c r="Q57" s="201">
        <f>IF(OR(LEN(TRIM(N57))=0,LEN(TRIM(O57))=0),"",NETWORKDAYS(N57,O57,_Config!$A$3:$A$22))</f>
        <v>1</v>
      </c>
      <c r="R57" s="202" t="s">
        <v>176</v>
      </c>
      <c r="S57" s="188"/>
      <c r="T57" s="189"/>
      <c r="U57" s="189"/>
      <c r="V57" s="189"/>
      <c r="W57" s="189"/>
      <c r="X57" s="189"/>
      <c r="Y57" s="189"/>
      <c r="Z57" s="189"/>
      <c r="AA57" s="190"/>
      <c r="AB57" s="189"/>
      <c r="AC57" s="189"/>
      <c r="AD57" s="189"/>
      <c r="AE57" s="189"/>
      <c r="AF57" s="190"/>
      <c r="AG57" s="189"/>
      <c r="AH57" s="189"/>
      <c r="AI57" s="189"/>
      <c r="AJ57" s="189"/>
      <c r="AK57" s="190"/>
      <c r="AL57" s="174"/>
      <c r="AM57" s="189"/>
      <c r="AN57" s="189"/>
      <c r="AO57" s="189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/>
      <c r="BY57" s="174"/>
      <c r="BZ57" s="174"/>
      <c r="CA57" s="174"/>
      <c r="CB57" s="174"/>
      <c r="CC57" s="174"/>
      <c r="CD57" s="174"/>
      <c r="CE57" s="174"/>
      <c r="CF57" s="174"/>
      <c r="CG57" s="174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89"/>
      <c r="DK57" s="189"/>
      <c r="DL57" s="189"/>
      <c r="DM57" s="189"/>
      <c r="DN57" s="189"/>
      <c r="DO57" s="189"/>
      <c r="DP57" s="189"/>
      <c r="DQ57" s="189"/>
      <c r="DR57" s="189"/>
      <c r="DS57" s="189"/>
      <c r="DT57" s="189"/>
      <c r="DU57" s="189"/>
      <c r="DV57" s="189"/>
      <c r="DW57" s="189"/>
      <c r="DX57" s="189"/>
      <c r="DY57" s="189"/>
      <c r="DZ57" s="189"/>
      <c r="EA57" s="189"/>
      <c r="EB57" s="189"/>
      <c r="EC57" s="189"/>
      <c r="ED57" s="189"/>
      <c r="EE57" s="189"/>
      <c r="EF57" s="189"/>
      <c r="EG57" s="189"/>
      <c r="EH57" s="189"/>
      <c r="EI57" s="189"/>
      <c r="EJ57" s="189"/>
      <c r="EK57" s="189"/>
      <c r="EL57" s="189"/>
      <c r="EM57" s="189"/>
      <c r="EN57" s="189"/>
      <c r="EO57" s="189"/>
      <c r="EP57" s="189"/>
      <c r="EQ57" s="189"/>
      <c r="ER57" s="189"/>
      <c r="ES57" s="189"/>
      <c r="ET57" s="189"/>
      <c r="EU57" s="189"/>
      <c r="EV57" s="189"/>
      <c r="EW57" s="189"/>
      <c r="EX57" s="189"/>
      <c r="EY57" s="189"/>
      <c r="EZ57" s="189"/>
      <c r="FA57" s="189"/>
      <c r="FB57" s="189"/>
      <c r="FC57" s="189"/>
      <c r="FD57" s="189"/>
      <c r="FE57" s="189"/>
      <c r="FF57" s="189"/>
      <c r="FG57" s="189"/>
      <c r="FH57" s="189"/>
      <c r="FI57" s="189"/>
      <c r="FJ57" s="189"/>
      <c r="FK57" s="189"/>
      <c r="FL57" s="189"/>
      <c r="FM57" s="189"/>
      <c r="FN57" s="189"/>
      <c r="FO57" s="189"/>
      <c r="FP57" s="189"/>
      <c r="FQ57" s="189"/>
      <c r="FR57" s="189"/>
      <c r="FS57" s="189"/>
      <c r="FT57" s="189"/>
      <c r="FU57" s="189"/>
      <c r="FV57" s="189"/>
      <c r="FW57" s="189"/>
      <c r="FX57" s="189"/>
      <c r="FY57" s="189"/>
      <c r="FZ57" s="189"/>
      <c r="GA57" s="189"/>
      <c r="GB57" s="189"/>
      <c r="GC57" s="189"/>
      <c r="GD57" s="189"/>
      <c r="GE57" s="189"/>
      <c r="GF57" s="189"/>
      <c r="GG57" s="189"/>
      <c r="GH57" s="189"/>
      <c r="GI57" s="189"/>
      <c r="GJ57" s="189"/>
      <c r="GK57" s="189"/>
      <c r="GL57" s="189"/>
      <c r="GM57" s="189"/>
      <c r="GN57" s="189"/>
      <c r="GO57" s="189"/>
      <c r="GP57" s="189"/>
      <c r="GQ57" s="189"/>
      <c r="GR57" s="189"/>
      <c r="GS57" s="189"/>
      <c r="GT57" s="189"/>
      <c r="GU57" s="189"/>
      <c r="GV57" s="189"/>
      <c r="GW57" s="189"/>
      <c r="GX57" s="189"/>
      <c r="GY57" s="189"/>
      <c r="GZ57" s="189"/>
      <c r="HA57" s="189"/>
      <c r="HB57" s="189"/>
      <c r="HC57" s="189"/>
      <c r="HD57" s="189"/>
      <c r="HE57" s="189"/>
      <c r="HF57" s="189"/>
      <c r="HG57" s="189"/>
      <c r="HH57" s="189"/>
      <c r="HI57" s="189"/>
      <c r="HJ57" s="189"/>
      <c r="HK57" s="189"/>
      <c r="HL57" s="189"/>
      <c r="HM57" s="189"/>
      <c r="HN57" s="189"/>
      <c r="HO57" s="191"/>
    </row>
    <row r="58" spans="1:223" ht="15.75" customHeight="1" x14ac:dyDescent="0.15">
      <c r="A58" s="176"/>
      <c r="B58" s="165"/>
      <c r="C58" s="126"/>
      <c r="D58" s="126"/>
      <c r="E58" s="126"/>
      <c r="F58" s="127"/>
      <c r="G58" s="129"/>
      <c r="H58" s="166"/>
      <c r="I58" s="130"/>
      <c r="J58" s="130" t="str">
        <f t="shared" si="49"/>
        <v/>
      </c>
      <c r="K58" s="131"/>
      <c r="L58" s="131"/>
      <c r="M58" s="167"/>
      <c r="N58" s="168"/>
      <c r="O58" s="168"/>
      <c r="P58" s="169" t="str">
        <f>IF(OR(LEN(TRIM(N58))=0,LEN(TRIM(O58))=0),"",IF($E$2&lt;N58,0,IF($E$2&gt;O58,1,(NETWORKDAYS(N58,$E$2,_Config!$A$3:$A$22)/NETWORKDAYS(N58,O58,_Config!$A$3:$A$22)))))</f>
        <v/>
      </c>
      <c r="Q58" s="170"/>
      <c r="R58" s="171"/>
      <c r="S58" s="188"/>
      <c r="T58" s="189"/>
      <c r="U58" s="189"/>
      <c r="V58" s="189"/>
      <c r="W58" s="189"/>
      <c r="X58" s="189"/>
      <c r="Y58" s="189"/>
      <c r="Z58" s="189"/>
      <c r="AA58" s="190"/>
      <c r="AB58" s="189"/>
      <c r="AC58" s="189"/>
      <c r="AD58" s="189"/>
      <c r="AE58" s="189"/>
      <c r="AF58" s="190"/>
      <c r="AG58" s="189"/>
      <c r="AH58" s="189"/>
      <c r="AI58" s="189"/>
      <c r="AJ58" s="189"/>
      <c r="AK58" s="190"/>
      <c r="AL58" s="174"/>
      <c r="AM58" s="189"/>
      <c r="AN58" s="189"/>
      <c r="AO58" s="189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4"/>
      <c r="BA58" s="174"/>
      <c r="BB58" s="174"/>
      <c r="BC58" s="174"/>
      <c r="BD58" s="174"/>
      <c r="BE58" s="174"/>
      <c r="BF58" s="174"/>
      <c r="BG58" s="174"/>
      <c r="BH58" s="174"/>
      <c r="BI58" s="174"/>
      <c r="BJ58" s="174"/>
      <c r="BK58" s="174"/>
      <c r="BL58" s="174"/>
      <c r="BM58" s="174"/>
      <c r="BN58" s="174"/>
      <c r="BO58" s="174"/>
      <c r="BP58" s="174"/>
      <c r="BQ58" s="174"/>
      <c r="BR58" s="174"/>
      <c r="BS58" s="174"/>
      <c r="BT58" s="174"/>
      <c r="BU58" s="174"/>
      <c r="BV58" s="174"/>
      <c r="BW58" s="174"/>
      <c r="BX58" s="174"/>
      <c r="BY58" s="174"/>
      <c r="BZ58" s="174"/>
      <c r="CA58" s="174"/>
      <c r="CB58" s="174"/>
      <c r="CC58" s="174"/>
      <c r="CD58" s="174"/>
      <c r="CE58" s="174"/>
      <c r="CF58" s="174"/>
      <c r="CG58" s="174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V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89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189"/>
      <c r="EF58" s="189"/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89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189"/>
      <c r="FP58" s="189"/>
      <c r="FQ58" s="189"/>
      <c r="FR58" s="189"/>
      <c r="FS58" s="189"/>
      <c r="FT58" s="189"/>
      <c r="FU58" s="189"/>
      <c r="FV58" s="189"/>
      <c r="FW58" s="189"/>
      <c r="FX58" s="189"/>
      <c r="FY58" s="189"/>
      <c r="FZ58" s="189"/>
      <c r="GA58" s="189"/>
      <c r="GB58" s="189"/>
      <c r="GC58" s="189"/>
      <c r="GD58" s="189"/>
      <c r="GE58" s="189"/>
      <c r="GF58" s="189"/>
      <c r="GG58" s="189"/>
      <c r="GH58" s="189"/>
      <c r="GI58" s="189"/>
      <c r="GJ58" s="189"/>
      <c r="GK58" s="189"/>
      <c r="GL58" s="189"/>
      <c r="GM58" s="189"/>
      <c r="GN58" s="189"/>
      <c r="GO58" s="189"/>
      <c r="GP58" s="189"/>
      <c r="GQ58" s="189"/>
      <c r="GR58" s="189"/>
      <c r="GS58" s="189"/>
      <c r="GT58" s="189"/>
      <c r="GU58" s="189"/>
      <c r="GV58" s="189"/>
      <c r="GW58" s="189"/>
      <c r="GX58" s="189"/>
      <c r="GY58" s="189"/>
      <c r="GZ58" s="189"/>
      <c r="HA58" s="189"/>
      <c r="HB58" s="189"/>
      <c r="HC58" s="189"/>
      <c r="HD58" s="189"/>
      <c r="HE58" s="189"/>
      <c r="HF58" s="189"/>
      <c r="HG58" s="189"/>
      <c r="HH58" s="189"/>
      <c r="HI58" s="189"/>
      <c r="HJ58" s="189"/>
      <c r="HK58" s="189"/>
      <c r="HL58" s="189"/>
      <c r="HM58" s="189"/>
      <c r="HN58" s="189"/>
      <c r="HO58" s="191"/>
    </row>
    <row r="59" spans="1:223" ht="15.75" customHeight="1" x14ac:dyDescent="0.15">
      <c r="A59" s="176"/>
      <c r="B59" s="209"/>
      <c r="C59" s="209"/>
      <c r="D59" s="209"/>
      <c r="E59" s="209"/>
      <c r="F59" s="209"/>
      <c r="G59" s="245"/>
      <c r="H59" s="211"/>
      <c r="I59" s="212"/>
      <c r="J59" s="212"/>
      <c r="K59" s="227">
        <f t="shared" ref="K59:K157" si="51">(H59-P59)*Q59</f>
        <v>0</v>
      </c>
      <c r="L59" s="183">
        <f t="shared" ref="L59:L157" si="52">(H59-P59)*M59/8</f>
        <v>0</v>
      </c>
      <c r="M59" s="246"/>
      <c r="N59" s="212"/>
      <c r="O59" s="212"/>
      <c r="P59" s="247"/>
      <c r="Q59" s="248"/>
      <c r="R59" s="249"/>
      <c r="S59" s="188"/>
      <c r="T59" s="189"/>
      <c r="U59" s="189"/>
      <c r="V59" s="189"/>
      <c r="W59" s="189"/>
      <c r="X59" s="189"/>
      <c r="Y59" s="189"/>
      <c r="Z59" s="189"/>
      <c r="AA59" s="190"/>
      <c r="AB59" s="189"/>
      <c r="AC59" s="189"/>
      <c r="AD59" s="189"/>
      <c r="AE59" s="189"/>
      <c r="AF59" s="190"/>
      <c r="AG59" s="189"/>
      <c r="AH59" s="189"/>
      <c r="AI59" s="189"/>
      <c r="AJ59" s="189"/>
      <c r="AK59" s="190"/>
      <c r="AL59" s="174"/>
      <c r="AM59" s="189"/>
      <c r="AN59" s="189"/>
      <c r="AO59" s="189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4"/>
      <c r="BA59" s="174"/>
      <c r="BB59" s="174"/>
      <c r="BC59" s="174"/>
      <c r="BD59" s="174"/>
      <c r="BE59" s="174"/>
      <c r="BF59" s="174"/>
      <c r="BG59" s="174"/>
      <c r="BH59" s="174"/>
      <c r="BI59" s="174"/>
      <c r="BJ59" s="174"/>
      <c r="BK59" s="174"/>
      <c r="BL59" s="174"/>
      <c r="BM59" s="174"/>
      <c r="BN59" s="174"/>
      <c r="BO59" s="174"/>
      <c r="BP59" s="174"/>
      <c r="BQ59" s="174"/>
      <c r="BR59" s="174"/>
      <c r="BS59" s="174"/>
      <c r="BT59" s="174"/>
      <c r="BU59" s="174"/>
      <c r="BV59" s="174"/>
      <c r="BW59" s="174"/>
      <c r="BX59" s="174"/>
      <c r="BY59" s="174"/>
      <c r="BZ59" s="174"/>
      <c r="CA59" s="174"/>
      <c r="CB59" s="174"/>
      <c r="CC59" s="174"/>
      <c r="CD59" s="174"/>
      <c r="CE59" s="174"/>
      <c r="CF59" s="174"/>
      <c r="CG59" s="174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89"/>
      <c r="DK59" s="189"/>
      <c r="DL59" s="189"/>
      <c r="DM59" s="189"/>
      <c r="DN59" s="189"/>
      <c r="DO59" s="189"/>
      <c r="DP59" s="189"/>
      <c r="DQ59" s="189"/>
      <c r="DR59" s="189"/>
      <c r="DS59" s="189"/>
      <c r="DT59" s="189"/>
      <c r="DU59" s="189"/>
      <c r="DV59" s="189"/>
      <c r="DW59" s="189"/>
      <c r="DX59" s="189"/>
      <c r="DY59" s="189"/>
      <c r="DZ59" s="189"/>
      <c r="EA59" s="189"/>
      <c r="EB59" s="189"/>
      <c r="EC59" s="189"/>
      <c r="ED59" s="189"/>
      <c r="EE59" s="189"/>
      <c r="EF59" s="189"/>
      <c r="EG59" s="189"/>
      <c r="EH59" s="189"/>
      <c r="EI59" s="189"/>
      <c r="EJ59" s="189"/>
      <c r="EK59" s="189"/>
      <c r="EL59" s="189"/>
      <c r="EM59" s="189"/>
      <c r="EN59" s="189"/>
      <c r="EO59" s="189"/>
      <c r="EP59" s="189"/>
      <c r="EQ59" s="189"/>
      <c r="ER59" s="189"/>
      <c r="ES59" s="189"/>
      <c r="ET59" s="189"/>
      <c r="EU59" s="189"/>
      <c r="EV59" s="189"/>
      <c r="EW59" s="189"/>
      <c r="EX59" s="189"/>
      <c r="EY59" s="189"/>
      <c r="EZ59" s="189"/>
      <c r="FA59" s="189"/>
      <c r="FB59" s="189"/>
      <c r="FC59" s="189"/>
      <c r="FD59" s="189"/>
      <c r="FE59" s="189"/>
      <c r="FF59" s="189"/>
      <c r="FG59" s="189"/>
      <c r="FH59" s="189"/>
      <c r="FI59" s="189"/>
      <c r="FJ59" s="189"/>
      <c r="FK59" s="189"/>
      <c r="FL59" s="189"/>
      <c r="FM59" s="189"/>
      <c r="FN59" s="189"/>
      <c r="FO59" s="189"/>
      <c r="FP59" s="189"/>
      <c r="FQ59" s="189"/>
      <c r="FR59" s="189"/>
      <c r="FS59" s="189"/>
      <c r="FT59" s="189"/>
      <c r="FU59" s="189"/>
      <c r="FV59" s="189"/>
      <c r="FW59" s="189"/>
      <c r="FX59" s="189"/>
      <c r="FY59" s="189"/>
      <c r="FZ59" s="189"/>
      <c r="GA59" s="189"/>
      <c r="GB59" s="189"/>
      <c r="GC59" s="189"/>
      <c r="GD59" s="189"/>
      <c r="GE59" s="189"/>
      <c r="GF59" s="189"/>
      <c r="GG59" s="189"/>
      <c r="GH59" s="189"/>
      <c r="GI59" s="189"/>
      <c r="GJ59" s="189"/>
      <c r="GK59" s="189"/>
      <c r="GL59" s="189"/>
      <c r="GM59" s="189"/>
      <c r="GN59" s="189"/>
      <c r="GO59" s="189"/>
      <c r="GP59" s="189"/>
      <c r="GQ59" s="189"/>
      <c r="GR59" s="189"/>
      <c r="GS59" s="189"/>
      <c r="GT59" s="189"/>
      <c r="GU59" s="189"/>
      <c r="GV59" s="189"/>
      <c r="GW59" s="189"/>
      <c r="GX59" s="189"/>
      <c r="GY59" s="189"/>
      <c r="GZ59" s="189"/>
      <c r="HA59" s="189"/>
      <c r="HB59" s="189"/>
      <c r="HC59" s="189"/>
      <c r="HD59" s="189"/>
      <c r="HE59" s="189"/>
      <c r="HF59" s="189"/>
      <c r="HG59" s="189"/>
      <c r="HH59" s="189"/>
      <c r="HI59" s="189"/>
      <c r="HJ59" s="189"/>
      <c r="HK59" s="189"/>
      <c r="HL59" s="189"/>
      <c r="HM59" s="189"/>
      <c r="HN59" s="189"/>
      <c r="HO59" s="191"/>
    </row>
    <row r="60" spans="1:223" ht="15.75" customHeight="1" x14ac:dyDescent="0.15">
      <c r="A60" s="176"/>
      <c r="B60" s="209"/>
      <c r="C60" s="209"/>
      <c r="D60" s="209"/>
      <c r="E60" s="209"/>
      <c r="F60" s="209"/>
      <c r="G60" s="245"/>
      <c r="H60" s="211"/>
      <c r="I60" s="212"/>
      <c r="J60" s="212"/>
      <c r="K60" s="227">
        <f t="shared" si="51"/>
        <v>0</v>
      </c>
      <c r="L60" s="183">
        <f t="shared" si="52"/>
        <v>0</v>
      </c>
      <c r="M60" s="246"/>
      <c r="N60" s="212"/>
      <c r="O60" s="212"/>
      <c r="P60" s="247"/>
      <c r="Q60" s="248"/>
      <c r="R60" s="249"/>
      <c r="S60" s="188"/>
      <c r="T60" s="189"/>
      <c r="U60" s="189"/>
      <c r="V60" s="189"/>
      <c r="W60" s="189"/>
      <c r="X60" s="189"/>
      <c r="Y60" s="189"/>
      <c r="Z60" s="189"/>
      <c r="AA60" s="190"/>
      <c r="AB60" s="189"/>
      <c r="AC60" s="189"/>
      <c r="AD60" s="189"/>
      <c r="AE60" s="189"/>
      <c r="AF60" s="190"/>
      <c r="AG60" s="189"/>
      <c r="AH60" s="189"/>
      <c r="AI60" s="189"/>
      <c r="AJ60" s="189"/>
      <c r="AK60" s="190"/>
      <c r="AL60" s="174"/>
      <c r="AM60" s="189"/>
      <c r="AN60" s="189"/>
      <c r="AO60" s="189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4"/>
      <c r="BA60" s="174"/>
      <c r="BB60" s="174"/>
      <c r="BC60" s="174"/>
      <c r="BD60" s="174"/>
      <c r="BE60" s="174"/>
      <c r="BF60" s="174"/>
      <c r="BG60" s="174"/>
      <c r="BH60" s="174"/>
      <c r="BI60" s="174"/>
      <c r="BJ60" s="174"/>
      <c r="BK60" s="174"/>
      <c r="BL60" s="174"/>
      <c r="BM60" s="174"/>
      <c r="BN60" s="174"/>
      <c r="BO60" s="174"/>
      <c r="BP60" s="174"/>
      <c r="BQ60" s="174"/>
      <c r="BR60" s="174"/>
      <c r="BS60" s="174"/>
      <c r="BT60" s="174"/>
      <c r="BU60" s="174"/>
      <c r="BV60" s="174"/>
      <c r="BW60" s="174"/>
      <c r="BX60" s="174"/>
      <c r="BY60" s="174"/>
      <c r="BZ60" s="174"/>
      <c r="CA60" s="174"/>
      <c r="CB60" s="174"/>
      <c r="CC60" s="174"/>
      <c r="CD60" s="174"/>
      <c r="CE60" s="174"/>
      <c r="CF60" s="174"/>
      <c r="CG60" s="174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89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189"/>
      <c r="EF60" s="189"/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89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189"/>
      <c r="FP60" s="189"/>
      <c r="FQ60" s="189"/>
      <c r="FR60" s="189"/>
      <c r="FS60" s="189"/>
      <c r="FT60" s="189"/>
      <c r="FU60" s="189"/>
      <c r="FV60" s="189"/>
      <c r="FW60" s="189"/>
      <c r="FX60" s="189"/>
      <c r="FY60" s="189"/>
      <c r="FZ60" s="189"/>
      <c r="GA60" s="189"/>
      <c r="GB60" s="189"/>
      <c r="GC60" s="189"/>
      <c r="GD60" s="189"/>
      <c r="GE60" s="189"/>
      <c r="GF60" s="189"/>
      <c r="GG60" s="189"/>
      <c r="GH60" s="189"/>
      <c r="GI60" s="189"/>
      <c r="GJ60" s="189"/>
      <c r="GK60" s="189"/>
      <c r="GL60" s="189"/>
      <c r="GM60" s="189"/>
      <c r="GN60" s="189"/>
      <c r="GO60" s="189"/>
      <c r="GP60" s="189"/>
      <c r="GQ60" s="189"/>
      <c r="GR60" s="189"/>
      <c r="GS60" s="189"/>
      <c r="GT60" s="189"/>
      <c r="GU60" s="189"/>
      <c r="GV60" s="189"/>
      <c r="GW60" s="189"/>
      <c r="GX60" s="189"/>
      <c r="GY60" s="189"/>
      <c r="GZ60" s="189"/>
      <c r="HA60" s="189"/>
      <c r="HB60" s="189"/>
      <c r="HC60" s="189"/>
      <c r="HD60" s="189"/>
      <c r="HE60" s="189"/>
      <c r="HF60" s="189"/>
      <c r="HG60" s="189"/>
      <c r="HH60" s="189"/>
      <c r="HI60" s="189"/>
      <c r="HJ60" s="189"/>
      <c r="HK60" s="189"/>
      <c r="HL60" s="189"/>
      <c r="HM60" s="189"/>
      <c r="HN60" s="189"/>
      <c r="HO60" s="191"/>
    </row>
    <row r="61" spans="1:223" ht="15.75" customHeight="1" x14ac:dyDescent="0.15">
      <c r="A61" s="176"/>
      <c r="B61" s="209"/>
      <c r="C61" s="209"/>
      <c r="D61" s="209"/>
      <c r="E61" s="209"/>
      <c r="F61" s="209"/>
      <c r="G61" s="245"/>
      <c r="H61" s="211"/>
      <c r="I61" s="212"/>
      <c r="J61" s="212"/>
      <c r="K61" s="227">
        <f t="shared" si="51"/>
        <v>0</v>
      </c>
      <c r="L61" s="183">
        <f t="shared" si="52"/>
        <v>0</v>
      </c>
      <c r="M61" s="246"/>
      <c r="N61" s="212"/>
      <c r="O61" s="212"/>
      <c r="P61" s="247"/>
      <c r="Q61" s="248"/>
      <c r="R61" s="249"/>
      <c r="S61" s="188"/>
      <c r="T61" s="189"/>
      <c r="U61" s="189"/>
      <c r="V61" s="189"/>
      <c r="W61" s="189"/>
      <c r="X61" s="189"/>
      <c r="Y61" s="189"/>
      <c r="Z61" s="189"/>
      <c r="AA61" s="190"/>
      <c r="AB61" s="189"/>
      <c r="AC61" s="189"/>
      <c r="AD61" s="189"/>
      <c r="AE61" s="189"/>
      <c r="AF61" s="190"/>
      <c r="AG61" s="189"/>
      <c r="AH61" s="189"/>
      <c r="AI61" s="189"/>
      <c r="AJ61" s="189"/>
      <c r="AK61" s="190"/>
      <c r="AL61" s="174"/>
      <c r="AM61" s="189"/>
      <c r="AN61" s="189"/>
      <c r="AO61" s="189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4"/>
      <c r="BY61" s="174"/>
      <c r="BZ61" s="174"/>
      <c r="CA61" s="174"/>
      <c r="CB61" s="174"/>
      <c r="CC61" s="174"/>
      <c r="CD61" s="174"/>
      <c r="CE61" s="174"/>
      <c r="CF61" s="174"/>
      <c r="CG61" s="174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91"/>
    </row>
    <row r="62" spans="1:223" ht="15.75" customHeight="1" x14ac:dyDescent="0.15">
      <c r="A62" s="176"/>
      <c r="B62" s="209"/>
      <c r="C62" s="209"/>
      <c r="D62" s="209"/>
      <c r="E62" s="209"/>
      <c r="F62" s="209"/>
      <c r="G62" s="245"/>
      <c r="H62" s="211"/>
      <c r="I62" s="212"/>
      <c r="J62" s="212"/>
      <c r="K62" s="227">
        <f t="shared" si="51"/>
        <v>0</v>
      </c>
      <c r="L62" s="183">
        <f t="shared" si="52"/>
        <v>0</v>
      </c>
      <c r="M62" s="246"/>
      <c r="N62" s="212"/>
      <c r="O62" s="212"/>
      <c r="P62" s="247"/>
      <c r="Q62" s="248"/>
      <c r="R62" s="249"/>
      <c r="S62" s="188"/>
      <c r="T62" s="189"/>
      <c r="U62" s="189"/>
      <c r="V62" s="189"/>
      <c r="W62" s="189"/>
      <c r="X62" s="189"/>
      <c r="Y62" s="189"/>
      <c r="Z62" s="189"/>
      <c r="AA62" s="190"/>
      <c r="AB62" s="189"/>
      <c r="AC62" s="189"/>
      <c r="AD62" s="189"/>
      <c r="AE62" s="189"/>
      <c r="AF62" s="190"/>
      <c r="AG62" s="189"/>
      <c r="AH62" s="189"/>
      <c r="AI62" s="189"/>
      <c r="AJ62" s="189"/>
      <c r="AK62" s="190"/>
      <c r="AL62" s="174"/>
      <c r="AM62" s="189"/>
      <c r="AN62" s="189"/>
      <c r="AO62" s="189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  <c r="BF62" s="174"/>
      <c r="BG62" s="174"/>
      <c r="BH62" s="174"/>
      <c r="BI62" s="174"/>
      <c r="BJ62" s="174"/>
      <c r="BK62" s="174"/>
      <c r="BL62" s="174"/>
      <c r="BM62" s="174"/>
      <c r="BN62" s="174"/>
      <c r="BO62" s="174"/>
      <c r="BP62" s="174"/>
      <c r="BQ62" s="174"/>
      <c r="BR62" s="174"/>
      <c r="BS62" s="174"/>
      <c r="BT62" s="174"/>
      <c r="BU62" s="174"/>
      <c r="BV62" s="174"/>
      <c r="BW62" s="174"/>
      <c r="BX62" s="174"/>
      <c r="BY62" s="174"/>
      <c r="BZ62" s="174"/>
      <c r="CA62" s="174"/>
      <c r="CB62" s="174"/>
      <c r="CC62" s="174"/>
      <c r="CD62" s="174"/>
      <c r="CE62" s="174"/>
      <c r="CF62" s="174"/>
      <c r="CG62" s="174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V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89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189"/>
      <c r="EF62" s="189"/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89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189"/>
      <c r="FP62" s="189"/>
      <c r="FQ62" s="189"/>
      <c r="FR62" s="189"/>
      <c r="FS62" s="189"/>
      <c r="FT62" s="189"/>
      <c r="FU62" s="189"/>
      <c r="FV62" s="189"/>
      <c r="FW62" s="189"/>
      <c r="FX62" s="189"/>
      <c r="FY62" s="189"/>
      <c r="FZ62" s="189"/>
      <c r="GA62" s="189"/>
      <c r="GB62" s="189"/>
      <c r="GC62" s="189"/>
      <c r="GD62" s="189"/>
      <c r="GE62" s="189"/>
      <c r="GF62" s="189"/>
      <c r="GG62" s="189"/>
      <c r="GH62" s="189"/>
      <c r="GI62" s="189"/>
      <c r="GJ62" s="189"/>
      <c r="GK62" s="189"/>
      <c r="GL62" s="189"/>
      <c r="GM62" s="189"/>
      <c r="GN62" s="189"/>
      <c r="GO62" s="189"/>
      <c r="GP62" s="189"/>
      <c r="GQ62" s="189"/>
      <c r="GR62" s="189"/>
      <c r="GS62" s="189"/>
      <c r="GT62" s="189"/>
      <c r="GU62" s="189"/>
      <c r="GV62" s="189"/>
      <c r="GW62" s="189"/>
      <c r="GX62" s="189"/>
      <c r="GY62" s="189"/>
      <c r="GZ62" s="189"/>
      <c r="HA62" s="189"/>
      <c r="HB62" s="189"/>
      <c r="HC62" s="189"/>
      <c r="HD62" s="189"/>
      <c r="HE62" s="189"/>
      <c r="HF62" s="189"/>
      <c r="HG62" s="189"/>
      <c r="HH62" s="189"/>
      <c r="HI62" s="189"/>
      <c r="HJ62" s="189"/>
      <c r="HK62" s="189"/>
      <c r="HL62" s="189"/>
      <c r="HM62" s="189"/>
      <c r="HN62" s="189"/>
      <c r="HO62" s="191"/>
    </row>
    <row r="63" spans="1:223" ht="15.75" customHeight="1" x14ac:dyDescent="0.15">
      <c r="A63" s="176"/>
      <c r="B63" s="209"/>
      <c r="C63" s="209"/>
      <c r="D63" s="209"/>
      <c r="E63" s="209"/>
      <c r="F63" s="209"/>
      <c r="G63" s="245"/>
      <c r="H63" s="211"/>
      <c r="I63" s="212"/>
      <c r="J63" s="212"/>
      <c r="K63" s="227">
        <f t="shared" si="51"/>
        <v>0</v>
      </c>
      <c r="L63" s="183">
        <f t="shared" si="52"/>
        <v>0</v>
      </c>
      <c r="M63" s="246"/>
      <c r="N63" s="212"/>
      <c r="O63" s="212"/>
      <c r="P63" s="247"/>
      <c r="Q63" s="248"/>
      <c r="R63" s="249"/>
      <c r="S63" s="188"/>
      <c r="T63" s="189"/>
      <c r="U63" s="189"/>
      <c r="V63" s="189"/>
      <c r="W63" s="189"/>
      <c r="X63" s="189"/>
      <c r="Y63" s="189"/>
      <c r="Z63" s="189"/>
      <c r="AA63" s="190"/>
      <c r="AB63" s="189"/>
      <c r="AC63" s="189"/>
      <c r="AD63" s="189"/>
      <c r="AE63" s="189"/>
      <c r="AF63" s="190"/>
      <c r="AG63" s="189"/>
      <c r="AH63" s="189"/>
      <c r="AI63" s="189"/>
      <c r="AJ63" s="189"/>
      <c r="AK63" s="190"/>
      <c r="AL63" s="174"/>
      <c r="AM63" s="189"/>
      <c r="AN63" s="189"/>
      <c r="AO63" s="189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  <c r="BF63" s="174"/>
      <c r="BG63" s="174"/>
      <c r="BH63" s="174"/>
      <c r="BI63" s="174"/>
      <c r="BJ63" s="174"/>
      <c r="BK63" s="174"/>
      <c r="BL63" s="174"/>
      <c r="BM63" s="174"/>
      <c r="BN63" s="174"/>
      <c r="BO63" s="174"/>
      <c r="BP63" s="174"/>
      <c r="BQ63" s="174"/>
      <c r="BR63" s="174"/>
      <c r="BS63" s="174"/>
      <c r="BT63" s="174"/>
      <c r="BU63" s="174"/>
      <c r="BV63" s="174"/>
      <c r="BW63" s="174"/>
      <c r="BX63" s="174"/>
      <c r="BY63" s="174"/>
      <c r="BZ63" s="174"/>
      <c r="CA63" s="174"/>
      <c r="CB63" s="174"/>
      <c r="CC63" s="174"/>
      <c r="CD63" s="174"/>
      <c r="CE63" s="174"/>
      <c r="CF63" s="174"/>
      <c r="CG63" s="174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V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89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189"/>
      <c r="EF63" s="189"/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89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189"/>
      <c r="FP63" s="189"/>
      <c r="FQ63" s="189"/>
      <c r="FR63" s="189"/>
      <c r="FS63" s="189"/>
      <c r="FT63" s="189"/>
      <c r="FU63" s="189"/>
      <c r="FV63" s="189"/>
      <c r="FW63" s="189"/>
      <c r="FX63" s="189"/>
      <c r="FY63" s="189"/>
      <c r="FZ63" s="189"/>
      <c r="GA63" s="189"/>
      <c r="GB63" s="189"/>
      <c r="GC63" s="189"/>
      <c r="GD63" s="189"/>
      <c r="GE63" s="189"/>
      <c r="GF63" s="189"/>
      <c r="GG63" s="189"/>
      <c r="GH63" s="189"/>
      <c r="GI63" s="189"/>
      <c r="GJ63" s="189"/>
      <c r="GK63" s="189"/>
      <c r="GL63" s="189"/>
      <c r="GM63" s="189"/>
      <c r="GN63" s="189"/>
      <c r="GO63" s="189"/>
      <c r="GP63" s="189"/>
      <c r="GQ63" s="189"/>
      <c r="GR63" s="189"/>
      <c r="GS63" s="189"/>
      <c r="GT63" s="189"/>
      <c r="GU63" s="189"/>
      <c r="GV63" s="189"/>
      <c r="GW63" s="189"/>
      <c r="GX63" s="189"/>
      <c r="GY63" s="189"/>
      <c r="GZ63" s="189"/>
      <c r="HA63" s="189"/>
      <c r="HB63" s="189"/>
      <c r="HC63" s="189"/>
      <c r="HD63" s="189"/>
      <c r="HE63" s="189"/>
      <c r="HF63" s="189"/>
      <c r="HG63" s="189"/>
      <c r="HH63" s="189"/>
      <c r="HI63" s="189"/>
      <c r="HJ63" s="189"/>
      <c r="HK63" s="189"/>
      <c r="HL63" s="189"/>
      <c r="HM63" s="189"/>
      <c r="HN63" s="189"/>
      <c r="HO63" s="191"/>
    </row>
    <row r="64" spans="1:223" ht="15.75" customHeight="1" x14ac:dyDescent="0.15">
      <c r="A64" s="176"/>
      <c r="B64" s="209"/>
      <c r="C64" s="209"/>
      <c r="D64" s="209"/>
      <c r="E64" s="209"/>
      <c r="F64" s="209"/>
      <c r="G64" s="245"/>
      <c r="H64" s="211"/>
      <c r="I64" s="212"/>
      <c r="J64" s="212"/>
      <c r="K64" s="227">
        <f t="shared" si="51"/>
        <v>0</v>
      </c>
      <c r="L64" s="183">
        <f t="shared" si="52"/>
        <v>0</v>
      </c>
      <c r="M64" s="246"/>
      <c r="N64" s="212"/>
      <c r="O64" s="212"/>
      <c r="P64" s="247"/>
      <c r="Q64" s="248"/>
      <c r="R64" s="249"/>
      <c r="S64" s="188"/>
      <c r="T64" s="189"/>
      <c r="U64" s="189"/>
      <c r="V64" s="189"/>
      <c r="W64" s="189"/>
      <c r="X64" s="189"/>
      <c r="Y64" s="189"/>
      <c r="Z64" s="189"/>
      <c r="AA64" s="190"/>
      <c r="AB64" s="189"/>
      <c r="AC64" s="189"/>
      <c r="AD64" s="189"/>
      <c r="AE64" s="189"/>
      <c r="AF64" s="190"/>
      <c r="AG64" s="189"/>
      <c r="AH64" s="189"/>
      <c r="AI64" s="189"/>
      <c r="AJ64" s="189"/>
      <c r="AK64" s="190"/>
      <c r="AL64" s="174"/>
      <c r="AM64" s="189"/>
      <c r="AN64" s="189"/>
      <c r="AO64" s="189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174"/>
      <c r="CF64" s="174"/>
      <c r="CG64" s="174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89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189"/>
      <c r="EF64" s="189"/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89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189"/>
      <c r="FP64" s="189"/>
      <c r="FQ64" s="189"/>
      <c r="FR64" s="189"/>
      <c r="FS64" s="189"/>
      <c r="FT64" s="189"/>
      <c r="FU64" s="189"/>
      <c r="FV64" s="189"/>
      <c r="FW64" s="189"/>
      <c r="FX64" s="189"/>
      <c r="FY64" s="189"/>
      <c r="FZ64" s="189"/>
      <c r="GA64" s="189"/>
      <c r="GB64" s="189"/>
      <c r="GC64" s="189"/>
      <c r="GD64" s="189"/>
      <c r="GE64" s="189"/>
      <c r="GF64" s="189"/>
      <c r="GG64" s="189"/>
      <c r="GH64" s="189"/>
      <c r="GI64" s="189"/>
      <c r="GJ64" s="189"/>
      <c r="GK64" s="189"/>
      <c r="GL64" s="189"/>
      <c r="GM64" s="189"/>
      <c r="GN64" s="189"/>
      <c r="GO64" s="189"/>
      <c r="GP64" s="189"/>
      <c r="GQ64" s="189"/>
      <c r="GR64" s="189"/>
      <c r="GS64" s="189"/>
      <c r="GT64" s="189"/>
      <c r="GU64" s="189"/>
      <c r="GV64" s="189"/>
      <c r="GW64" s="189"/>
      <c r="GX64" s="189"/>
      <c r="GY64" s="189"/>
      <c r="GZ64" s="189"/>
      <c r="HA64" s="189"/>
      <c r="HB64" s="189"/>
      <c r="HC64" s="189"/>
      <c r="HD64" s="189"/>
      <c r="HE64" s="189"/>
      <c r="HF64" s="189"/>
      <c r="HG64" s="189"/>
      <c r="HH64" s="189"/>
      <c r="HI64" s="189"/>
      <c r="HJ64" s="189"/>
      <c r="HK64" s="189"/>
      <c r="HL64" s="189"/>
      <c r="HM64" s="189"/>
      <c r="HN64" s="189"/>
      <c r="HO64" s="191"/>
    </row>
    <row r="65" spans="1:223" ht="15.75" customHeight="1" x14ac:dyDescent="0.15">
      <c r="A65" s="176"/>
      <c r="B65" s="209"/>
      <c r="C65" s="209"/>
      <c r="D65" s="209"/>
      <c r="E65" s="209"/>
      <c r="F65" s="209"/>
      <c r="G65" s="245"/>
      <c r="H65" s="211"/>
      <c r="I65" s="212"/>
      <c r="J65" s="212"/>
      <c r="K65" s="227">
        <f t="shared" si="51"/>
        <v>0</v>
      </c>
      <c r="L65" s="183">
        <f t="shared" si="52"/>
        <v>0</v>
      </c>
      <c r="M65" s="246"/>
      <c r="N65" s="212"/>
      <c r="O65" s="212"/>
      <c r="P65" s="247"/>
      <c r="Q65" s="248"/>
      <c r="R65" s="249"/>
      <c r="S65" s="188"/>
      <c r="T65" s="189"/>
      <c r="U65" s="189"/>
      <c r="V65" s="189"/>
      <c r="W65" s="189"/>
      <c r="X65" s="189"/>
      <c r="Y65" s="189"/>
      <c r="Z65" s="189"/>
      <c r="AA65" s="190"/>
      <c r="AB65" s="189"/>
      <c r="AC65" s="189"/>
      <c r="AD65" s="189"/>
      <c r="AE65" s="189"/>
      <c r="AF65" s="190"/>
      <c r="AG65" s="189"/>
      <c r="AH65" s="189"/>
      <c r="AI65" s="189"/>
      <c r="AJ65" s="189"/>
      <c r="AK65" s="190"/>
      <c r="AL65" s="174"/>
      <c r="AM65" s="189"/>
      <c r="AN65" s="189"/>
      <c r="AO65" s="189"/>
      <c r="AP65" s="174"/>
      <c r="AQ65" s="174"/>
      <c r="AR65" s="174"/>
      <c r="AS65" s="174"/>
      <c r="AT65" s="174"/>
      <c r="AU65" s="174"/>
      <c r="AV65" s="174"/>
      <c r="AW65" s="174"/>
      <c r="AX65" s="174"/>
      <c r="AY65" s="174"/>
      <c r="AZ65" s="174"/>
      <c r="BA65" s="174"/>
      <c r="BB65" s="174"/>
      <c r="BC65" s="174"/>
      <c r="BD65" s="174"/>
      <c r="BE65" s="174"/>
      <c r="BF65" s="174"/>
      <c r="BG65" s="174"/>
      <c r="BH65" s="174"/>
      <c r="BI65" s="174"/>
      <c r="BJ65" s="174"/>
      <c r="BK65" s="174"/>
      <c r="BL65" s="174"/>
      <c r="BM65" s="174"/>
      <c r="BN65" s="174"/>
      <c r="BO65" s="174"/>
      <c r="BP65" s="174"/>
      <c r="BQ65" s="174"/>
      <c r="BR65" s="174"/>
      <c r="BS65" s="174"/>
      <c r="BT65" s="174"/>
      <c r="BU65" s="174"/>
      <c r="BV65" s="174"/>
      <c r="BW65" s="174"/>
      <c r="BX65" s="174"/>
      <c r="BY65" s="174"/>
      <c r="BZ65" s="174"/>
      <c r="CA65" s="174"/>
      <c r="CB65" s="174"/>
      <c r="CC65" s="174"/>
      <c r="CD65" s="174"/>
      <c r="CE65" s="174"/>
      <c r="CF65" s="174"/>
      <c r="CG65" s="174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89"/>
      <c r="DK65" s="189"/>
      <c r="DL65" s="189"/>
      <c r="DM65" s="189"/>
      <c r="DN65" s="189"/>
      <c r="DO65" s="189"/>
      <c r="DP65" s="189"/>
      <c r="DQ65" s="189"/>
      <c r="DR65" s="189"/>
      <c r="DS65" s="189"/>
      <c r="DT65" s="189"/>
      <c r="DU65" s="189"/>
      <c r="DV65" s="189"/>
      <c r="DW65" s="189"/>
      <c r="DX65" s="189"/>
      <c r="DY65" s="189"/>
      <c r="DZ65" s="189"/>
      <c r="EA65" s="189"/>
      <c r="EB65" s="189"/>
      <c r="EC65" s="189"/>
      <c r="ED65" s="189"/>
      <c r="EE65" s="189"/>
      <c r="EF65" s="189"/>
      <c r="EG65" s="189"/>
      <c r="EH65" s="189"/>
      <c r="EI65" s="189"/>
      <c r="EJ65" s="189"/>
      <c r="EK65" s="189"/>
      <c r="EL65" s="189"/>
      <c r="EM65" s="189"/>
      <c r="EN65" s="189"/>
      <c r="EO65" s="189"/>
      <c r="EP65" s="189"/>
      <c r="EQ65" s="189"/>
      <c r="ER65" s="189"/>
      <c r="ES65" s="189"/>
      <c r="ET65" s="189"/>
      <c r="EU65" s="189"/>
      <c r="EV65" s="189"/>
      <c r="EW65" s="189"/>
      <c r="EX65" s="189"/>
      <c r="EY65" s="189"/>
      <c r="EZ65" s="189"/>
      <c r="FA65" s="189"/>
      <c r="FB65" s="189"/>
      <c r="FC65" s="189"/>
      <c r="FD65" s="189"/>
      <c r="FE65" s="189"/>
      <c r="FF65" s="189"/>
      <c r="FG65" s="189"/>
      <c r="FH65" s="189"/>
      <c r="FI65" s="189"/>
      <c r="FJ65" s="189"/>
      <c r="FK65" s="189"/>
      <c r="FL65" s="189"/>
      <c r="FM65" s="189"/>
      <c r="FN65" s="189"/>
      <c r="FO65" s="189"/>
      <c r="FP65" s="189"/>
      <c r="FQ65" s="189"/>
      <c r="FR65" s="189"/>
      <c r="FS65" s="189"/>
      <c r="FT65" s="189"/>
      <c r="FU65" s="189"/>
      <c r="FV65" s="189"/>
      <c r="FW65" s="189"/>
      <c r="FX65" s="189"/>
      <c r="FY65" s="189"/>
      <c r="FZ65" s="189"/>
      <c r="GA65" s="189"/>
      <c r="GB65" s="189"/>
      <c r="GC65" s="189"/>
      <c r="GD65" s="189"/>
      <c r="GE65" s="189"/>
      <c r="GF65" s="189"/>
      <c r="GG65" s="189"/>
      <c r="GH65" s="189"/>
      <c r="GI65" s="189"/>
      <c r="GJ65" s="189"/>
      <c r="GK65" s="189"/>
      <c r="GL65" s="189"/>
      <c r="GM65" s="189"/>
      <c r="GN65" s="189"/>
      <c r="GO65" s="189"/>
      <c r="GP65" s="189"/>
      <c r="GQ65" s="189"/>
      <c r="GR65" s="189"/>
      <c r="GS65" s="189"/>
      <c r="GT65" s="189"/>
      <c r="GU65" s="189"/>
      <c r="GV65" s="189"/>
      <c r="GW65" s="189"/>
      <c r="GX65" s="189"/>
      <c r="GY65" s="189"/>
      <c r="GZ65" s="189"/>
      <c r="HA65" s="189"/>
      <c r="HB65" s="189"/>
      <c r="HC65" s="189"/>
      <c r="HD65" s="189"/>
      <c r="HE65" s="189"/>
      <c r="HF65" s="189"/>
      <c r="HG65" s="189"/>
      <c r="HH65" s="189"/>
      <c r="HI65" s="189"/>
      <c r="HJ65" s="189"/>
      <c r="HK65" s="189"/>
      <c r="HL65" s="189"/>
      <c r="HM65" s="189"/>
      <c r="HN65" s="189"/>
      <c r="HO65" s="191"/>
    </row>
    <row r="66" spans="1:223" ht="15.75" customHeight="1" x14ac:dyDescent="0.15">
      <c r="A66" s="176"/>
      <c r="B66" s="209"/>
      <c r="C66" s="209"/>
      <c r="D66" s="209"/>
      <c r="E66" s="209"/>
      <c r="F66" s="209"/>
      <c r="G66" s="245"/>
      <c r="H66" s="211"/>
      <c r="I66" s="212"/>
      <c r="J66" s="212"/>
      <c r="K66" s="227">
        <f t="shared" si="51"/>
        <v>0</v>
      </c>
      <c r="L66" s="183">
        <f t="shared" si="52"/>
        <v>0</v>
      </c>
      <c r="M66" s="246"/>
      <c r="N66" s="212"/>
      <c r="O66" s="212"/>
      <c r="P66" s="247"/>
      <c r="Q66" s="248"/>
      <c r="R66" s="249"/>
      <c r="S66" s="188"/>
      <c r="T66" s="189"/>
      <c r="U66" s="189"/>
      <c r="V66" s="189"/>
      <c r="W66" s="189"/>
      <c r="X66" s="189"/>
      <c r="Y66" s="189"/>
      <c r="Z66" s="189"/>
      <c r="AA66" s="190"/>
      <c r="AB66" s="189"/>
      <c r="AC66" s="189"/>
      <c r="AD66" s="189"/>
      <c r="AE66" s="189"/>
      <c r="AF66" s="190"/>
      <c r="AG66" s="189"/>
      <c r="AH66" s="189"/>
      <c r="AI66" s="189"/>
      <c r="AJ66" s="189"/>
      <c r="AK66" s="190"/>
      <c r="AL66" s="174"/>
      <c r="AM66" s="189"/>
      <c r="AN66" s="189"/>
      <c r="AO66" s="189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  <c r="BF66" s="174"/>
      <c r="BG66" s="174"/>
      <c r="BH66" s="174"/>
      <c r="BI66" s="174"/>
      <c r="BJ66" s="174"/>
      <c r="BK66" s="174"/>
      <c r="BL66" s="174"/>
      <c r="BM66" s="174"/>
      <c r="BN66" s="174"/>
      <c r="BO66" s="174"/>
      <c r="BP66" s="174"/>
      <c r="BQ66" s="174"/>
      <c r="BR66" s="174"/>
      <c r="BS66" s="174"/>
      <c r="BT66" s="174"/>
      <c r="BU66" s="174"/>
      <c r="BV66" s="174"/>
      <c r="BW66" s="174"/>
      <c r="BX66" s="174"/>
      <c r="BY66" s="174"/>
      <c r="BZ66" s="174"/>
      <c r="CA66" s="174"/>
      <c r="CB66" s="174"/>
      <c r="CC66" s="174"/>
      <c r="CD66" s="174"/>
      <c r="CE66" s="174"/>
      <c r="CF66" s="174"/>
      <c r="CG66" s="174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89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189"/>
      <c r="EF66" s="189"/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89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189"/>
      <c r="FP66" s="189"/>
      <c r="FQ66" s="189"/>
      <c r="FR66" s="189"/>
      <c r="FS66" s="189"/>
      <c r="FT66" s="189"/>
      <c r="FU66" s="189"/>
      <c r="FV66" s="189"/>
      <c r="FW66" s="189"/>
      <c r="FX66" s="189"/>
      <c r="FY66" s="189"/>
      <c r="FZ66" s="189"/>
      <c r="GA66" s="189"/>
      <c r="GB66" s="189"/>
      <c r="GC66" s="189"/>
      <c r="GD66" s="189"/>
      <c r="GE66" s="189"/>
      <c r="GF66" s="189"/>
      <c r="GG66" s="189"/>
      <c r="GH66" s="189"/>
      <c r="GI66" s="189"/>
      <c r="GJ66" s="189"/>
      <c r="GK66" s="189"/>
      <c r="GL66" s="189"/>
      <c r="GM66" s="189"/>
      <c r="GN66" s="189"/>
      <c r="GO66" s="189"/>
      <c r="GP66" s="189"/>
      <c r="GQ66" s="189"/>
      <c r="GR66" s="189"/>
      <c r="GS66" s="189"/>
      <c r="GT66" s="189"/>
      <c r="GU66" s="189"/>
      <c r="GV66" s="189"/>
      <c r="GW66" s="189"/>
      <c r="GX66" s="189"/>
      <c r="GY66" s="189"/>
      <c r="GZ66" s="189"/>
      <c r="HA66" s="189"/>
      <c r="HB66" s="189"/>
      <c r="HC66" s="189"/>
      <c r="HD66" s="189"/>
      <c r="HE66" s="189"/>
      <c r="HF66" s="189"/>
      <c r="HG66" s="189"/>
      <c r="HH66" s="189"/>
      <c r="HI66" s="189"/>
      <c r="HJ66" s="189"/>
      <c r="HK66" s="189"/>
      <c r="HL66" s="189"/>
      <c r="HM66" s="189"/>
      <c r="HN66" s="189"/>
      <c r="HO66" s="191"/>
    </row>
    <row r="67" spans="1:223" ht="15.75" customHeight="1" x14ac:dyDescent="0.15">
      <c r="A67" s="176"/>
      <c r="B67" s="209"/>
      <c r="C67" s="209"/>
      <c r="D67" s="209"/>
      <c r="E67" s="209"/>
      <c r="F67" s="209"/>
      <c r="G67" s="245"/>
      <c r="H67" s="211"/>
      <c r="I67" s="212"/>
      <c r="J67" s="212"/>
      <c r="K67" s="227">
        <f t="shared" si="51"/>
        <v>0</v>
      </c>
      <c r="L67" s="183">
        <f t="shared" si="52"/>
        <v>0</v>
      </c>
      <c r="M67" s="246"/>
      <c r="N67" s="212"/>
      <c r="O67" s="212"/>
      <c r="P67" s="247"/>
      <c r="Q67" s="248"/>
      <c r="R67" s="249"/>
      <c r="S67" s="188"/>
      <c r="T67" s="189"/>
      <c r="U67" s="189"/>
      <c r="V67" s="189"/>
      <c r="W67" s="189"/>
      <c r="X67" s="189"/>
      <c r="Y67" s="189"/>
      <c r="Z67" s="189"/>
      <c r="AA67" s="190"/>
      <c r="AB67" s="189"/>
      <c r="AC67" s="189"/>
      <c r="AD67" s="189"/>
      <c r="AE67" s="189"/>
      <c r="AF67" s="190"/>
      <c r="AG67" s="189"/>
      <c r="AH67" s="189"/>
      <c r="AI67" s="189"/>
      <c r="AJ67" s="189"/>
      <c r="AK67" s="190"/>
      <c r="AL67" s="174"/>
      <c r="AM67" s="189"/>
      <c r="AN67" s="189"/>
      <c r="AO67" s="189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  <c r="BF67" s="174"/>
      <c r="BG67" s="174"/>
      <c r="BH67" s="174"/>
      <c r="BI67" s="174"/>
      <c r="BJ67" s="174"/>
      <c r="BK67" s="174"/>
      <c r="BL67" s="174"/>
      <c r="BM67" s="174"/>
      <c r="BN67" s="174"/>
      <c r="BO67" s="174"/>
      <c r="BP67" s="174"/>
      <c r="BQ67" s="174"/>
      <c r="BR67" s="174"/>
      <c r="BS67" s="174"/>
      <c r="BT67" s="174"/>
      <c r="BU67" s="174"/>
      <c r="BV67" s="174"/>
      <c r="BW67" s="174"/>
      <c r="BX67" s="174"/>
      <c r="BY67" s="174"/>
      <c r="BZ67" s="174"/>
      <c r="CA67" s="174"/>
      <c r="CB67" s="174"/>
      <c r="CC67" s="174"/>
      <c r="CD67" s="174"/>
      <c r="CE67" s="174"/>
      <c r="CF67" s="174"/>
      <c r="CG67" s="174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89"/>
      <c r="DK67" s="189"/>
      <c r="DL67" s="189"/>
      <c r="DM67" s="189"/>
      <c r="DN67" s="189"/>
      <c r="DO67" s="189"/>
      <c r="DP67" s="189"/>
      <c r="DQ67" s="189"/>
      <c r="DR67" s="189"/>
      <c r="DS67" s="189"/>
      <c r="DT67" s="189"/>
      <c r="DU67" s="189"/>
      <c r="DV67" s="189"/>
      <c r="DW67" s="189"/>
      <c r="DX67" s="189"/>
      <c r="DY67" s="189"/>
      <c r="DZ67" s="189"/>
      <c r="EA67" s="189"/>
      <c r="EB67" s="189"/>
      <c r="EC67" s="189"/>
      <c r="ED67" s="189"/>
      <c r="EE67" s="189"/>
      <c r="EF67" s="189"/>
      <c r="EG67" s="189"/>
      <c r="EH67" s="189"/>
      <c r="EI67" s="189"/>
      <c r="EJ67" s="189"/>
      <c r="EK67" s="189"/>
      <c r="EL67" s="189"/>
      <c r="EM67" s="189"/>
      <c r="EN67" s="189"/>
      <c r="EO67" s="189"/>
      <c r="EP67" s="189"/>
      <c r="EQ67" s="189"/>
      <c r="ER67" s="189"/>
      <c r="ES67" s="189"/>
      <c r="ET67" s="189"/>
      <c r="EU67" s="189"/>
      <c r="EV67" s="189"/>
      <c r="EW67" s="189"/>
      <c r="EX67" s="189"/>
      <c r="EY67" s="189"/>
      <c r="EZ67" s="189"/>
      <c r="FA67" s="189"/>
      <c r="FB67" s="189"/>
      <c r="FC67" s="189"/>
      <c r="FD67" s="189"/>
      <c r="FE67" s="189"/>
      <c r="FF67" s="189"/>
      <c r="FG67" s="189"/>
      <c r="FH67" s="189"/>
      <c r="FI67" s="189"/>
      <c r="FJ67" s="189"/>
      <c r="FK67" s="189"/>
      <c r="FL67" s="189"/>
      <c r="FM67" s="189"/>
      <c r="FN67" s="189"/>
      <c r="FO67" s="189"/>
      <c r="FP67" s="189"/>
      <c r="FQ67" s="189"/>
      <c r="FR67" s="189"/>
      <c r="FS67" s="189"/>
      <c r="FT67" s="189"/>
      <c r="FU67" s="189"/>
      <c r="FV67" s="189"/>
      <c r="FW67" s="189"/>
      <c r="FX67" s="189"/>
      <c r="FY67" s="189"/>
      <c r="FZ67" s="189"/>
      <c r="GA67" s="189"/>
      <c r="GB67" s="189"/>
      <c r="GC67" s="189"/>
      <c r="GD67" s="189"/>
      <c r="GE67" s="189"/>
      <c r="GF67" s="189"/>
      <c r="GG67" s="189"/>
      <c r="GH67" s="189"/>
      <c r="GI67" s="189"/>
      <c r="GJ67" s="189"/>
      <c r="GK67" s="189"/>
      <c r="GL67" s="189"/>
      <c r="GM67" s="189"/>
      <c r="GN67" s="189"/>
      <c r="GO67" s="189"/>
      <c r="GP67" s="189"/>
      <c r="GQ67" s="189"/>
      <c r="GR67" s="189"/>
      <c r="GS67" s="189"/>
      <c r="GT67" s="189"/>
      <c r="GU67" s="189"/>
      <c r="GV67" s="189"/>
      <c r="GW67" s="189"/>
      <c r="GX67" s="189"/>
      <c r="GY67" s="189"/>
      <c r="GZ67" s="189"/>
      <c r="HA67" s="189"/>
      <c r="HB67" s="189"/>
      <c r="HC67" s="189"/>
      <c r="HD67" s="189"/>
      <c r="HE67" s="189"/>
      <c r="HF67" s="189"/>
      <c r="HG67" s="189"/>
      <c r="HH67" s="189"/>
      <c r="HI67" s="189"/>
      <c r="HJ67" s="189"/>
      <c r="HK67" s="189"/>
      <c r="HL67" s="189"/>
      <c r="HM67" s="189"/>
      <c r="HN67" s="189"/>
      <c r="HO67" s="191"/>
    </row>
    <row r="68" spans="1:223" ht="15.75" customHeight="1" x14ac:dyDescent="0.15">
      <c r="A68" s="176"/>
      <c r="B68" s="209"/>
      <c r="C68" s="209"/>
      <c r="D68" s="209"/>
      <c r="E68" s="209"/>
      <c r="F68" s="209"/>
      <c r="G68" s="245"/>
      <c r="H68" s="211"/>
      <c r="I68" s="212"/>
      <c r="J68" s="212"/>
      <c r="K68" s="227">
        <f t="shared" si="51"/>
        <v>0</v>
      </c>
      <c r="L68" s="183">
        <f t="shared" si="52"/>
        <v>0</v>
      </c>
      <c r="M68" s="246"/>
      <c r="N68" s="212"/>
      <c r="O68" s="212"/>
      <c r="P68" s="247"/>
      <c r="Q68" s="248"/>
      <c r="R68" s="249"/>
      <c r="S68" s="188"/>
      <c r="T68" s="189"/>
      <c r="U68" s="189"/>
      <c r="V68" s="189"/>
      <c r="W68" s="189"/>
      <c r="X68" s="189"/>
      <c r="Y68" s="189"/>
      <c r="Z68" s="189"/>
      <c r="AA68" s="190"/>
      <c r="AB68" s="189"/>
      <c r="AC68" s="189"/>
      <c r="AD68" s="189"/>
      <c r="AE68" s="189"/>
      <c r="AF68" s="190"/>
      <c r="AG68" s="189"/>
      <c r="AH68" s="189"/>
      <c r="AI68" s="189"/>
      <c r="AJ68" s="189"/>
      <c r="AK68" s="190"/>
      <c r="AL68" s="174"/>
      <c r="AM68" s="189"/>
      <c r="AN68" s="189"/>
      <c r="AO68" s="189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  <c r="BF68" s="174"/>
      <c r="BG68" s="174"/>
      <c r="BH68" s="174"/>
      <c r="BI68" s="174"/>
      <c r="BJ68" s="174"/>
      <c r="BK68" s="174"/>
      <c r="BL68" s="174"/>
      <c r="BM68" s="174"/>
      <c r="BN68" s="174"/>
      <c r="BO68" s="174"/>
      <c r="BP68" s="174"/>
      <c r="BQ68" s="174"/>
      <c r="BR68" s="174"/>
      <c r="BS68" s="174"/>
      <c r="BT68" s="174"/>
      <c r="BU68" s="174"/>
      <c r="BV68" s="174"/>
      <c r="BW68" s="174"/>
      <c r="BX68" s="174"/>
      <c r="BY68" s="174"/>
      <c r="BZ68" s="174"/>
      <c r="CA68" s="174"/>
      <c r="CB68" s="174"/>
      <c r="CC68" s="174"/>
      <c r="CD68" s="174"/>
      <c r="CE68" s="174"/>
      <c r="CF68" s="174"/>
      <c r="CG68" s="174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 s="189"/>
      <c r="DG68" s="189"/>
      <c r="DH68" s="189"/>
      <c r="DI68" s="189"/>
      <c r="DJ68" s="189"/>
      <c r="DK68" s="189"/>
      <c r="DL68" s="189"/>
      <c r="DM68" s="189"/>
      <c r="DN68" s="189"/>
      <c r="DO68" s="189"/>
      <c r="DP68" s="189"/>
      <c r="DQ68" s="189"/>
      <c r="DR68" s="189"/>
      <c r="DS68" s="189"/>
      <c r="DT68" s="189"/>
      <c r="DU68" s="189"/>
      <c r="DV68" s="189"/>
      <c r="DW68" s="189"/>
      <c r="DX68" s="189"/>
      <c r="DY68" s="189"/>
      <c r="DZ68" s="189"/>
      <c r="EA68" s="189"/>
      <c r="EB68" s="189"/>
      <c r="EC68" s="189"/>
      <c r="ED68" s="189"/>
      <c r="EE68" s="189"/>
      <c r="EF68" s="189"/>
      <c r="EG68" s="189"/>
      <c r="EH68" s="189"/>
      <c r="EI68" s="189"/>
      <c r="EJ68" s="189"/>
      <c r="EK68" s="189"/>
      <c r="EL68" s="189"/>
      <c r="EM68" s="189"/>
      <c r="EN68" s="189"/>
      <c r="EO68" s="189"/>
      <c r="EP68" s="189"/>
      <c r="EQ68" s="189"/>
      <c r="ER68" s="189"/>
      <c r="ES68" s="189"/>
      <c r="ET68" s="189"/>
      <c r="EU68" s="189"/>
      <c r="EV68" s="189"/>
      <c r="EW68" s="189"/>
      <c r="EX68" s="189"/>
      <c r="EY68" s="189"/>
      <c r="EZ68" s="189"/>
      <c r="FA68" s="189"/>
      <c r="FB68" s="189"/>
      <c r="FC68" s="189"/>
      <c r="FD68" s="189"/>
      <c r="FE68" s="189"/>
      <c r="FF68" s="189"/>
      <c r="FG68" s="189"/>
      <c r="FH68" s="189"/>
      <c r="FI68" s="189"/>
      <c r="FJ68" s="189"/>
      <c r="FK68" s="189"/>
      <c r="FL68" s="189"/>
      <c r="FM68" s="189"/>
      <c r="FN68" s="189"/>
      <c r="FO68" s="189"/>
      <c r="FP68" s="189"/>
      <c r="FQ68" s="189"/>
      <c r="FR68" s="189"/>
      <c r="FS68" s="189"/>
      <c r="FT68" s="189"/>
      <c r="FU68" s="189"/>
      <c r="FV68" s="189"/>
      <c r="FW68" s="189"/>
      <c r="FX68" s="189"/>
      <c r="FY68" s="189"/>
      <c r="FZ68" s="189"/>
      <c r="GA68" s="189"/>
      <c r="GB68" s="189"/>
      <c r="GC68" s="189"/>
      <c r="GD68" s="189"/>
      <c r="GE68" s="189"/>
      <c r="GF68" s="189"/>
      <c r="GG68" s="189"/>
      <c r="GH68" s="189"/>
      <c r="GI68" s="189"/>
      <c r="GJ68" s="189"/>
      <c r="GK68" s="189"/>
      <c r="GL68" s="189"/>
      <c r="GM68" s="189"/>
      <c r="GN68" s="189"/>
      <c r="GO68" s="189"/>
      <c r="GP68" s="189"/>
      <c r="GQ68" s="189"/>
      <c r="GR68" s="189"/>
      <c r="GS68" s="189"/>
      <c r="GT68" s="189"/>
      <c r="GU68" s="189"/>
      <c r="GV68" s="189"/>
      <c r="GW68" s="189"/>
      <c r="GX68" s="189"/>
      <c r="GY68" s="189"/>
      <c r="GZ68" s="189"/>
      <c r="HA68" s="189"/>
      <c r="HB68" s="189"/>
      <c r="HC68" s="189"/>
      <c r="HD68" s="189"/>
      <c r="HE68" s="189"/>
      <c r="HF68" s="189"/>
      <c r="HG68" s="189"/>
      <c r="HH68" s="189"/>
      <c r="HI68" s="189"/>
      <c r="HJ68" s="189"/>
      <c r="HK68" s="189"/>
      <c r="HL68" s="189"/>
      <c r="HM68" s="189"/>
      <c r="HN68" s="189"/>
      <c r="HO68" s="191"/>
    </row>
    <row r="69" spans="1:223" ht="15.75" customHeight="1" x14ac:dyDescent="0.15">
      <c r="A69" s="176"/>
      <c r="B69" s="209"/>
      <c r="C69" s="209"/>
      <c r="D69" s="209"/>
      <c r="E69" s="209"/>
      <c r="F69" s="209"/>
      <c r="G69" s="245"/>
      <c r="H69" s="211"/>
      <c r="I69" s="212"/>
      <c r="J69" s="212"/>
      <c r="K69" s="227">
        <f t="shared" si="51"/>
        <v>0</v>
      </c>
      <c r="L69" s="183">
        <f t="shared" si="52"/>
        <v>0</v>
      </c>
      <c r="M69" s="246"/>
      <c r="N69" s="212"/>
      <c r="O69" s="212"/>
      <c r="P69" s="247"/>
      <c r="Q69" s="248"/>
      <c r="R69" s="249"/>
      <c r="S69" s="188"/>
      <c r="T69" s="189"/>
      <c r="U69" s="189"/>
      <c r="V69" s="189"/>
      <c r="W69" s="189"/>
      <c r="X69" s="189"/>
      <c r="Y69" s="189"/>
      <c r="Z69" s="189"/>
      <c r="AA69" s="190"/>
      <c r="AB69" s="189"/>
      <c r="AC69" s="189"/>
      <c r="AD69" s="189"/>
      <c r="AE69" s="189"/>
      <c r="AF69" s="190"/>
      <c r="AG69" s="189"/>
      <c r="AH69" s="189"/>
      <c r="AI69" s="189"/>
      <c r="AJ69" s="189"/>
      <c r="AK69" s="190"/>
      <c r="AL69" s="174"/>
      <c r="AM69" s="189"/>
      <c r="AN69" s="189"/>
      <c r="AO69" s="189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  <c r="BF69" s="174"/>
      <c r="BG69" s="174"/>
      <c r="BH69" s="174"/>
      <c r="BI69" s="174"/>
      <c r="BJ69" s="174"/>
      <c r="BK69" s="174"/>
      <c r="BL69" s="174"/>
      <c r="BM69" s="174"/>
      <c r="BN69" s="174"/>
      <c r="BO69" s="174"/>
      <c r="BP69" s="174"/>
      <c r="BQ69" s="174"/>
      <c r="BR69" s="174"/>
      <c r="BS69" s="174"/>
      <c r="BT69" s="174"/>
      <c r="BU69" s="174"/>
      <c r="BV69" s="174"/>
      <c r="BW69" s="174"/>
      <c r="BX69" s="174"/>
      <c r="BY69" s="174"/>
      <c r="BZ69" s="174"/>
      <c r="CA69" s="174"/>
      <c r="CB69" s="174"/>
      <c r="CC69" s="174"/>
      <c r="CD69" s="174"/>
      <c r="CE69" s="174"/>
      <c r="CF69" s="174"/>
      <c r="CG69" s="174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  <c r="CT69" s="189"/>
      <c r="CU69" s="189"/>
      <c r="CV69" s="189"/>
      <c r="CW69" s="189"/>
      <c r="CX69" s="189"/>
      <c r="CY69" s="189"/>
      <c r="CZ69" s="189"/>
      <c r="DA69" s="189"/>
      <c r="DB69" s="189"/>
      <c r="DC69" s="189"/>
      <c r="DD69" s="189"/>
      <c r="DE69" s="189"/>
      <c r="DF69" s="189"/>
      <c r="DG69" s="189"/>
      <c r="DH69" s="189"/>
      <c r="DI69" s="189"/>
      <c r="DJ69" s="189"/>
      <c r="DK69" s="189"/>
      <c r="DL69" s="189"/>
      <c r="DM69" s="189"/>
      <c r="DN69" s="189"/>
      <c r="DO69" s="189"/>
      <c r="DP69" s="189"/>
      <c r="DQ69" s="189"/>
      <c r="DR69" s="189"/>
      <c r="DS69" s="189"/>
      <c r="DT69" s="189"/>
      <c r="DU69" s="189"/>
      <c r="DV69" s="189"/>
      <c r="DW69" s="189"/>
      <c r="DX69" s="189"/>
      <c r="DY69" s="189"/>
      <c r="DZ69" s="189"/>
      <c r="EA69" s="189"/>
      <c r="EB69" s="189"/>
      <c r="EC69" s="189"/>
      <c r="ED69" s="189"/>
      <c r="EE69" s="189"/>
      <c r="EF69" s="189"/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89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189"/>
      <c r="FP69" s="189"/>
      <c r="FQ69" s="189"/>
      <c r="FR69" s="189"/>
      <c r="FS69" s="189"/>
      <c r="FT69" s="189"/>
      <c r="FU69" s="189"/>
      <c r="FV69" s="189"/>
      <c r="FW69" s="189"/>
      <c r="FX69" s="189"/>
      <c r="FY69" s="189"/>
      <c r="FZ69" s="189"/>
      <c r="GA69" s="189"/>
      <c r="GB69" s="189"/>
      <c r="GC69" s="189"/>
      <c r="GD69" s="189"/>
      <c r="GE69" s="189"/>
      <c r="GF69" s="189"/>
      <c r="GG69" s="189"/>
      <c r="GH69" s="189"/>
      <c r="GI69" s="189"/>
      <c r="GJ69" s="189"/>
      <c r="GK69" s="189"/>
      <c r="GL69" s="189"/>
      <c r="GM69" s="189"/>
      <c r="GN69" s="189"/>
      <c r="GO69" s="189"/>
      <c r="GP69" s="189"/>
      <c r="GQ69" s="189"/>
      <c r="GR69" s="189"/>
      <c r="GS69" s="189"/>
      <c r="GT69" s="189"/>
      <c r="GU69" s="189"/>
      <c r="GV69" s="189"/>
      <c r="GW69" s="189"/>
      <c r="GX69" s="189"/>
      <c r="GY69" s="189"/>
      <c r="GZ69" s="189"/>
      <c r="HA69" s="189"/>
      <c r="HB69" s="189"/>
      <c r="HC69" s="189"/>
      <c r="HD69" s="189"/>
      <c r="HE69" s="189"/>
      <c r="HF69" s="189"/>
      <c r="HG69" s="189"/>
      <c r="HH69" s="189"/>
      <c r="HI69" s="189"/>
      <c r="HJ69" s="189"/>
      <c r="HK69" s="189"/>
      <c r="HL69" s="189"/>
      <c r="HM69" s="189"/>
      <c r="HN69" s="189"/>
      <c r="HO69" s="191"/>
    </row>
    <row r="70" spans="1:223" ht="15.75" customHeight="1" x14ac:dyDescent="0.15">
      <c r="A70" s="176"/>
      <c r="B70" s="209"/>
      <c r="C70" s="209"/>
      <c r="D70" s="209"/>
      <c r="E70" s="209"/>
      <c r="F70" s="209"/>
      <c r="G70" s="245"/>
      <c r="H70" s="211"/>
      <c r="I70" s="212"/>
      <c r="J70" s="212"/>
      <c r="K70" s="227">
        <f t="shared" si="51"/>
        <v>0</v>
      </c>
      <c r="L70" s="183">
        <f t="shared" si="52"/>
        <v>0</v>
      </c>
      <c r="M70" s="246"/>
      <c r="N70" s="212"/>
      <c r="O70" s="212"/>
      <c r="P70" s="247"/>
      <c r="Q70" s="248"/>
      <c r="R70" s="249"/>
      <c r="S70" s="188"/>
      <c r="T70" s="189"/>
      <c r="U70" s="189"/>
      <c r="V70" s="189"/>
      <c r="W70" s="189"/>
      <c r="X70" s="189"/>
      <c r="Y70" s="189"/>
      <c r="Z70" s="189"/>
      <c r="AA70" s="190"/>
      <c r="AB70" s="189"/>
      <c r="AC70" s="189"/>
      <c r="AD70" s="189"/>
      <c r="AE70" s="189"/>
      <c r="AF70" s="190"/>
      <c r="AG70" s="189"/>
      <c r="AH70" s="189"/>
      <c r="AI70" s="189"/>
      <c r="AJ70" s="189"/>
      <c r="AK70" s="190"/>
      <c r="AL70" s="174"/>
      <c r="AM70" s="189"/>
      <c r="AN70" s="189"/>
      <c r="AO70" s="189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89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89"/>
      <c r="EF70" s="189"/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89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189"/>
      <c r="FP70" s="189"/>
      <c r="FQ70" s="189"/>
      <c r="FR70" s="189"/>
      <c r="FS70" s="189"/>
      <c r="FT70" s="189"/>
      <c r="FU70" s="189"/>
      <c r="FV70" s="189"/>
      <c r="FW70" s="189"/>
      <c r="FX70" s="189"/>
      <c r="FY70" s="189"/>
      <c r="FZ70" s="189"/>
      <c r="GA70" s="189"/>
      <c r="GB70" s="189"/>
      <c r="GC70" s="189"/>
      <c r="GD70" s="189"/>
      <c r="GE70" s="189"/>
      <c r="GF70" s="189"/>
      <c r="GG70" s="189"/>
      <c r="GH70" s="189"/>
      <c r="GI70" s="189"/>
      <c r="GJ70" s="189"/>
      <c r="GK70" s="189"/>
      <c r="GL70" s="189"/>
      <c r="GM70" s="189"/>
      <c r="GN70" s="189"/>
      <c r="GO70" s="189"/>
      <c r="GP70" s="189"/>
      <c r="GQ70" s="189"/>
      <c r="GR70" s="189"/>
      <c r="GS70" s="189"/>
      <c r="GT70" s="189"/>
      <c r="GU70" s="189"/>
      <c r="GV70" s="189"/>
      <c r="GW70" s="189"/>
      <c r="GX70" s="189"/>
      <c r="GY70" s="189"/>
      <c r="GZ70" s="189"/>
      <c r="HA70" s="189"/>
      <c r="HB70" s="189"/>
      <c r="HC70" s="189"/>
      <c r="HD70" s="189"/>
      <c r="HE70" s="189"/>
      <c r="HF70" s="189"/>
      <c r="HG70" s="189"/>
      <c r="HH70" s="189"/>
      <c r="HI70" s="189"/>
      <c r="HJ70" s="189"/>
      <c r="HK70" s="189"/>
      <c r="HL70" s="189"/>
      <c r="HM70" s="189"/>
      <c r="HN70" s="189"/>
      <c r="HO70" s="191"/>
    </row>
    <row r="71" spans="1:223" ht="15.75" customHeight="1" x14ac:dyDescent="0.15">
      <c r="A71" s="176"/>
      <c r="B71" s="209"/>
      <c r="C71" s="209"/>
      <c r="D71" s="209"/>
      <c r="E71" s="209"/>
      <c r="F71" s="209"/>
      <c r="G71" s="245"/>
      <c r="H71" s="211"/>
      <c r="I71" s="212"/>
      <c r="J71" s="212"/>
      <c r="K71" s="227">
        <f t="shared" si="51"/>
        <v>0</v>
      </c>
      <c r="L71" s="183">
        <f t="shared" si="52"/>
        <v>0</v>
      </c>
      <c r="M71" s="246"/>
      <c r="N71" s="212"/>
      <c r="O71" s="212"/>
      <c r="P71" s="247"/>
      <c r="Q71" s="248"/>
      <c r="R71" s="249"/>
      <c r="S71" s="188"/>
      <c r="T71" s="189"/>
      <c r="U71" s="189"/>
      <c r="V71" s="189"/>
      <c r="W71" s="189"/>
      <c r="X71" s="189"/>
      <c r="Y71" s="189"/>
      <c r="Z71" s="189"/>
      <c r="AA71" s="190"/>
      <c r="AB71" s="189"/>
      <c r="AC71" s="189"/>
      <c r="AD71" s="189"/>
      <c r="AE71" s="189"/>
      <c r="AF71" s="190"/>
      <c r="AG71" s="189"/>
      <c r="AH71" s="189"/>
      <c r="AI71" s="189"/>
      <c r="AJ71" s="189"/>
      <c r="AK71" s="190"/>
      <c r="AL71" s="174"/>
      <c r="AM71" s="189"/>
      <c r="AN71" s="189"/>
      <c r="AO71" s="189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89"/>
      <c r="DK71" s="189"/>
      <c r="DL71" s="189"/>
      <c r="DM71" s="189"/>
      <c r="DN71" s="189"/>
      <c r="DO71" s="189"/>
      <c r="DP71" s="189"/>
      <c r="DQ71" s="189"/>
      <c r="DR71" s="189"/>
      <c r="DS71" s="189"/>
      <c r="DT71" s="189"/>
      <c r="DU71" s="189"/>
      <c r="DV71" s="189"/>
      <c r="DW71" s="189"/>
      <c r="DX71" s="189"/>
      <c r="DY71" s="189"/>
      <c r="DZ71" s="189"/>
      <c r="EA71" s="189"/>
      <c r="EB71" s="189"/>
      <c r="EC71" s="189"/>
      <c r="ED71" s="189"/>
      <c r="EE71" s="189"/>
      <c r="EF71" s="189"/>
      <c r="EG71" s="189"/>
      <c r="EH71" s="189"/>
      <c r="EI71" s="189"/>
      <c r="EJ71" s="189"/>
      <c r="EK71" s="189"/>
      <c r="EL71" s="189"/>
      <c r="EM71" s="189"/>
      <c r="EN71" s="189"/>
      <c r="EO71" s="189"/>
      <c r="EP71" s="189"/>
      <c r="EQ71" s="189"/>
      <c r="ER71" s="189"/>
      <c r="ES71" s="189"/>
      <c r="ET71" s="189"/>
      <c r="EU71" s="189"/>
      <c r="EV71" s="189"/>
      <c r="EW71" s="189"/>
      <c r="EX71" s="189"/>
      <c r="EY71" s="189"/>
      <c r="EZ71" s="189"/>
      <c r="FA71" s="189"/>
      <c r="FB71" s="189"/>
      <c r="FC71" s="189"/>
      <c r="FD71" s="189"/>
      <c r="FE71" s="189"/>
      <c r="FF71" s="189"/>
      <c r="FG71" s="189"/>
      <c r="FH71" s="189"/>
      <c r="FI71" s="189"/>
      <c r="FJ71" s="189"/>
      <c r="FK71" s="189"/>
      <c r="FL71" s="189"/>
      <c r="FM71" s="189"/>
      <c r="FN71" s="189"/>
      <c r="FO71" s="189"/>
      <c r="FP71" s="189"/>
      <c r="FQ71" s="189"/>
      <c r="FR71" s="189"/>
      <c r="FS71" s="189"/>
      <c r="FT71" s="189"/>
      <c r="FU71" s="189"/>
      <c r="FV71" s="189"/>
      <c r="FW71" s="189"/>
      <c r="FX71" s="189"/>
      <c r="FY71" s="189"/>
      <c r="FZ71" s="189"/>
      <c r="GA71" s="189"/>
      <c r="GB71" s="189"/>
      <c r="GC71" s="189"/>
      <c r="GD71" s="189"/>
      <c r="GE71" s="189"/>
      <c r="GF71" s="189"/>
      <c r="GG71" s="189"/>
      <c r="GH71" s="189"/>
      <c r="GI71" s="189"/>
      <c r="GJ71" s="189"/>
      <c r="GK71" s="189"/>
      <c r="GL71" s="189"/>
      <c r="GM71" s="189"/>
      <c r="GN71" s="189"/>
      <c r="GO71" s="189"/>
      <c r="GP71" s="189"/>
      <c r="GQ71" s="189"/>
      <c r="GR71" s="189"/>
      <c r="GS71" s="189"/>
      <c r="GT71" s="189"/>
      <c r="GU71" s="189"/>
      <c r="GV71" s="189"/>
      <c r="GW71" s="189"/>
      <c r="GX71" s="189"/>
      <c r="GY71" s="189"/>
      <c r="GZ71" s="189"/>
      <c r="HA71" s="189"/>
      <c r="HB71" s="189"/>
      <c r="HC71" s="189"/>
      <c r="HD71" s="189"/>
      <c r="HE71" s="189"/>
      <c r="HF71" s="189"/>
      <c r="HG71" s="189"/>
      <c r="HH71" s="189"/>
      <c r="HI71" s="189"/>
      <c r="HJ71" s="189"/>
      <c r="HK71" s="189"/>
      <c r="HL71" s="189"/>
      <c r="HM71" s="189"/>
      <c r="HN71" s="189"/>
      <c r="HO71" s="191"/>
    </row>
    <row r="72" spans="1:223" ht="15.75" customHeight="1" x14ac:dyDescent="0.15">
      <c r="A72" s="176"/>
      <c r="B72" s="209"/>
      <c r="C72" s="209"/>
      <c r="D72" s="209"/>
      <c r="E72" s="209"/>
      <c r="F72" s="209"/>
      <c r="G72" s="245"/>
      <c r="H72" s="211"/>
      <c r="I72" s="212"/>
      <c r="J72" s="212"/>
      <c r="K72" s="227">
        <f t="shared" si="51"/>
        <v>0</v>
      </c>
      <c r="L72" s="183">
        <f t="shared" si="52"/>
        <v>0</v>
      </c>
      <c r="M72" s="246"/>
      <c r="N72" s="212"/>
      <c r="O72" s="212"/>
      <c r="P72" s="247"/>
      <c r="Q72" s="248"/>
      <c r="R72" s="249"/>
      <c r="S72" s="188"/>
      <c r="T72" s="189"/>
      <c r="U72" s="189"/>
      <c r="V72" s="189"/>
      <c r="W72" s="189"/>
      <c r="X72" s="189"/>
      <c r="Y72" s="189"/>
      <c r="Z72" s="189"/>
      <c r="AA72" s="190"/>
      <c r="AB72" s="189"/>
      <c r="AC72" s="189"/>
      <c r="AD72" s="189"/>
      <c r="AE72" s="189"/>
      <c r="AF72" s="190"/>
      <c r="AG72" s="189"/>
      <c r="AH72" s="189"/>
      <c r="AI72" s="189"/>
      <c r="AJ72" s="189"/>
      <c r="AK72" s="190"/>
      <c r="AL72" s="174"/>
      <c r="AM72" s="189"/>
      <c r="AN72" s="189"/>
      <c r="AO72" s="189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V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89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189"/>
      <c r="EF72" s="189"/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89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189"/>
      <c r="FP72" s="189"/>
      <c r="FQ72" s="189"/>
      <c r="FR72" s="189"/>
      <c r="FS72" s="189"/>
      <c r="FT72" s="189"/>
      <c r="FU72" s="189"/>
      <c r="FV72" s="189"/>
      <c r="FW72" s="189"/>
      <c r="FX72" s="189"/>
      <c r="FY72" s="189"/>
      <c r="FZ72" s="189"/>
      <c r="GA72" s="189"/>
      <c r="GB72" s="189"/>
      <c r="GC72" s="189"/>
      <c r="GD72" s="189"/>
      <c r="GE72" s="189"/>
      <c r="GF72" s="189"/>
      <c r="GG72" s="189"/>
      <c r="GH72" s="189"/>
      <c r="GI72" s="189"/>
      <c r="GJ72" s="189"/>
      <c r="GK72" s="189"/>
      <c r="GL72" s="189"/>
      <c r="GM72" s="189"/>
      <c r="GN72" s="189"/>
      <c r="GO72" s="189"/>
      <c r="GP72" s="189"/>
      <c r="GQ72" s="189"/>
      <c r="GR72" s="189"/>
      <c r="GS72" s="189"/>
      <c r="GT72" s="189"/>
      <c r="GU72" s="189"/>
      <c r="GV72" s="189"/>
      <c r="GW72" s="189"/>
      <c r="GX72" s="189"/>
      <c r="GY72" s="189"/>
      <c r="GZ72" s="189"/>
      <c r="HA72" s="189"/>
      <c r="HB72" s="189"/>
      <c r="HC72" s="189"/>
      <c r="HD72" s="189"/>
      <c r="HE72" s="189"/>
      <c r="HF72" s="189"/>
      <c r="HG72" s="189"/>
      <c r="HH72" s="189"/>
      <c r="HI72" s="189"/>
      <c r="HJ72" s="189"/>
      <c r="HK72" s="189"/>
      <c r="HL72" s="189"/>
      <c r="HM72" s="189"/>
      <c r="HN72" s="189"/>
      <c r="HO72" s="191"/>
    </row>
    <row r="73" spans="1:223" ht="15.75" customHeight="1" x14ac:dyDescent="0.15">
      <c r="A73" s="176"/>
      <c r="B73" s="209"/>
      <c r="C73" s="209"/>
      <c r="D73" s="209"/>
      <c r="E73" s="209"/>
      <c r="F73" s="209"/>
      <c r="G73" s="245"/>
      <c r="H73" s="211"/>
      <c r="I73" s="212"/>
      <c r="J73" s="212"/>
      <c r="K73" s="227">
        <f t="shared" si="51"/>
        <v>0</v>
      </c>
      <c r="L73" s="183">
        <f t="shared" si="52"/>
        <v>0</v>
      </c>
      <c r="M73" s="246"/>
      <c r="N73" s="212"/>
      <c r="O73" s="212"/>
      <c r="P73" s="247"/>
      <c r="Q73" s="248"/>
      <c r="R73" s="249"/>
      <c r="S73" s="188"/>
      <c r="T73" s="189"/>
      <c r="U73" s="189"/>
      <c r="V73" s="189"/>
      <c r="W73" s="189"/>
      <c r="X73" s="189"/>
      <c r="Y73" s="189"/>
      <c r="Z73" s="189"/>
      <c r="AA73" s="190"/>
      <c r="AB73" s="189"/>
      <c r="AC73" s="189"/>
      <c r="AD73" s="189"/>
      <c r="AE73" s="189"/>
      <c r="AF73" s="190"/>
      <c r="AG73" s="189"/>
      <c r="AH73" s="189"/>
      <c r="AI73" s="189"/>
      <c r="AJ73" s="189"/>
      <c r="AK73" s="190"/>
      <c r="AL73" s="174"/>
      <c r="AM73" s="189"/>
      <c r="AN73" s="189"/>
      <c r="AO73" s="189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89"/>
      <c r="DK73" s="189"/>
      <c r="DL73" s="189"/>
      <c r="DM73" s="189"/>
      <c r="DN73" s="189"/>
      <c r="DO73" s="189"/>
      <c r="DP73" s="189"/>
      <c r="DQ73" s="189"/>
      <c r="DR73" s="189"/>
      <c r="DS73" s="189"/>
      <c r="DT73" s="189"/>
      <c r="DU73" s="189"/>
      <c r="DV73" s="189"/>
      <c r="DW73" s="189"/>
      <c r="DX73" s="189"/>
      <c r="DY73" s="189"/>
      <c r="DZ73" s="189"/>
      <c r="EA73" s="189"/>
      <c r="EB73" s="189"/>
      <c r="EC73" s="189"/>
      <c r="ED73" s="189"/>
      <c r="EE73" s="189"/>
      <c r="EF73" s="189"/>
      <c r="EG73" s="189"/>
      <c r="EH73" s="189"/>
      <c r="EI73" s="189"/>
      <c r="EJ73" s="189"/>
      <c r="EK73" s="189"/>
      <c r="EL73" s="189"/>
      <c r="EM73" s="189"/>
      <c r="EN73" s="189"/>
      <c r="EO73" s="189"/>
      <c r="EP73" s="189"/>
      <c r="EQ73" s="189"/>
      <c r="ER73" s="189"/>
      <c r="ES73" s="189"/>
      <c r="ET73" s="189"/>
      <c r="EU73" s="189"/>
      <c r="EV73" s="189"/>
      <c r="EW73" s="189"/>
      <c r="EX73" s="189"/>
      <c r="EY73" s="189"/>
      <c r="EZ73" s="189"/>
      <c r="FA73" s="189"/>
      <c r="FB73" s="189"/>
      <c r="FC73" s="189"/>
      <c r="FD73" s="189"/>
      <c r="FE73" s="189"/>
      <c r="FF73" s="189"/>
      <c r="FG73" s="189"/>
      <c r="FH73" s="189"/>
      <c r="FI73" s="189"/>
      <c r="FJ73" s="189"/>
      <c r="FK73" s="189"/>
      <c r="FL73" s="189"/>
      <c r="FM73" s="189"/>
      <c r="FN73" s="189"/>
      <c r="FO73" s="189"/>
      <c r="FP73" s="189"/>
      <c r="FQ73" s="189"/>
      <c r="FR73" s="189"/>
      <c r="FS73" s="189"/>
      <c r="FT73" s="189"/>
      <c r="FU73" s="189"/>
      <c r="FV73" s="189"/>
      <c r="FW73" s="189"/>
      <c r="FX73" s="189"/>
      <c r="FY73" s="189"/>
      <c r="FZ73" s="189"/>
      <c r="GA73" s="189"/>
      <c r="GB73" s="189"/>
      <c r="GC73" s="189"/>
      <c r="GD73" s="189"/>
      <c r="GE73" s="189"/>
      <c r="GF73" s="189"/>
      <c r="GG73" s="189"/>
      <c r="GH73" s="189"/>
      <c r="GI73" s="189"/>
      <c r="GJ73" s="189"/>
      <c r="GK73" s="189"/>
      <c r="GL73" s="189"/>
      <c r="GM73" s="189"/>
      <c r="GN73" s="189"/>
      <c r="GO73" s="189"/>
      <c r="GP73" s="189"/>
      <c r="GQ73" s="189"/>
      <c r="GR73" s="189"/>
      <c r="GS73" s="189"/>
      <c r="GT73" s="189"/>
      <c r="GU73" s="189"/>
      <c r="GV73" s="189"/>
      <c r="GW73" s="189"/>
      <c r="GX73" s="189"/>
      <c r="GY73" s="189"/>
      <c r="GZ73" s="189"/>
      <c r="HA73" s="189"/>
      <c r="HB73" s="189"/>
      <c r="HC73" s="189"/>
      <c r="HD73" s="189"/>
      <c r="HE73" s="189"/>
      <c r="HF73" s="189"/>
      <c r="HG73" s="189"/>
      <c r="HH73" s="189"/>
      <c r="HI73" s="189"/>
      <c r="HJ73" s="189"/>
      <c r="HK73" s="189"/>
      <c r="HL73" s="189"/>
      <c r="HM73" s="189"/>
      <c r="HN73" s="189"/>
      <c r="HO73" s="191"/>
    </row>
    <row r="74" spans="1:223" ht="15.75" customHeight="1" x14ac:dyDescent="0.15">
      <c r="A74" s="176"/>
      <c r="B74" s="209"/>
      <c r="C74" s="209"/>
      <c r="D74" s="209"/>
      <c r="E74" s="209"/>
      <c r="F74" s="209"/>
      <c r="G74" s="245"/>
      <c r="H74" s="211"/>
      <c r="I74" s="212"/>
      <c r="J74" s="212"/>
      <c r="K74" s="227">
        <f t="shared" si="51"/>
        <v>0</v>
      </c>
      <c r="L74" s="183">
        <f t="shared" si="52"/>
        <v>0</v>
      </c>
      <c r="M74" s="246"/>
      <c r="N74" s="212"/>
      <c r="O74" s="212"/>
      <c r="P74" s="247"/>
      <c r="Q74" s="248"/>
      <c r="R74" s="249"/>
      <c r="S74" s="188"/>
      <c r="T74" s="189"/>
      <c r="U74" s="189"/>
      <c r="V74" s="189"/>
      <c r="W74" s="189"/>
      <c r="X74" s="189"/>
      <c r="Y74" s="189"/>
      <c r="Z74" s="189"/>
      <c r="AA74" s="190"/>
      <c r="AB74" s="189"/>
      <c r="AC74" s="189"/>
      <c r="AD74" s="189"/>
      <c r="AE74" s="189"/>
      <c r="AF74" s="190"/>
      <c r="AG74" s="189"/>
      <c r="AH74" s="189"/>
      <c r="AI74" s="189"/>
      <c r="AJ74" s="189"/>
      <c r="AK74" s="190"/>
      <c r="AL74" s="174"/>
      <c r="AM74" s="189"/>
      <c r="AN74" s="189"/>
      <c r="AO74" s="189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4"/>
      <c r="CG74" s="174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V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89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189"/>
      <c r="EF74" s="189"/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89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189"/>
      <c r="FP74" s="189"/>
      <c r="FQ74" s="189"/>
      <c r="FR74" s="189"/>
      <c r="FS74" s="189"/>
      <c r="FT74" s="189"/>
      <c r="FU74" s="189"/>
      <c r="FV74" s="189"/>
      <c r="FW74" s="189"/>
      <c r="FX74" s="189"/>
      <c r="FY74" s="189"/>
      <c r="FZ74" s="189"/>
      <c r="GA74" s="189"/>
      <c r="GB74" s="189"/>
      <c r="GC74" s="189"/>
      <c r="GD74" s="189"/>
      <c r="GE74" s="189"/>
      <c r="GF74" s="189"/>
      <c r="GG74" s="189"/>
      <c r="GH74" s="189"/>
      <c r="GI74" s="189"/>
      <c r="GJ74" s="189"/>
      <c r="GK74" s="189"/>
      <c r="GL74" s="189"/>
      <c r="GM74" s="189"/>
      <c r="GN74" s="189"/>
      <c r="GO74" s="189"/>
      <c r="GP74" s="189"/>
      <c r="GQ74" s="189"/>
      <c r="GR74" s="189"/>
      <c r="GS74" s="189"/>
      <c r="GT74" s="189"/>
      <c r="GU74" s="189"/>
      <c r="GV74" s="189"/>
      <c r="GW74" s="189"/>
      <c r="GX74" s="189"/>
      <c r="GY74" s="189"/>
      <c r="GZ74" s="189"/>
      <c r="HA74" s="189"/>
      <c r="HB74" s="189"/>
      <c r="HC74" s="189"/>
      <c r="HD74" s="189"/>
      <c r="HE74" s="189"/>
      <c r="HF74" s="189"/>
      <c r="HG74" s="189"/>
      <c r="HH74" s="189"/>
      <c r="HI74" s="189"/>
      <c r="HJ74" s="189"/>
      <c r="HK74" s="189"/>
      <c r="HL74" s="189"/>
      <c r="HM74" s="189"/>
      <c r="HN74" s="189"/>
      <c r="HO74" s="191"/>
    </row>
    <row r="75" spans="1:223" ht="15.75" customHeight="1" x14ac:dyDescent="0.15">
      <c r="A75" s="176"/>
      <c r="B75" s="209"/>
      <c r="C75" s="209"/>
      <c r="D75" s="209"/>
      <c r="E75" s="209"/>
      <c r="F75" s="209"/>
      <c r="G75" s="245"/>
      <c r="H75" s="211"/>
      <c r="I75" s="212"/>
      <c r="J75" s="212"/>
      <c r="K75" s="227">
        <f t="shared" si="51"/>
        <v>0</v>
      </c>
      <c r="L75" s="183">
        <f t="shared" si="52"/>
        <v>0</v>
      </c>
      <c r="M75" s="246"/>
      <c r="N75" s="212"/>
      <c r="O75" s="212"/>
      <c r="P75" s="247"/>
      <c r="Q75" s="248"/>
      <c r="R75" s="249"/>
      <c r="S75" s="188"/>
      <c r="T75" s="189"/>
      <c r="U75" s="189"/>
      <c r="V75" s="189"/>
      <c r="W75" s="189"/>
      <c r="X75" s="189"/>
      <c r="Y75" s="189"/>
      <c r="Z75" s="189"/>
      <c r="AA75" s="190"/>
      <c r="AB75" s="189"/>
      <c r="AC75" s="189"/>
      <c r="AD75" s="189"/>
      <c r="AE75" s="189"/>
      <c r="AF75" s="190"/>
      <c r="AG75" s="189"/>
      <c r="AH75" s="189"/>
      <c r="AI75" s="189"/>
      <c r="AJ75" s="189"/>
      <c r="AK75" s="190"/>
      <c r="AL75" s="174"/>
      <c r="AM75" s="189"/>
      <c r="AN75" s="189"/>
      <c r="AO75" s="189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89"/>
      <c r="DK75" s="189"/>
      <c r="DL75" s="189"/>
      <c r="DM75" s="189"/>
      <c r="DN75" s="189"/>
      <c r="DO75" s="189"/>
      <c r="DP75" s="189"/>
      <c r="DQ75" s="189"/>
      <c r="DR75" s="189"/>
      <c r="DS75" s="189"/>
      <c r="DT75" s="189"/>
      <c r="DU75" s="189"/>
      <c r="DV75" s="189"/>
      <c r="DW75" s="189"/>
      <c r="DX75" s="189"/>
      <c r="DY75" s="189"/>
      <c r="DZ75" s="189"/>
      <c r="EA75" s="189"/>
      <c r="EB75" s="189"/>
      <c r="EC75" s="189"/>
      <c r="ED75" s="189"/>
      <c r="EE75" s="189"/>
      <c r="EF75" s="189"/>
      <c r="EG75" s="189"/>
      <c r="EH75" s="189"/>
      <c r="EI75" s="189"/>
      <c r="EJ75" s="189"/>
      <c r="EK75" s="189"/>
      <c r="EL75" s="189"/>
      <c r="EM75" s="189"/>
      <c r="EN75" s="189"/>
      <c r="EO75" s="189"/>
      <c r="EP75" s="189"/>
      <c r="EQ75" s="189"/>
      <c r="ER75" s="189"/>
      <c r="ES75" s="189"/>
      <c r="ET75" s="189"/>
      <c r="EU75" s="189"/>
      <c r="EV75" s="189"/>
      <c r="EW75" s="189"/>
      <c r="EX75" s="189"/>
      <c r="EY75" s="189"/>
      <c r="EZ75" s="189"/>
      <c r="FA75" s="189"/>
      <c r="FB75" s="189"/>
      <c r="FC75" s="189"/>
      <c r="FD75" s="189"/>
      <c r="FE75" s="189"/>
      <c r="FF75" s="189"/>
      <c r="FG75" s="189"/>
      <c r="FH75" s="189"/>
      <c r="FI75" s="189"/>
      <c r="FJ75" s="189"/>
      <c r="FK75" s="189"/>
      <c r="FL75" s="189"/>
      <c r="FM75" s="189"/>
      <c r="FN75" s="189"/>
      <c r="FO75" s="189"/>
      <c r="FP75" s="189"/>
      <c r="FQ75" s="189"/>
      <c r="FR75" s="189"/>
      <c r="FS75" s="189"/>
      <c r="FT75" s="189"/>
      <c r="FU75" s="189"/>
      <c r="FV75" s="189"/>
      <c r="FW75" s="189"/>
      <c r="FX75" s="189"/>
      <c r="FY75" s="189"/>
      <c r="FZ75" s="189"/>
      <c r="GA75" s="189"/>
      <c r="GB75" s="189"/>
      <c r="GC75" s="189"/>
      <c r="GD75" s="189"/>
      <c r="GE75" s="189"/>
      <c r="GF75" s="189"/>
      <c r="GG75" s="189"/>
      <c r="GH75" s="189"/>
      <c r="GI75" s="189"/>
      <c r="GJ75" s="189"/>
      <c r="GK75" s="189"/>
      <c r="GL75" s="189"/>
      <c r="GM75" s="189"/>
      <c r="GN75" s="189"/>
      <c r="GO75" s="189"/>
      <c r="GP75" s="189"/>
      <c r="GQ75" s="189"/>
      <c r="GR75" s="189"/>
      <c r="GS75" s="189"/>
      <c r="GT75" s="189"/>
      <c r="GU75" s="189"/>
      <c r="GV75" s="189"/>
      <c r="GW75" s="189"/>
      <c r="GX75" s="189"/>
      <c r="GY75" s="189"/>
      <c r="GZ75" s="189"/>
      <c r="HA75" s="189"/>
      <c r="HB75" s="189"/>
      <c r="HC75" s="189"/>
      <c r="HD75" s="189"/>
      <c r="HE75" s="189"/>
      <c r="HF75" s="189"/>
      <c r="HG75" s="189"/>
      <c r="HH75" s="189"/>
      <c r="HI75" s="189"/>
      <c r="HJ75" s="189"/>
      <c r="HK75" s="189"/>
      <c r="HL75" s="189"/>
      <c r="HM75" s="189"/>
      <c r="HN75" s="189"/>
      <c r="HO75" s="191"/>
    </row>
    <row r="76" spans="1:223" ht="15.75" customHeight="1" x14ac:dyDescent="0.15">
      <c r="A76" s="176"/>
      <c r="B76" s="209"/>
      <c r="C76" s="209"/>
      <c r="D76" s="209"/>
      <c r="E76" s="209"/>
      <c r="F76" s="209"/>
      <c r="G76" s="245"/>
      <c r="H76" s="211"/>
      <c r="I76" s="212"/>
      <c r="J76" s="212"/>
      <c r="K76" s="227">
        <f t="shared" si="51"/>
        <v>0</v>
      </c>
      <c r="L76" s="183">
        <f t="shared" si="52"/>
        <v>0</v>
      </c>
      <c r="M76" s="246"/>
      <c r="N76" s="212"/>
      <c r="O76" s="212"/>
      <c r="P76" s="247"/>
      <c r="Q76" s="248"/>
      <c r="R76" s="249"/>
      <c r="S76" s="188"/>
      <c r="T76" s="189"/>
      <c r="U76" s="189"/>
      <c r="V76" s="189"/>
      <c r="W76" s="189"/>
      <c r="X76" s="189"/>
      <c r="Y76" s="189"/>
      <c r="Z76" s="189"/>
      <c r="AA76" s="190"/>
      <c r="AB76" s="189"/>
      <c r="AC76" s="189"/>
      <c r="AD76" s="189"/>
      <c r="AE76" s="189"/>
      <c r="AF76" s="190"/>
      <c r="AG76" s="189"/>
      <c r="AH76" s="189"/>
      <c r="AI76" s="189"/>
      <c r="AJ76" s="189"/>
      <c r="AK76" s="190"/>
      <c r="AL76" s="174"/>
      <c r="AM76" s="189"/>
      <c r="AN76" s="189"/>
      <c r="AO76" s="189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4"/>
      <c r="BW76" s="174"/>
      <c r="BX76" s="174"/>
      <c r="BY76" s="174"/>
      <c r="BZ76" s="174"/>
      <c r="CA76" s="174"/>
      <c r="CB76" s="174"/>
      <c r="CC76" s="174"/>
      <c r="CD76" s="174"/>
      <c r="CE76" s="174"/>
      <c r="CF76" s="174"/>
      <c r="CG76" s="174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89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189"/>
      <c r="EF76" s="189"/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89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189"/>
      <c r="FP76" s="189"/>
      <c r="FQ76" s="189"/>
      <c r="FR76" s="189"/>
      <c r="FS76" s="189"/>
      <c r="FT76" s="189"/>
      <c r="FU76" s="189"/>
      <c r="FV76" s="189"/>
      <c r="FW76" s="189"/>
      <c r="FX76" s="189"/>
      <c r="FY76" s="189"/>
      <c r="FZ76" s="189"/>
      <c r="GA76" s="189"/>
      <c r="GB76" s="189"/>
      <c r="GC76" s="189"/>
      <c r="GD76" s="189"/>
      <c r="GE76" s="189"/>
      <c r="GF76" s="189"/>
      <c r="GG76" s="189"/>
      <c r="GH76" s="189"/>
      <c r="GI76" s="189"/>
      <c r="GJ76" s="189"/>
      <c r="GK76" s="189"/>
      <c r="GL76" s="189"/>
      <c r="GM76" s="189"/>
      <c r="GN76" s="189"/>
      <c r="GO76" s="189"/>
      <c r="GP76" s="189"/>
      <c r="GQ76" s="189"/>
      <c r="GR76" s="189"/>
      <c r="GS76" s="189"/>
      <c r="GT76" s="189"/>
      <c r="GU76" s="189"/>
      <c r="GV76" s="189"/>
      <c r="GW76" s="189"/>
      <c r="GX76" s="189"/>
      <c r="GY76" s="189"/>
      <c r="GZ76" s="189"/>
      <c r="HA76" s="189"/>
      <c r="HB76" s="189"/>
      <c r="HC76" s="189"/>
      <c r="HD76" s="189"/>
      <c r="HE76" s="189"/>
      <c r="HF76" s="189"/>
      <c r="HG76" s="189"/>
      <c r="HH76" s="189"/>
      <c r="HI76" s="189"/>
      <c r="HJ76" s="189"/>
      <c r="HK76" s="189"/>
      <c r="HL76" s="189"/>
      <c r="HM76" s="189"/>
      <c r="HN76" s="189"/>
      <c r="HO76" s="191"/>
    </row>
    <row r="77" spans="1:223" ht="15.75" customHeight="1" x14ac:dyDescent="0.15">
      <c r="A77" s="176"/>
      <c r="B77" s="209"/>
      <c r="C77" s="209"/>
      <c r="D77" s="209"/>
      <c r="E77" s="209"/>
      <c r="F77" s="209"/>
      <c r="G77" s="245"/>
      <c r="H77" s="211"/>
      <c r="I77" s="212"/>
      <c r="J77" s="212"/>
      <c r="K77" s="227">
        <f t="shared" si="51"/>
        <v>0</v>
      </c>
      <c r="L77" s="183">
        <f t="shared" si="52"/>
        <v>0</v>
      </c>
      <c r="M77" s="246"/>
      <c r="N77" s="212"/>
      <c r="O77" s="212"/>
      <c r="P77" s="247"/>
      <c r="Q77" s="248"/>
      <c r="R77" s="249"/>
      <c r="S77" s="188"/>
      <c r="T77" s="189"/>
      <c r="U77" s="189"/>
      <c r="V77" s="189"/>
      <c r="W77" s="189"/>
      <c r="X77" s="189"/>
      <c r="Y77" s="189"/>
      <c r="Z77" s="189"/>
      <c r="AA77" s="190"/>
      <c r="AB77" s="189"/>
      <c r="AC77" s="189"/>
      <c r="AD77" s="189"/>
      <c r="AE77" s="189"/>
      <c r="AF77" s="190"/>
      <c r="AG77" s="189"/>
      <c r="AH77" s="189"/>
      <c r="AI77" s="189"/>
      <c r="AJ77" s="189"/>
      <c r="AK77" s="190"/>
      <c r="AL77" s="174"/>
      <c r="AM77" s="189"/>
      <c r="AN77" s="189"/>
      <c r="AO77" s="189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89"/>
      <c r="DK77" s="189"/>
      <c r="DL77" s="189"/>
      <c r="DM77" s="189"/>
      <c r="DN77" s="189"/>
      <c r="DO77" s="189"/>
      <c r="DP77" s="189"/>
      <c r="DQ77" s="189"/>
      <c r="DR77" s="189"/>
      <c r="DS77" s="189"/>
      <c r="DT77" s="189"/>
      <c r="DU77" s="189"/>
      <c r="DV77" s="189"/>
      <c r="DW77" s="189"/>
      <c r="DX77" s="189"/>
      <c r="DY77" s="189"/>
      <c r="DZ77" s="189"/>
      <c r="EA77" s="189"/>
      <c r="EB77" s="189"/>
      <c r="EC77" s="189"/>
      <c r="ED77" s="189"/>
      <c r="EE77" s="189"/>
      <c r="EF77" s="189"/>
      <c r="EG77" s="189"/>
      <c r="EH77" s="189"/>
      <c r="EI77" s="189"/>
      <c r="EJ77" s="189"/>
      <c r="EK77" s="189"/>
      <c r="EL77" s="189"/>
      <c r="EM77" s="189"/>
      <c r="EN77" s="189"/>
      <c r="EO77" s="189"/>
      <c r="EP77" s="189"/>
      <c r="EQ77" s="189"/>
      <c r="ER77" s="189"/>
      <c r="ES77" s="189"/>
      <c r="ET77" s="189"/>
      <c r="EU77" s="189"/>
      <c r="EV77" s="189"/>
      <c r="EW77" s="189"/>
      <c r="EX77" s="189"/>
      <c r="EY77" s="189"/>
      <c r="EZ77" s="189"/>
      <c r="FA77" s="189"/>
      <c r="FB77" s="189"/>
      <c r="FC77" s="189"/>
      <c r="FD77" s="189"/>
      <c r="FE77" s="189"/>
      <c r="FF77" s="189"/>
      <c r="FG77" s="189"/>
      <c r="FH77" s="189"/>
      <c r="FI77" s="189"/>
      <c r="FJ77" s="189"/>
      <c r="FK77" s="189"/>
      <c r="FL77" s="189"/>
      <c r="FM77" s="189"/>
      <c r="FN77" s="189"/>
      <c r="FO77" s="189"/>
      <c r="FP77" s="189"/>
      <c r="FQ77" s="189"/>
      <c r="FR77" s="189"/>
      <c r="FS77" s="189"/>
      <c r="FT77" s="189"/>
      <c r="FU77" s="189"/>
      <c r="FV77" s="189"/>
      <c r="FW77" s="189"/>
      <c r="FX77" s="189"/>
      <c r="FY77" s="189"/>
      <c r="FZ77" s="189"/>
      <c r="GA77" s="189"/>
      <c r="GB77" s="189"/>
      <c r="GC77" s="189"/>
      <c r="GD77" s="189"/>
      <c r="GE77" s="189"/>
      <c r="GF77" s="189"/>
      <c r="GG77" s="189"/>
      <c r="GH77" s="189"/>
      <c r="GI77" s="189"/>
      <c r="GJ77" s="189"/>
      <c r="GK77" s="189"/>
      <c r="GL77" s="189"/>
      <c r="GM77" s="189"/>
      <c r="GN77" s="189"/>
      <c r="GO77" s="189"/>
      <c r="GP77" s="189"/>
      <c r="GQ77" s="189"/>
      <c r="GR77" s="189"/>
      <c r="GS77" s="189"/>
      <c r="GT77" s="189"/>
      <c r="GU77" s="189"/>
      <c r="GV77" s="189"/>
      <c r="GW77" s="189"/>
      <c r="GX77" s="189"/>
      <c r="GY77" s="189"/>
      <c r="GZ77" s="189"/>
      <c r="HA77" s="189"/>
      <c r="HB77" s="189"/>
      <c r="HC77" s="189"/>
      <c r="HD77" s="189"/>
      <c r="HE77" s="189"/>
      <c r="HF77" s="189"/>
      <c r="HG77" s="189"/>
      <c r="HH77" s="189"/>
      <c r="HI77" s="189"/>
      <c r="HJ77" s="189"/>
      <c r="HK77" s="189"/>
      <c r="HL77" s="189"/>
      <c r="HM77" s="189"/>
      <c r="HN77" s="189"/>
      <c r="HO77" s="191"/>
    </row>
    <row r="78" spans="1:223" ht="15.75" customHeight="1" x14ac:dyDescent="0.15">
      <c r="A78" s="176"/>
      <c r="B78" s="209"/>
      <c r="C78" s="209"/>
      <c r="D78" s="209"/>
      <c r="E78" s="209"/>
      <c r="F78" s="209"/>
      <c r="G78" s="245"/>
      <c r="H78" s="211"/>
      <c r="I78" s="212"/>
      <c r="J78" s="212"/>
      <c r="K78" s="227">
        <f t="shared" si="51"/>
        <v>0</v>
      </c>
      <c r="L78" s="183">
        <f t="shared" si="52"/>
        <v>0</v>
      </c>
      <c r="M78" s="246"/>
      <c r="N78" s="212"/>
      <c r="O78" s="212"/>
      <c r="P78" s="247"/>
      <c r="Q78" s="248"/>
      <c r="R78" s="249"/>
      <c r="S78" s="188"/>
      <c r="T78" s="189"/>
      <c r="U78" s="189"/>
      <c r="V78" s="189"/>
      <c r="W78" s="189"/>
      <c r="X78" s="189"/>
      <c r="Y78" s="189"/>
      <c r="Z78" s="189"/>
      <c r="AA78" s="190"/>
      <c r="AB78" s="189"/>
      <c r="AC78" s="189"/>
      <c r="AD78" s="189"/>
      <c r="AE78" s="189"/>
      <c r="AF78" s="190"/>
      <c r="AG78" s="189"/>
      <c r="AH78" s="189"/>
      <c r="AI78" s="189"/>
      <c r="AJ78" s="189"/>
      <c r="AK78" s="190"/>
      <c r="AL78" s="174"/>
      <c r="AM78" s="189"/>
      <c r="AN78" s="189"/>
      <c r="AO78" s="189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89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189"/>
      <c r="EF78" s="189"/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89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189"/>
      <c r="FP78" s="189"/>
      <c r="FQ78" s="189"/>
      <c r="FR78" s="189"/>
      <c r="FS78" s="189"/>
      <c r="FT78" s="189"/>
      <c r="FU78" s="189"/>
      <c r="FV78" s="189"/>
      <c r="FW78" s="189"/>
      <c r="FX78" s="189"/>
      <c r="FY78" s="189"/>
      <c r="FZ78" s="189"/>
      <c r="GA78" s="189"/>
      <c r="GB78" s="189"/>
      <c r="GC78" s="189"/>
      <c r="GD78" s="189"/>
      <c r="GE78" s="189"/>
      <c r="GF78" s="189"/>
      <c r="GG78" s="189"/>
      <c r="GH78" s="189"/>
      <c r="GI78" s="189"/>
      <c r="GJ78" s="189"/>
      <c r="GK78" s="189"/>
      <c r="GL78" s="189"/>
      <c r="GM78" s="189"/>
      <c r="GN78" s="189"/>
      <c r="GO78" s="189"/>
      <c r="GP78" s="189"/>
      <c r="GQ78" s="189"/>
      <c r="GR78" s="189"/>
      <c r="GS78" s="189"/>
      <c r="GT78" s="189"/>
      <c r="GU78" s="189"/>
      <c r="GV78" s="189"/>
      <c r="GW78" s="189"/>
      <c r="GX78" s="189"/>
      <c r="GY78" s="189"/>
      <c r="GZ78" s="189"/>
      <c r="HA78" s="189"/>
      <c r="HB78" s="189"/>
      <c r="HC78" s="189"/>
      <c r="HD78" s="189"/>
      <c r="HE78" s="189"/>
      <c r="HF78" s="189"/>
      <c r="HG78" s="189"/>
      <c r="HH78" s="189"/>
      <c r="HI78" s="189"/>
      <c r="HJ78" s="189"/>
      <c r="HK78" s="189"/>
      <c r="HL78" s="189"/>
      <c r="HM78" s="189"/>
      <c r="HN78" s="189"/>
      <c r="HO78" s="191"/>
    </row>
    <row r="79" spans="1:223" ht="15.75" customHeight="1" x14ac:dyDescent="0.15">
      <c r="A79" s="176"/>
      <c r="B79" s="209"/>
      <c r="C79" s="209"/>
      <c r="D79" s="209"/>
      <c r="E79" s="209"/>
      <c r="F79" s="209"/>
      <c r="G79" s="245"/>
      <c r="H79" s="211"/>
      <c r="I79" s="212"/>
      <c r="J79" s="212"/>
      <c r="K79" s="227">
        <f t="shared" si="51"/>
        <v>0</v>
      </c>
      <c r="L79" s="183">
        <f t="shared" si="52"/>
        <v>0</v>
      </c>
      <c r="M79" s="246"/>
      <c r="N79" s="212"/>
      <c r="O79" s="212"/>
      <c r="P79" s="247"/>
      <c r="Q79" s="248"/>
      <c r="R79" s="249"/>
      <c r="S79" s="188"/>
      <c r="T79" s="189"/>
      <c r="U79" s="189"/>
      <c r="V79" s="189"/>
      <c r="W79" s="189"/>
      <c r="X79" s="189"/>
      <c r="Y79" s="189"/>
      <c r="Z79" s="189"/>
      <c r="AA79" s="190"/>
      <c r="AB79" s="189"/>
      <c r="AC79" s="189"/>
      <c r="AD79" s="189"/>
      <c r="AE79" s="189"/>
      <c r="AF79" s="190"/>
      <c r="AG79" s="189"/>
      <c r="AH79" s="189"/>
      <c r="AI79" s="189"/>
      <c r="AJ79" s="189"/>
      <c r="AK79" s="190"/>
      <c r="AL79" s="174"/>
      <c r="AM79" s="189"/>
      <c r="AN79" s="189"/>
      <c r="AO79" s="189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89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189"/>
      <c r="EF79" s="189"/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89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189"/>
      <c r="FP79" s="189"/>
      <c r="FQ79" s="189"/>
      <c r="FR79" s="189"/>
      <c r="FS79" s="189"/>
      <c r="FT79" s="189"/>
      <c r="FU79" s="189"/>
      <c r="FV79" s="189"/>
      <c r="FW79" s="189"/>
      <c r="FX79" s="189"/>
      <c r="FY79" s="189"/>
      <c r="FZ79" s="189"/>
      <c r="GA79" s="189"/>
      <c r="GB79" s="189"/>
      <c r="GC79" s="189"/>
      <c r="GD79" s="189"/>
      <c r="GE79" s="189"/>
      <c r="GF79" s="189"/>
      <c r="GG79" s="189"/>
      <c r="GH79" s="189"/>
      <c r="GI79" s="189"/>
      <c r="GJ79" s="189"/>
      <c r="GK79" s="189"/>
      <c r="GL79" s="189"/>
      <c r="GM79" s="189"/>
      <c r="GN79" s="189"/>
      <c r="GO79" s="189"/>
      <c r="GP79" s="189"/>
      <c r="GQ79" s="189"/>
      <c r="GR79" s="189"/>
      <c r="GS79" s="189"/>
      <c r="GT79" s="189"/>
      <c r="GU79" s="189"/>
      <c r="GV79" s="189"/>
      <c r="GW79" s="189"/>
      <c r="GX79" s="189"/>
      <c r="GY79" s="189"/>
      <c r="GZ79" s="189"/>
      <c r="HA79" s="189"/>
      <c r="HB79" s="189"/>
      <c r="HC79" s="189"/>
      <c r="HD79" s="189"/>
      <c r="HE79" s="189"/>
      <c r="HF79" s="189"/>
      <c r="HG79" s="189"/>
      <c r="HH79" s="189"/>
      <c r="HI79" s="189"/>
      <c r="HJ79" s="189"/>
      <c r="HK79" s="189"/>
      <c r="HL79" s="189"/>
      <c r="HM79" s="189"/>
      <c r="HN79" s="189"/>
      <c r="HO79" s="191"/>
    </row>
    <row r="80" spans="1:223" ht="15.75" customHeight="1" x14ac:dyDescent="0.15">
      <c r="A80" s="176"/>
      <c r="B80" s="209"/>
      <c r="C80" s="209"/>
      <c r="D80" s="209"/>
      <c r="E80" s="209"/>
      <c r="F80" s="209"/>
      <c r="G80" s="245"/>
      <c r="H80" s="211"/>
      <c r="I80" s="212"/>
      <c r="J80" s="212"/>
      <c r="K80" s="227">
        <f t="shared" si="51"/>
        <v>0</v>
      </c>
      <c r="L80" s="183">
        <f t="shared" si="52"/>
        <v>0</v>
      </c>
      <c r="M80" s="246"/>
      <c r="N80" s="212"/>
      <c r="O80" s="212"/>
      <c r="P80" s="247"/>
      <c r="Q80" s="248"/>
      <c r="R80" s="249"/>
      <c r="S80" s="188"/>
      <c r="T80" s="189"/>
      <c r="U80" s="189"/>
      <c r="V80" s="189"/>
      <c r="W80" s="189"/>
      <c r="X80" s="189"/>
      <c r="Y80" s="189"/>
      <c r="Z80" s="189"/>
      <c r="AA80" s="190"/>
      <c r="AB80" s="189"/>
      <c r="AC80" s="189"/>
      <c r="AD80" s="189"/>
      <c r="AE80" s="189"/>
      <c r="AF80" s="190"/>
      <c r="AG80" s="189"/>
      <c r="AH80" s="189"/>
      <c r="AI80" s="189"/>
      <c r="AJ80" s="189"/>
      <c r="AK80" s="190"/>
      <c r="AL80" s="174"/>
      <c r="AM80" s="189"/>
      <c r="AN80" s="189"/>
      <c r="AO80" s="189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V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89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189"/>
      <c r="FP80" s="189"/>
      <c r="FQ80" s="189"/>
      <c r="FR80" s="189"/>
      <c r="FS80" s="189"/>
      <c r="FT80" s="189"/>
      <c r="FU80" s="189"/>
      <c r="FV80" s="189"/>
      <c r="FW80" s="189"/>
      <c r="FX80" s="189"/>
      <c r="FY80" s="189"/>
      <c r="FZ80" s="189"/>
      <c r="GA80" s="189"/>
      <c r="GB80" s="189"/>
      <c r="GC80" s="189"/>
      <c r="GD80" s="189"/>
      <c r="GE80" s="189"/>
      <c r="GF80" s="189"/>
      <c r="GG80" s="189"/>
      <c r="GH80" s="189"/>
      <c r="GI80" s="189"/>
      <c r="GJ80" s="189"/>
      <c r="GK80" s="189"/>
      <c r="GL80" s="189"/>
      <c r="GM80" s="189"/>
      <c r="GN80" s="189"/>
      <c r="GO80" s="189"/>
      <c r="GP80" s="189"/>
      <c r="GQ80" s="189"/>
      <c r="GR80" s="189"/>
      <c r="GS80" s="189"/>
      <c r="GT80" s="189"/>
      <c r="GU80" s="189"/>
      <c r="GV80" s="189"/>
      <c r="GW80" s="189"/>
      <c r="GX80" s="189"/>
      <c r="GY80" s="189"/>
      <c r="GZ80" s="189"/>
      <c r="HA80" s="189"/>
      <c r="HB80" s="189"/>
      <c r="HC80" s="189"/>
      <c r="HD80" s="189"/>
      <c r="HE80" s="189"/>
      <c r="HF80" s="189"/>
      <c r="HG80" s="189"/>
      <c r="HH80" s="189"/>
      <c r="HI80" s="189"/>
      <c r="HJ80" s="189"/>
      <c r="HK80" s="189"/>
      <c r="HL80" s="189"/>
      <c r="HM80" s="189"/>
      <c r="HN80" s="189"/>
      <c r="HO80" s="191"/>
    </row>
    <row r="81" spans="1:223" ht="15.75" customHeight="1" x14ac:dyDescent="0.15">
      <c r="A81" s="176"/>
      <c r="B81" s="209"/>
      <c r="C81" s="209"/>
      <c r="D81" s="209"/>
      <c r="E81" s="209"/>
      <c r="F81" s="209"/>
      <c r="G81" s="245"/>
      <c r="H81" s="211"/>
      <c r="I81" s="212"/>
      <c r="J81" s="212"/>
      <c r="K81" s="227">
        <f t="shared" si="51"/>
        <v>0</v>
      </c>
      <c r="L81" s="183">
        <f t="shared" si="52"/>
        <v>0</v>
      </c>
      <c r="M81" s="246"/>
      <c r="N81" s="212"/>
      <c r="O81" s="212"/>
      <c r="P81" s="247"/>
      <c r="Q81" s="248"/>
      <c r="R81" s="249"/>
      <c r="S81" s="188"/>
      <c r="T81" s="189"/>
      <c r="U81" s="189"/>
      <c r="V81" s="189"/>
      <c r="W81" s="189"/>
      <c r="X81" s="189"/>
      <c r="Y81" s="189"/>
      <c r="Z81" s="189"/>
      <c r="AA81" s="190"/>
      <c r="AB81" s="189"/>
      <c r="AC81" s="189"/>
      <c r="AD81" s="189"/>
      <c r="AE81" s="189"/>
      <c r="AF81" s="190"/>
      <c r="AG81" s="189"/>
      <c r="AH81" s="189"/>
      <c r="AI81" s="189"/>
      <c r="AJ81" s="189"/>
      <c r="AK81" s="190"/>
      <c r="AL81" s="174"/>
      <c r="AM81" s="189"/>
      <c r="AN81" s="189"/>
      <c r="AO81" s="189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74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89"/>
      <c r="DK81" s="189"/>
      <c r="DL81" s="189"/>
      <c r="DM81" s="189"/>
      <c r="DN81" s="189"/>
      <c r="DO81" s="189"/>
      <c r="DP81" s="189"/>
      <c r="DQ81" s="189"/>
      <c r="DR81" s="189"/>
      <c r="DS81" s="189"/>
      <c r="DT81" s="189"/>
      <c r="DU81" s="189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G81" s="189"/>
      <c r="EH81" s="189"/>
      <c r="EI81" s="189"/>
      <c r="EJ81" s="189"/>
      <c r="EK81" s="189"/>
      <c r="EL81" s="189"/>
      <c r="EM81" s="189"/>
      <c r="EN81" s="189"/>
      <c r="EO81" s="189"/>
      <c r="EP81" s="189"/>
      <c r="EQ81" s="189"/>
      <c r="ER81" s="189"/>
      <c r="ES81" s="189"/>
      <c r="ET81" s="189"/>
      <c r="EU81" s="189"/>
      <c r="EV81" s="189"/>
      <c r="EW81" s="189"/>
      <c r="EX81" s="189"/>
      <c r="EY81" s="189"/>
      <c r="EZ81" s="189"/>
      <c r="FA81" s="189"/>
      <c r="FB81" s="189"/>
      <c r="FC81" s="189"/>
      <c r="FD81" s="189"/>
      <c r="FE81" s="189"/>
      <c r="FF81" s="189"/>
      <c r="FG81" s="189"/>
      <c r="FH81" s="189"/>
      <c r="FI81" s="189"/>
      <c r="FJ81" s="189"/>
      <c r="FK81" s="189"/>
      <c r="FL81" s="189"/>
      <c r="FM81" s="189"/>
      <c r="FN81" s="189"/>
      <c r="FO81" s="189"/>
      <c r="FP81" s="189"/>
      <c r="FQ81" s="189"/>
      <c r="FR81" s="189"/>
      <c r="FS81" s="189"/>
      <c r="FT81" s="189"/>
      <c r="FU81" s="189"/>
      <c r="FV81" s="189"/>
      <c r="FW81" s="189"/>
      <c r="FX81" s="189"/>
      <c r="FY81" s="189"/>
      <c r="FZ81" s="189"/>
      <c r="GA81" s="189"/>
      <c r="GB81" s="189"/>
      <c r="GC81" s="189"/>
      <c r="GD81" s="189"/>
      <c r="GE81" s="189"/>
      <c r="GF81" s="189"/>
      <c r="GG81" s="189"/>
      <c r="GH81" s="189"/>
      <c r="GI81" s="189"/>
      <c r="GJ81" s="189"/>
      <c r="GK81" s="189"/>
      <c r="GL81" s="189"/>
      <c r="GM81" s="189"/>
      <c r="GN81" s="189"/>
      <c r="GO81" s="189"/>
      <c r="GP81" s="189"/>
      <c r="GQ81" s="189"/>
      <c r="GR81" s="189"/>
      <c r="GS81" s="189"/>
      <c r="GT81" s="189"/>
      <c r="GU81" s="189"/>
      <c r="GV81" s="189"/>
      <c r="GW81" s="189"/>
      <c r="GX81" s="189"/>
      <c r="GY81" s="189"/>
      <c r="GZ81" s="189"/>
      <c r="HA81" s="189"/>
      <c r="HB81" s="189"/>
      <c r="HC81" s="189"/>
      <c r="HD81" s="189"/>
      <c r="HE81" s="189"/>
      <c r="HF81" s="189"/>
      <c r="HG81" s="189"/>
      <c r="HH81" s="189"/>
      <c r="HI81" s="189"/>
      <c r="HJ81" s="189"/>
      <c r="HK81" s="189"/>
      <c r="HL81" s="189"/>
      <c r="HM81" s="189"/>
      <c r="HN81" s="189"/>
      <c r="HO81" s="191"/>
    </row>
    <row r="82" spans="1:223" ht="15.75" customHeight="1" x14ac:dyDescent="0.15">
      <c r="A82" s="176"/>
      <c r="B82" s="209"/>
      <c r="C82" s="209"/>
      <c r="D82" s="209"/>
      <c r="E82" s="209"/>
      <c r="F82" s="209"/>
      <c r="G82" s="245"/>
      <c r="H82" s="211"/>
      <c r="I82" s="212"/>
      <c r="J82" s="212"/>
      <c r="K82" s="227">
        <f t="shared" si="51"/>
        <v>0</v>
      </c>
      <c r="L82" s="183">
        <f t="shared" si="52"/>
        <v>0</v>
      </c>
      <c r="M82" s="246"/>
      <c r="N82" s="212"/>
      <c r="O82" s="212"/>
      <c r="P82" s="247"/>
      <c r="Q82" s="248"/>
      <c r="R82" s="249"/>
      <c r="S82" s="188"/>
      <c r="T82" s="189"/>
      <c r="U82" s="189"/>
      <c r="V82" s="189"/>
      <c r="W82" s="189"/>
      <c r="X82" s="189"/>
      <c r="Y82" s="189"/>
      <c r="Z82" s="189"/>
      <c r="AA82" s="190"/>
      <c r="AB82" s="189"/>
      <c r="AC82" s="189"/>
      <c r="AD82" s="189"/>
      <c r="AE82" s="189"/>
      <c r="AF82" s="190"/>
      <c r="AG82" s="189"/>
      <c r="AH82" s="189"/>
      <c r="AI82" s="189"/>
      <c r="AJ82" s="189"/>
      <c r="AK82" s="190"/>
      <c r="AL82" s="174"/>
      <c r="AM82" s="189"/>
      <c r="AN82" s="189"/>
      <c r="AO82" s="189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89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189"/>
      <c r="FP82" s="189"/>
      <c r="FQ82" s="189"/>
      <c r="FR82" s="189"/>
      <c r="FS82" s="189"/>
      <c r="FT82" s="189"/>
      <c r="FU82" s="189"/>
      <c r="FV82" s="189"/>
      <c r="FW82" s="189"/>
      <c r="FX82" s="189"/>
      <c r="FY82" s="189"/>
      <c r="FZ82" s="189"/>
      <c r="GA82" s="189"/>
      <c r="GB82" s="189"/>
      <c r="GC82" s="189"/>
      <c r="GD82" s="189"/>
      <c r="GE82" s="189"/>
      <c r="GF82" s="189"/>
      <c r="GG82" s="189"/>
      <c r="GH82" s="189"/>
      <c r="GI82" s="189"/>
      <c r="GJ82" s="189"/>
      <c r="GK82" s="189"/>
      <c r="GL82" s="189"/>
      <c r="GM82" s="189"/>
      <c r="GN82" s="189"/>
      <c r="GO82" s="189"/>
      <c r="GP82" s="189"/>
      <c r="GQ82" s="189"/>
      <c r="GR82" s="189"/>
      <c r="GS82" s="189"/>
      <c r="GT82" s="189"/>
      <c r="GU82" s="189"/>
      <c r="GV82" s="189"/>
      <c r="GW82" s="189"/>
      <c r="GX82" s="189"/>
      <c r="GY82" s="189"/>
      <c r="GZ82" s="189"/>
      <c r="HA82" s="189"/>
      <c r="HB82" s="189"/>
      <c r="HC82" s="189"/>
      <c r="HD82" s="189"/>
      <c r="HE82" s="189"/>
      <c r="HF82" s="189"/>
      <c r="HG82" s="189"/>
      <c r="HH82" s="189"/>
      <c r="HI82" s="189"/>
      <c r="HJ82" s="189"/>
      <c r="HK82" s="189"/>
      <c r="HL82" s="189"/>
      <c r="HM82" s="189"/>
      <c r="HN82" s="189"/>
      <c r="HO82" s="191"/>
    </row>
    <row r="83" spans="1:223" ht="15.75" customHeight="1" x14ac:dyDescent="0.15">
      <c r="A83" s="176"/>
      <c r="B83" s="209"/>
      <c r="C83" s="209"/>
      <c r="D83" s="209"/>
      <c r="E83" s="209"/>
      <c r="F83" s="209"/>
      <c r="G83" s="245"/>
      <c r="H83" s="211"/>
      <c r="I83" s="212"/>
      <c r="J83" s="212"/>
      <c r="K83" s="227">
        <f t="shared" si="51"/>
        <v>0</v>
      </c>
      <c r="L83" s="183">
        <f t="shared" si="52"/>
        <v>0</v>
      </c>
      <c r="M83" s="246"/>
      <c r="N83" s="212"/>
      <c r="O83" s="212"/>
      <c r="P83" s="247"/>
      <c r="Q83" s="248"/>
      <c r="R83" s="249"/>
      <c r="S83" s="188"/>
      <c r="T83" s="189"/>
      <c r="U83" s="189"/>
      <c r="V83" s="189"/>
      <c r="W83" s="189"/>
      <c r="X83" s="189"/>
      <c r="Y83" s="189"/>
      <c r="Z83" s="189"/>
      <c r="AA83" s="190"/>
      <c r="AB83" s="189"/>
      <c r="AC83" s="189"/>
      <c r="AD83" s="189"/>
      <c r="AE83" s="189"/>
      <c r="AF83" s="190"/>
      <c r="AG83" s="189"/>
      <c r="AH83" s="189"/>
      <c r="AI83" s="189"/>
      <c r="AJ83" s="189"/>
      <c r="AK83" s="190"/>
      <c r="AL83" s="174"/>
      <c r="AM83" s="189"/>
      <c r="AN83" s="189"/>
      <c r="AO83" s="189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189"/>
      <c r="DV83" s="189"/>
      <c r="DW83" s="189"/>
      <c r="DX83" s="189"/>
      <c r="DY83" s="189"/>
      <c r="DZ83" s="189"/>
      <c r="EA83" s="189"/>
      <c r="EB83" s="189"/>
      <c r="EC83" s="189"/>
      <c r="ED83" s="189"/>
      <c r="EE83" s="189"/>
      <c r="EF83" s="189"/>
      <c r="EG83" s="189"/>
      <c r="EH83" s="189"/>
      <c r="EI83" s="189"/>
      <c r="EJ83" s="189"/>
      <c r="EK83" s="189"/>
      <c r="EL83" s="189"/>
      <c r="EM83" s="189"/>
      <c r="EN83" s="189"/>
      <c r="EO83" s="189"/>
      <c r="EP83" s="189"/>
      <c r="EQ83" s="189"/>
      <c r="ER83" s="189"/>
      <c r="ES83" s="189"/>
      <c r="ET83" s="189"/>
      <c r="EU83" s="189"/>
      <c r="EV83" s="189"/>
      <c r="EW83" s="189"/>
      <c r="EX83" s="189"/>
      <c r="EY83" s="189"/>
      <c r="EZ83" s="189"/>
      <c r="FA83" s="189"/>
      <c r="FB83" s="189"/>
      <c r="FC83" s="189"/>
      <c r="FD83" s="189"/>
      <c r="FE83" s="189"/>
      <c r="FF83" s="189"/>
      <c r="FG83" s="189"/>
      <c r="FH83" s="189"/>
      <c r="FI83" s="189"/>
      <c r="FJ83" s="189"/>
      <c r="FK83" s="189"/>
      <c r="FL83" s="189"/>
      <c r="FM83" s="189"/>
      <c r="FN83" s="189"/>
      <c r="FO83" s="189"/>
      <c r="FP83" s="189"/>
      <c r="FQ83" s="189"/>
      <c r="FR83" s="189"/>
      <c r="FS83" s="189"/>
      <c r="FT83" s="189"/>
      <c r="FU83" s="189"/>
      <c r="FV83" s="189"/>
      <c r="FW83" s="189"/>
      <c r="FX83" s="189"/>
      <c r="FY83" s="189"/>
      <c r="FZ83" s="189"/>
      <c r="GA83" s="189"/>
      <c r="GB83" s="189"/>
      <c r="GC83" s="189"/>
      <c r="GD83" s="189"/>
      <c r="GE83" s="189"/>
      <c r="GF83" s="189"/>
      <c r="GG83" s="189"/>
      <c r="GH83" s="189"/>
      <c r="GI83" s="189"/>
      <c r="GJ83" s="189"/>
      <c r="GK83" s="189"/>
      <c r="GL83" s="189"/>
      <c r="GM83" s="189"/>
      <c r="GN83" s="189"/>
      <c r="GO83" s="189"/>
      <c r="GP83" s="189"/>
      <c r="GQ83" s="189"/>
      <c r="GR83" s="189"/>
      <c r="GS83" s="189"/>
      <c r="GT83" s="189"/>
      <c r="GU83" s="189"/>
      <c r="GV83" s="189"/>
      <c r="GW83" s="189"/>
      <c r="GX83" s="189"/>
      <c r="GY83" s="189"/>
      <c r="GZ83" s="189"/>
      <c r="HA83" s="189"/>
      <c r="HB83" s="189"/>
      <c r="HC83" s="189"/>
      <c r="HD83" s="189"/>
      <c r="HE83" s="189"/>
      <c r="HF83" s="189"/>
      <c r="HG83" s="189"/>
      <c r="HH83" s="189"/>
      <c r="HI83" s="189"/>
      <c r="HJ83" s="189"/>
      <c r="HK83" s="189"/>
      <c r="HL83" s="189"/>
      <c r="HM83" s="189"/>
      <c r="HN83" s="189"/>
      <c r="HO83" s="191"/>
    </row>
    <row r="84" spans="1:223" ht="15.75" customHeight="1" x14ac:dyDescent="0.15">
      <c r="A84" s="176"/>
      <c r="B84" s="209"/>
      <c r="C84" s="209"/>
      <c r="D84" s="209"/>
      <c r="E84" s="209"/>
      <c r="F84" s="209"/>
      <c r="G84" s="245"/>
      <c r="H84" s="211"/>
      <c r="I84" s="212"/>
      <c r="J84" s="212"/>
      <c r="K84" s="227">
        <f t="shared" si="51"/>
        <v>0</v>
      </c>
      <c r="L84" s="183">
        <f t="shared" si="52"/>
        <v>0</v>
      </c>
      <c r="M84" s="246"/>
      <c r="N84" s="212"/>
      <c r="O84" s="212"/>
      <c r="P84" s="247"/>
      <c r="Q84" s="248"/>
      <c r="R84" s="249"/>
      <c r="S84" s="188"/>
      <c r="T84" s="189"/>
      <c r="U84" s="189"/>
      <c r="V84" s="189"/>
      <c r="W84" s="189"/>
      <c r="X84" s="189"/>
      <c r="Y84" s="189"/>
      <c r="Z84" s="189"/>
      <c r="AA84" s="190"/>
      <c r="AB84" s="189"/>
      <c r="AC84" s="189"/>
      <c r="AD84" s="189"/>
      <c r="AE84" s="189"/>
      <c r="AF84" s="190"/>
      <c r="AG84" s="189"/>
      <c r="AH84" s="189"/>
      <c r="AI84" s="189"/>
      <c r="AJ84" s="189"/>
      <c r="AK84" s="190"/>
      <c r="AL84" s="174"/>
      <c r="AM84" s="189"/>
      <c r="AN84" s="189"/>
      <c r="AO84" s="189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189"/>
      <c r="DV84" s="189"/>
      <c r="DW84" s="189"/>
      <c r="DX84" s="189"/>
      <c r="DY84" s="189"/>
      <c r="DZ84" s="189"/>
      <c r="EA84" s="189"/>
      <c r="EB84" s="189"/>
      <c r="EC84" s="189"/>
      <c r="ED84" s="189"/>
      <c r="EE84" s="189"/>
      <c r="EF84" s="189"/>
      <c r="EG84" s="189"/>
      <c r="EH84" s="189"/>
      <c r="EI84" s="189"/>
      <c r="EJ84" s="189"/>
      <c r="EK84" s="189"/>
      <c r="EL84" s="189"/>
      <c r="EM84" s="189"/>
      <c r="EN84" s="189"/>
      <c r="EO84" s="189"/>
      <c r="EP84" s="189"/>
      <c r="EQ84" s="189"/>
      <c r="ER84" s="189"/>
      <c r="ES84" s="189"/>
      <c r="ET84" s="189"/>
      <c r="EU84" s="189"/>
      <c r="EV84" s="189"/>
      <c r="EW84" s="189"/>
      <c r="EX84" s="189"/>
      <c r="EY84" s="189"/>
      <c r="EZ84" s="189"/>
      <c r="FA84" s="189"/>
      <c r="FB84" s="189"/>
      <c r="FC84" s="189"/>
      <c r="FD84" s="189"/>
      <c r="FE84" s="189"/>
      <c r="FF84" s="189"/>
      <c r="FG84" s="189"/>
      <c r="FH84" s="189"/>
      <c r="FI84" s="189"/>
      <c r="FJ84" s="189"/>
      <c r="FK84" s="189"/>
      <c r="FL84" s="189"/>
      <c r="FM84" s="189"/>
      <c r="FN84" s="189"/>
      <c r="FO84" s="189"/>
      <c r="FP84" s="189"/>
      <c r="FQ84" s="189"/>
      <c r="FR84" s="189"/>
      <c r="FS84" s="189"/>
      <c r="FT84" s="189"/>
      <c r="FU84" s="189"/>
      <c r="FV84" s="189"/>
      <c r="FW84" s="189"/>
      <c r="FX84" s="189"/>
      <c r="FY84" s="189"/>
      <c r="FZ84" s="189"/>
      <c r="GA84" s="189"/>
      <c r="GB84" s="189"/>
      <c r="GC84" s="189"/>
      <c r="GD84" s="189"/>
      <c r="GE84" s="189"/>
      <c r="GF84" s="189"/>
      <c r="GG84" s="189"/>
      <c r="GH84" s="189"/>
      <c r="GI84" s="189"/>
      <c r="GJ84" s="189"/>
      <c r="GK84" s="189"/>
      <c r="GL84" s="189"/>
      <c r="GM84" s="189"/>
      <c r="GN84" s="189"/>
      <c r="GO84" s="189"/>
      <c r="GP84" s="189"/>
      <c r="GQ84" s="189"/>
      <c r="GR84" s="189"/>
      <c r="GS84" s="189"/>
      <c r="GT84" s="189"/>
      <c r="GU84" s="189"/>
      <c r="GV84" s="189"/>
      <c r="GW84" s="189"/>
      <c r="GX84" s="189"/>
      <c r="GY84" s="189"/>
      <c r="GZ84" s="189"/>
      <c r="HA84" s="189"/>
      <c r="HB84" s="189"/>
      <c r="HC84" s="189"/>
      <c r="HD84" s="189"/>
      <c r="HE84" s="189"/>
      <c r="HF84" s="189"/>
      <c r="HG84" s="189"/>
      <c r="HH84" s="189"/>
      <c r="HI84" s="189"/>
      <c r="HJ84" s="189"/>
      <c r="HK84" s="189"/>
      <c r="HL84" s="189"/>
      <c r="HM84" s="189"/>
      <c r="HN84" s="189"/>
      <c r="HO84" s="191"/>
    </row>
    <row r="85" spans="1:223" ht="15.75" customHeight="1" x14ac:dyDescent="0.15">
      <c r="A85" s="176"/>
      <c r="B85" s="209"/>
      <c r="C85" s="209"/>
      <c r="D85" s="209"/>
      <c r="E85" s="209"/>
      <c r="F85" s="209"/>
      <c r="G85" s="245"/>
      <c r="H85" s="211"/>
      <c r="I85" s="212"/>
      <c r="J85" s="212"/>
      <c r="K85" s="227">
        <f t="shared" si="51"/>
        <v>0</v>
      </c>
      <c r="L85" s="183">
        <f t="shared" si="52"/>
        <v>0</v>
      </c>
      <c r="M85" s="246"/>
      <c r="N85" s="212"/>
      <c r="O85" s="212"/>
      <c r="P85" s="247"/>
      <c r="Q85" s="248"/>
      <c r="R85" s="249"/>
      <c r="S85" s="188"/>
      <c r="T85" s="189"/>
      <c r="U85" s="189"/>
      <c r="V85" s="189"/>
      <c r="W85" s="189"/>
      <c r="X85" s="189"/>
      <c r="Y85" s="189"/>
      <c r="Z85" s="189"/>
      <c r="AA85" s="190"/>
      <c r="AB85" s="189"/>
      <c r="AC85" s="189"/>
      <c r="AD85" s="189"/>
      <c r="AE85" s="189"/>
      <c r="AF85" s="190"/>
      <c r="AG85" s="189"/>
      <c r="AH85" s="189"/>
      <c r="AI85" s="189"/>
      <c r="AJ85" s="189"/>
      <c r="AK85" s="190"/>
      <c r="AL85" s="174"/>
      <c r="AM85" s="189"/>
      <c r="AN85" s="189"/>
      <c r="AO85" s="189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  <c r="CV85" s="189"/>
      <c r="CW85" s="189"/>
      <c r="CX85" s="189"/>
      <c r="CY85" s="189"/>
      <c r="CZ85" s="189"/>
      <c r="DA85" s="189"/>
      <c r="DB85" s="189"/>
      <c r="DC85" s="189"/>
      <c r="DD85" s="189"/>
      <c r="DE85" s="189"/>
      <c r="DF85" s="189"/>
      <c r="DG85" s="189"/>
      <c r="DH85" s="189"/>
      <c r="DI85" s="189"/>
      <c r="DJ85" s="189"/>
      <c r="DK85" s="189"/>
      <c r="DL85" s="189"/>
      <c r="DM85" s="189"/>
      <c r="DN85" s="189"/>
      <c r="DO85" s="189"/>
      <c r="DP85" s="189"/>
      <c r="DQ85" s="189"/>
      <c r="DR85" s="189"/>
      <c r="DS85" s="189"/>
      <c r="DT85" s="189"/>
      <c r="DU85" s="189"/>
      <c r="DV85" s="189"/>
      <c r="DW85" s="189"/>
      <c r="DX85" s="189"/>
      <c r="DY85" s="189"/>
      <c r="DZ85" s="189"/>
      <c r="EA85" s="189"/>
      <c r="EB85" s="189"/>
      <c r="EC85" s="189"/>
      <c r="ED85" s="189"/>
      <c r="EE85" s="189"/>
      <c r="EF85" s="189"/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89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189"/>
      <c r="FP85" s="189"/>
      <c r="FQ85" s="189"/>
      <c r="FR85" s="189"/>
      <c r="FS85" s="189"/>
      <c r="FT85" s="189"/>
      <c r="FU85" s="189"/>
      <c r="FV85" s="189"/>
      <c r="FW85" s="189"/>
      <c r="FX85" s="189"/>
      <c r="FY85" s="189"/>
      <c r="FZ85" s="189"/>
      <c r="GA85" s="189"/>
      <c r="GB85" s="189"/>
      <c r="GC85" s="189"/>
      <c r="GD85" s="189"/>
      <c r="GE85" s="189"/>
      <c r="GF85" s="189"/>
      <c r="GG85" s="189"/>
      <c r="GH85" s="189"/>
      <c r="GI85" s="189"/>
      <c r="GJ85" s="189"/>
      <c r="GK85" s="189"/>
      <c r="GL85" s="189"/>
      <c r="GM85" s="189"/>
      <c r="GN85" s="189"/>
      <c r="GO85" s="189"/>
      <c r="GP85" s="189"/>
      <c r="GQ85" s="189"/>
      <c r="GR85" s="189"/>
      <c r="GS85" s="189"/>
      <c r="GT85" s="189"/>
      <c r="GU85" s="189"/>
      <c r="GV85" s="189"/>
      <c r="GW85" s="189"/>
      <c r="GX85" s="189"/>
      <c r="GY85" s="189"/>
      <c r="GZ85" s="189"/>
      <c r="HA85" s="189"/>
      <c r="HB85" s="189"/>
      <c r="HC85" s="189"/>
      <c r="HD85" s="189"/>
      <c r="HE85" s="189"/>
      <c r="HF85" s="189"/>
      <c r="HG85" s="189"/>
      <c r="HH85" s="189"/>
      <c r="HI85" s="189"/>
      <c r="HJ85" s="189"/>
      <c r="HK85" s="189"/>
      <c r="HL85" s="189"/>
      <c r="HM85" s="189"/>
      <c r="HN85" s="189"/>
      <c r="HO85" s="191"/>
    </row>
    <row r="86" spans="1:223" ht="15.75" customHeight="1" x14ac:dyDescent="0.15">
      <c r="A86" s="176"/>
      <c r="B86" s="209"/>
      <c r="C86" s="209"/>
      <c r="D86" s="209"/>
      <c r="E86" s="209"/>
      <c r="F86" s="209"/>
      <c r="G86" s="245"/>
      <c r="H86" s="211"/>
      <c r="I86" s="212"/>
      <c r="J86" s="212"/>
      <c r="K86" s="227">
        <f t="shared" si="51"/>
        <v>0</v>
      </c>
      <c r="L86" s="183">
        <f t="shared" si="52"/>
        <v>0</v>
      </c>
      <c r="M86" s="246"/>
      <c r="N86" s="212"/>
      <c r="O86" s="212"/>
      <c r="P86" s="247"/>
      <c r="Q86" s="248"/>
      <c r="R86" s="249"/>
      <c r="S86" s="188"/>
      <c r="T86" s="189"/>
      <c r="U86" s="189"/>
      <c r="V86" s="189"/>
      <c r="W86" s="189"/>
      <c r="X86" s="189"/>
      <c r="Y86" s="189"/>
      <c r="Z86" s="189"/>
      <c r="AA86" s="190"/>
      <c r="AB86" s="189"/>
      <c r="AC86" s="189"/>
      <c r="AD86" s="189"/>
      <c r="AE86" s="189"/>
      <c r="AF86" s="190"/>
      <c r="AG86" s="189"/>
      <c r="AH86" s="189"/>
      <c r="AI86" s="189"/>
      <c r="AJ86" s="189"/>
      <c r="AK86" s="190"/>
      <c r="AL86" s="174"/>
      <c r="AM86" s="189"/>
      <c r="AN86" s="189"/>
      <c r="AO86" s="189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89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89"/>
      <c r="EF86" s="189"/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89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189"/>
      <c r="FP86" s="189"/>
      <c r="FQ86" s="189"/>
      <c r="FR86" s="189"/>
      <c r="FS86" s="189"/>
      <c r="FT86" s="189"/>
      <c r="FU86" s="189"/>
      <c r="FV86" s="189"/>
      <c r="FW86" s="189"/>
      <c r="FX86" s="189"/>
      <c r="FY86" s="189"/>
      <c r="FZ86" s="189"/>
      <c r="GA86" s="189"/>
      <c r="GB86" s="189"/>
      <c r="GC86" s="189"/>
      <c r="GD86" s="189"/>
      <c r="GE86" s="189"/>
      <c r="GF86" s="189"/>
      <c r="GG86" s="189"/>
      <c r="GH86" s="189"/>
      <c r="GI86" s="189"/>
      <c r="GJ86" s="189"/>
      <c r="GK86" s="189"/>
      <c r="GL86" s="189"/>
      <c r="GM86" s="189"/>
      <c r="GN86" s="189"/>
      <c r="GO86" s="189"/>
      <c r="GP86" s="189"/>
      <c r="GQ86" s="189"/>
      <c r="GR86" s="189"/>
      <c r="GS86" s="189"/>
      <c r="GT86" s="189"/>
      <c r="GU86" s="189"/>
      <c r="GV86" s="189"/>
      <c r="GW86" s="189"/>
      <c r="GX86" s="189"/>
      <c r="GY86" s="189"/>
      <c r="GZ86" s="189"/>
      <c r="HA86" s="189"/>
      <c r="HB86" s="189"/>
      <c r="HC86" s="189"/>
      <c r="HD86" s="189"/>
      <c r="HE86" s="189"/>
      <c r="HF86" s="189"/>
      <c r="HG86" s="189"/>
      <c r="HH86" s="189"/>
      <c r="HI86" s="189"/>
      <c r="HJ86" s="189"/>
      <c r="HK86" s="189"/>
      <c r="HL86" s="189"/>
      <c r="HM86" s="189"/>
      <c r="HN86" s="189"/>
      <c r="HO86" s="191"/>
    </row>
    <row r="87" spans="1:223" ht="15.75" customHeight="1" x14ac:dyDescent="0.15">
      <c r="A87" s="176"/>
      <c r="B87" s="209"/>
      <c r="C87" s="209"/>
      <c r="D87" s="209"/>
      <c r="E87" s="209"/>
      <c r="F87" s="209"/>
      <c r="G87" s="245"/>
      <c r="H87" s="211"/>
      <c r="I87" s="212"/>
      <c r="J87" s="212"/>
      <c r="K87" s="227">
        <f t="shared" si="51"/>
        <v>0</v>
      </c>
      <c r="L87" s="183">
        <f t="shared" si="52"/>
        <v>0</v>
      </c>
      <c r="M87" s="246"/>
      <c r="N87" s="212"/>
      <c r="O87" s="212"/>
      <c r="P87" s="247"/>
      <c r="Q87" s="248"/>
      <c r="R87" s="249"/>
      <c r="S87" s="188"/>
      <c r="T87" s="189"/>
      <c r="U87" s="189"/>
      <c r="V87" s="189"/>
      <c r="W87" s="189"/>
      <c r="X87" s="189"/>
      <c r="Y87" s="189"/>
      <c r="Z87" s="189"/>
      <c r="AA87" s="190"/>
      <c r="AB87" s="189"/>
      <c r="AC87" s="189"/>
      <c r="AD87" s="189"/>
      <c r="AE87" s="189"/>
      <c r="AF87" s="190"/>
      <c r="AG87" s="189"/>
      <c r="AH87" s="189"/>
      <c r="AI87" s="189"/>
      <c r="AJ87" s="189"/>
      <c r="AK87" s="190"/>
      <c r="AL87" s="174"/>
      <c r="AM87" s="189"/>
      <c r="AN87" s="189"/>
      <c r="AO87" s="189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89"/>
      <c r="DK87" s="189"/>
      <c r="DL87" s="189"/>
      <c r="DM87" s="189"/>
      <c r="DN87" s="189"/>
      <c r="DO87" s="189"/>
      <c r="DP87" s="189"/>
      <c r="DQ87" s="189"/>
      <c r="DR87" s="189"/>
      <c r="DS87" s="189"/>
      <c r="DT87" s="189"/>
      <c r="DU87" s="189"/>
      <c r="DV87" s="189"/>
      <c r="DW87" s="189"/>
      <c r="DX87" s="189"/>
      <c r="DY87" s="189"/>
      <c r="DZ87" s="189"/>
      <c r="EA87" s="189"/>
      <c r="EB87" s="189"/>
      <c r="EC87" s="189"/>
      <c r="ED87" s="189"/>
      <c r="EE87" s="189"/>
      <c r="EF87" s="189"/>
      <c r="EG87" s="189"/>
      <c r="EH87" s="189"/>
      <c r="EI87" s="189"/>
      <c r="EJ87" s="189"/>
      <c r="EK87" s="189"/>
      <c r="EL87" s="189"/>
      <c r="EM87" s="189"/>
      <c r="EN87" s="189"/>
      <c r="EO87" s="189"/>
      <c r="EP87" s="189"/>
      <c r="EQ87" s="189"/>
      <c r="ER87" s="189"/>
      <c r="ES87" s="189"/>
      <c r="ET87" s="189"/>
      <c r="EU87" s="189"/>
      <c r="EV87" s="189"/>
      <c r="EW87" s="189"/>
      <c r="EX87" s="189"/>
      <c r="EY87" s="189"/>
      <c r="EZ87" s="189"/>
      <c r="FA87" s="189"/>
      <c r="FB87" s="189"/>
      <c r="FC87" s="189"/>
      <c r="FD87" s="189"/>
      <c r="FE87" s="189"/>
      <c r="FF87" s="189"/>
      <c r="FG87" s="189"/>
      <c r="FH87" s="189"/>
      <c r="FI87" s="189"/>
      <c r="FJ87" s="189"/>
      <c r="FK87" s="189"/>
      <c r="FL87" s="189"/>
      <c r="FM87" s="189"/>
      <c r="FN87" s="189"/>
      <c r="FO87" s="189"/>
      <c r="FP87" s="189"/>
      <c r="FQ87" s="189"/>
      <c r="FR87" s="189"/>
      <c r="FS87" s="189"/>
      <c r="FT87" s="189"/>
      <c r="FU87" s="189"/>
      <c r="FV87" s="189"/>
      <c r="FW87" s="189"/>
      <c r="FX87" s="189"/>
      <c r="FY87" s="189"/>
      <c r="FZ87" s="189"/>
      <c r="GA87" s="189"/>
      <c r="GB87" s="189"/>
      <c r="GC87" s="189"/>
      <c r="GD87" s="189"/>
      <c r="GE87" s="189"/>
      <c r="GF87" s="189"/>
      <c r="GG87" s="189"/>
      <c r="GH87" s="189"/>
      <c r="GI87" s="189"/>
      <c r="GJ87" s="189"/>
      <c r="GK87" s="189"/>
      <c r="GL87" s="189"/>
      <c r="GM87" s="189"/>
      <c r="GN87" s="189"/>
      <c r="GO87" s="189"/>
      <c r="GP87" s="189"/>
      <c r="GQ87" s="189"/>
      <c r="GR87" s="189"/>
      <c r="GS87" s="189"/>
      <c r="GT87" s="189"/>
      <c r="GU87" s="189"/>
      <c r="GV87" s="189"/>
      <c r="GW87" s="189"/>
      <c r="GX87" s="189"/>
      <c r="GY87" s="189"/>
      <c r="GZ87" s="189"/>
      <c r="HA87" s="189"/>
      <c r="HB87" s="189"/>
      <c r="HC87" s="189"/>
      <c r="HD87" s="189"/>
      <c r="HE87" s="189"/>
      <c r="HF87" s="189"/>
      <c r="HG87" s="189"/>
      <c r="HH87" s="189"/>
      <c r="HI87" s="189"/>
      <c r="HJ87" s="189"/>
      <c r="HK87" s="189"/>
      <c r="HL87" s="189"/>
      <c r="HM87" s="189"/>
      <c r="HN87" s="189"/>
      <c r="HO87" s="191"/>
    </row>
    <row r="88" spans="1:223" ht="15.75" customHeight="1" x14ac:dyDescent="0.15">
      <c r="A88" s="176"/>
      <c r="B88" s="209"/>
      <c r="C88" s="209"/>
      <c r="D88" s="209"/>
      <c r="E88" s="209"/>
      <c r="F88" s="209"/>
      <c r="G88" s="245"/>
      <c r="H88" s="211"/>
      <c r="I88" s="212"/>
      <c r="J88" s="212"/>
      <c r="K88" s="227">
        <f t="shared" si="51"/>
        <v>0</v>
      </c>
      <c r="L88" s="183">
        <f t="shared" si="52"/>
        <v>0</v>
      </c>
      <c r="M88" s="246"/>
      <c r="N88" s="212"/>
      <c r="O88" s="212"/>
      <c r="P88" s="247"/>
      <c r="Q88" s="248"/>
      <c r="R88" s="249"/>
      <c r="S88" s="188"/>
      <c r="T88" s="189"/>
      <c r="U88" s="189"/>
      <c r="V88" s="189"/>
      <c r="W88" s="189"/>
      <c r="X88" s="189"/>
      <c r="Y88" s="189"/>
      <c r="Z88" s="189"/>
      <c r="AA88" s="190"/>
      <c r="AB88" s="189"/>
      <c r="AC88" s="189"/>
      <c r="AD88" s="189"/>
      <c r="AE88" s="189"/>
      <c r="AF88" s="190"/>
      <c r="AG88" s="189"/>
      <c r="AH88" s="189"/>
      <c r="AI88" s="189"/>
      <c r="AJ88" s="189"/>
      <c r="AK88" s="190"/>
      <c r="AL88" s="174"/>
      <c r="AM88" s="189"/>
      <c r="AN88" s="189"/>
      <c r="AO88" s="189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V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89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189"/>
      <c r="EF88" s="189"/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89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189"/>
      <c r="FP88" s="189"/>
      <c r="FQ88" s="189"/>
      <c r="FR88" s="189"/>
      <c r="FS88" s="189"/>
      <c r="FT88" s="189"/>
      <c r="FU88" s="189"/>
      <c r="FV88" s="189"/>
      <c r="FW88" s="189"/>
      <c r="FX88" s="189"/>
      <c r="FY88" s="189"/>
      <c r="FZ88" s="189"/>
      <c r="GA88" s="189"/>
      <c r="GB88" s="189"/>
      <c r="GC88" s="189"/>
      <c r="GD88" s="189"/>
      <c r="GE88" s="189"/>
      <c r="GF88" s="189"/>
      <c r="GG88" s="189"/>
      <c r="GH88" s="189"/>
      <c r="GI88" s="189"/>
      <c r="GJ88" s="189"/>
      <c r="GK88" s="189"/>
      <c r="GL88" s="189"/>
      <c r="GM88" s="189"/>
      <c r="GN88" s="189"/>
      <c r="GO88" s="189"/>
      <c r="GP88" s="189"/>
      <c r="GQ88" s="189"/>
      <c r="GR88" s="189"/>
      <c r="GS88" s="189"/>
      <c r="GT88" s="189"/>
      <c r="GU88" s="189"/>
      <c r="GV88" s="189"/>
      <c r="GW88" s="189"/>
      <c r="GX88" s="189"/>
      <c r="GY88" s="189"/>
      <c r="GZ88" s="189"/>
      <c r="HA88" s="189"/>
      <c r="HB88" s="189"/>
      <c r="HC88" s="189"/>
      <c r="HD88" s="189"/>
      <c r="HE88" s="189"/>
      <c r="HF88" s="189"/>
      <c r="HG88" s="189"/>
      <c r="HH88" s="189"/>
      <c r="HI88" s="189"/>
      <c r="HJ88" s="189"/>
      <c r="HK88" s="189"/>
      <c r="HL88" s="189"/>
      <c r="HM88" s="189"/>
      <c r="HN88" s="189"/>
      <c r="HO88" s="191"/>
    </row>
    <row r="89" spans="1:223" ht="15.75" customHeight="1" x14ac:dyDescent="0.15">
      <c r="A89" s="176"/>
      <c r="B89" s="209"/>
      <c r="C89" s="209"/>
      <c r="D89" s="209"/>
      <c r="E89" s="209"/>
      <c r="F89" s="209"/>
      <c r="G89" s="245"/>
      <c r="H89" s="211"/>
      <c r="I89" s="212"/>
      <c r="J89" s="212"/>
      <c r="K89" s="227">
        <f t="shared" si="51"/>
        <v>0</v>
      </c>
      <c r="L89" s="183">
        <f t="shared" si="52"/>
        <v>0</v>
      </c>
      <c r="M89" s="246"/>
      <c r="N89" s="212"/>
      <c r="O89" s="212"/>
      <c r="P89" s="247"/>
      <c r="Q89" s="248"/>
      <c r="R89" s="249"/>
      <c r="S89" s="188"/>
      <c r="T89" s="189"/>
      <c r="U89" s="189"/>
      <c r="V89" s="189"/>
      <c r="W89" s="189"/>
      <c r="X89" s="189"/>
      <c r="Y89" s="189"/>
      <c r="Z89" s="189"/>
      <c r="AA89" s="190"/>
      <c r="AB89" s="189"/>
      <c r="AC89" s="189"/>
      <c r="AD89" s="189"/>
      <c r="AE89" s="189"/>
      <c r="AF89" s="190"/>
      <c r="AG89" s="189"/>
      <c r="AH89" s="189"/>
      <c r="AI89" s="189"/>
      <c r="AJ89" s="189"/>
      <c r="AK89" s="190"/>
      <c r="AL89" s="174"/>
      <c r="AM89" s="189"/>
      <c r="AN89" s="189"/>
      <c r="AO89" s="189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89"/>
      <c r="DK89" s="189"/>
      <c r="DL89" s="189"/>
      <c r="DM89" s="189"/>
      <c r="DN89" s="189"/>
      <c r="DO89" s="189"/>
      <c r="DP89" s="189"/>
      <c r="DQ89" s="189"/>
      <c r="DR89" s="189"/>
      <c r="DS89" s="189"/>
      <c r="DT89" s="189"/>
      <c r="DU89" s="189"/>
      <c r="DV89" s="189"/>
      <c r="DW89" s="189"/>
      <c r="DX89" s="189"/>
      <c r="DY89" s="189"/>
      <c r="DZ89" s="189"/>
      <c r="EA89" s="189"/>
      <c r="EB89" s="189"/>
      <c r="EC89" s="189"/>
      <c r="ED89" s="189"/>
      <c r="EE89" s="189"/>
      <c r="EF89" s="189"/>
      <c r="EG89" s="189"/>
      <c r="EH89" s="189"/>
      <c r="EI89" s="189"/>
      <c r="EJ89" s="189"/>
      <c r="EK89" s="189"/>
      <c r="EL89" s="189"/>
      <c r="EM89" s="189"/>
      <c r="EN89" s="189"/>
      <c r="EO89" s="189"/>
      <c r="EP89" s="189"/>
      <c r="EQ89" s="189"/>
      <c r="ER89" s="189"/>
      <c r="ES89" s="189"/>
      <c r="ET89" s="189"/>
      <c r="EU89" s="189"/>
      <c r="EV89" s="189"/>
      <c r="EW89" s="189"/>
      <c r="EX89" s="189"/>
      <c r="EY89" s="189"/>
      <c r="EZ89" s="189"/>
      <c r="FA89" s="189"/>
      <c r="FB89" s="189"/>
      <c r="FC89" s="189"/>
      <c r="FD89" s="189"/>
      <c r="FE89" s="189"/>
      <c r="FF89" s="189"/>
      <c r="FG89" s="189"/>
      <c r="FH89" s="189"/>
      <c r="FI89" s="189"/>
      <c r="FJ89" s="189"/>
      <c r="FK89" s="189"/>
      <c r="FL89" s="189"/>
      <c r="FM89" s="189"/>
      <c r="FN89" s="189"/>
      <c r="FO89" s="189"/>
      <c r="FP89" s="189"/>
      <c r="FQ89" s="189"/>
      <c r="FR89" s="189"/>
      <c r="FS89" s="189"/>
      <c r="FT89" s="189"/>
      <c r="FU89" s="189"/>
      <c r="FV89" s="189"/>
      <c r="FW89" s="189"/>
      <c r="FX89" s="189"/>
      <c r="FY89" s="189"/>
      <c r="FZ89" s="189"/>
      <c r="GA89" s="189"/>
      <c r="GB89" s="189"/>
      <c r="GC89" s="189"/>
      <c r="GD89" s="189"/>
      <c r="GE89" s="189"/>
      <c r="GF89" s="189"/>
      <c r="GG89" s="189"/>
      <c r="GH89" s="189"/>
      <c r="GI89" s="189"/>
      <c r="GJ89" s="189"/>
      <c r="GK89" s="189"/>
      <c r="GL89" s="189"/>
      <c r="GM89" s="189"/>
      <c r="GN89" s="189"/>
      <c r="GO89" s="189"/>
      <c r="GP89" s="189"/>
      <c r="GQ89" s="189"/>
      <c r="GR89" s="189"/>
      <c r="GS89" s="189"/>
      <c r="GT89" s="189"/>
      <c r="GU89" s="189"/>
      <c r="GV89" s="189"/>
      <c r="GW89" s="189"/>
      <c r="GX89" s="189"/>
      <c r="GY89" s="189"/>
      <c r="GZ89" s="189"/>
      <c r="HA89" s="189"/>
      <c r="HB89" s="189"/>
      <c r="HC89" s="189"/>
      <c r="HD89" s="189"/>
      <c r="HE89" s="189"/>
      <c r="HF89" s="189"/>
      <c r="HG89" s="189"/>
      <c r="HH89" s="189"/>
      <c r="HI89" s="189"/>
      <c r="HJ89" s="189"/>
      <c r="HK89" s="189"/>
      <c r="HL89" s="189"/>
      <c r="HM89" s="189"/>
      <c r="HN89" s="189"/>
      <c r="HO89" s="191"/>
    </row>
    <row r="90" spans="1:223" ht="15.75" customHeight="1" x14ac:dyDescent="0.15">
      <c r="A90" s="176"/>
      <c r="B90" s="209"/>
      <c r="C90" s="209"/>
      <c r="D90" s="209"/>
      <c r="E90" s="209"/>
      <c r="F90" s="209"/>
      <c r="G90" s="245"/>
      <c r="H90" s="211"/>
      <c r="I90" s="212"/>
      <c r="J90" s="212"/>
      <c r="K90" s="227">
        <f t="shared" si="51"/>
        <v>0</v>
      </c>
      <c r="L90" s="183">
        <f t="shared" si="52"/>
        <v>0</v>
      </c>
      <c r="M90" s="246"/>
      <c r="N90" s="212"/>
      <c r="O90" s="212"/>
      <c r="P90" s="247"/>
      <c r="Q90" s="248"/>
      <c r="R90" s="249"/>
      <c r="S90" s="188"/>
      <c r="T90" s="189"/>
      <c r="U90" s="189"/>
      <c r="V90" s="189"/>
      <c r="W90" s="189"/>
      <c r="X90" s="189"/>
      <c r="Y90" s="189"/>
      <c r="Z90" s="189"/>
      <c r="AA90" s="190"/>
      <c r="AB90" s="189"/>
      <c r="AC90" s="189"/>
      <c r="AD90" s="189"/>
      <c r="AE90" s="189"/>
      <c r="AF90" s="190"/>
      <c r="AG90" s="189"/>
      <c r="AH90" s="189"/>
      <c r="AI90" s="189"/>
      <c r="AJ90" s="189"/>
      <c r="AK90" s="190"/>
      <c r="AL90" s="174"/>
      <c r="AM90" s="189"/>
      <c r="AN90" s="189"/>
      <c r="AO90" s="189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89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89"/>
      <c r="EF90" s="189"/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89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189"/>
      <c r="FP90" s="189"/>
      <c r="FQ90" s="189"/>
      <c r="FR90" s="189"/>
      <c r="FS90" s="189"/>
      <c r="FT90" s="189"/>
      <c r="FU90" s="189"/>
      <c r="FV90" s="189"/>
      <c r="FW90" s="189"/>
      <c r="FX90" s="189"/>
      <c r="FY90" s="189"/>
      <c r="FZ90" s="189"/>
      <c r="GA90" s="189"/>
      <c r="GB90" s="189"/>
      <c r="GC90" s="189"/>
      <c r="GD90" s="189"/>
      <c r="GE90" s="189"/>
      <c r="GF90" s="189"/>
      <c r="GG90" s="189"/>
      <c r="GH90" s="189"/>
      <c r="GI90" s="189"/>
      <c r="GJ90" s="189"/>
      <c r="GK90" s="189"/>
      <c r="GL90" s="189"/>
      <c r="GM90" s="189"/>
      <c r="GN90" s="189"/>
      <c r="GO90" s="189"/>
      <c r="GP90" s="189"/>
      <c r="GQ90" s="189"/>
      <c r="GR90" s="189"/>
      <c r="GS90" s="189"/>
      <c r="GT90" s="189"/>
      <c r="GU90" s="189"/>
      <c r="GV90" s="189"/>
      <c r="GW90" s="189"/>
      <c r="GX90" s="189"/>
      <c r="GY90" s="189"/>
      <c r="GZ90" s="189"/>
      <c r="HA90" s="189"/>
      <c r="HB90" s="189"/>
      <c r="HC90" s="189"/>
      <c r="HD90" s="189"/>
      <c r="HE90" s="189"/>
      <c r="HF90" s="189"/>
      <c r="HG90" s="189"/>
      <c r="HH90" s="189"/>
      <c r="HI90" s="189"/>
      <c r="HJ90" s="189"/>
      <c r="HK90" s="189"/>
      <c r="HL90" s="189"/>
      <c r="HM90" s="189"/>
      <c r="HN90" s="189"/>
      <c r="HO90" s="191"/>
    </row>
    <row r="91" spans="1:223" ht="15.75" customHeight="1" x14ac:dyDescent="0.15">
      <c r="A91" s="176"/>
      <c r="B91" s="209"/>
      <c r="C91" s="209"/>
      <c r="D91" s="209"/>
      <c r="E91" s="209"/>
      <c r="F91" s="209"/>
      <c r="G91" s="245"/>
      <c r="H91" s="211"/>
      <c r="I91" s="212"/>
      <c r="J91" s="212"/>
      <c r="K91" s="227">
        <f t="shared" si="51"/>
        <v>0</v>
      </c>
      <c r="L91" s="183">
        <f t="shared" si="52"/>
        <v>0</v>
      </c>
      <c r="M91" s="246"/>
      <c r="N91" s="212"/>
      <c r="O91" s="212"/>
      <c r="P91" s="247"/>
      <c r="Q91" s="248"/>
      <c r="R91" s="249"/>
      <c r="S91" s="188"/>
      <c r="T91" s="189"/>
      <c r="U91" s="189"/>
      <c r="V91" s="189"/>
      <c r="W91" s="189"/>
      <c r="X91" s="189"/>
      <c r="Y91" s="189"/>
      <c r="Z91" s="189"/>
      <c r="AA91" s="190"/>
      <c r="AB91" s="189"/>
      <c r="AC91" s="189"/>
      <c r="AD91" s="189"/>
      <c r="AE91" s="189"/>
      <c r="AF91" s="190"/>
      <c r="AG91" s="189"/>
      <c r="AH91" s="189"/>
      <c r="AI91" s="189"/>
      <c r="AJ91" s="189"/>
      <c r="AK91" s="190"/>
      <c r="AL91" s="174"/>
      <c r="AM91" s="189"/>
      <c r="AN91" s="189"/>
      <c r="AO91" s="189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89"/>
      <c r="DK91" s="189"/>
      <c r="DL91" s="189"/>
      <c r="DM91" s="189"/>
      <c r="DN91" s="189"/>
      <c r="DO91" s="189"/>
      <c r="DP91" s="189"/>
      <c r="DQ91" s="189"/>
      <c r="DR91" s="189"/>
      <c r="DS91" s="189"/>
      <c r="DT91" s="189"/>
      <c r="DU91" s="189"/>
      <c r="DV91" s="189"/>
      <c r="DW91" s="189"/>
      <c r="DX91" s="189"/>
      <c r="DY91" s="189"/>
      <c r="DZ91" s="189"/>
      <c r="EA91" s="189"/>
      <c r="EB91" s="189"/>
      <c r="EC91" s="189"/>
      <c r="ED91" s="189"/>
      <c r="EE91" s="189"/>
      <c r="EF91" s="189"/>
      <c r="EG91" s="189"/>
      <c r="EH91" s="189"/>
      <c r="EI91" s="189"/>
      <c r="EJ91" s="189"/>
      <c r="EK91" s="189"/>
      <c r="EL91" s="189"/>
      <c r="EM91" s="189"/>
      <c r="EN91" s="189"/>
      <c r="EO91" s="189"/>
      <c r="EP91" s="189"/>
      <c r="EQ91" s="189"/>
      <c r="ER91" s="189"/>
      <c r="ES91" s="189"/>
      <c r="ET91" s="189"/>
      <c r="EU91" s="189"/>
      <c r="EV91" s="189"/>
      <c r="EW91" s="189"/>
      <c r="EX91" s="189"/>
      <c r="EY91" s="189"/>
      <c r="EZ91" s="189"/>
      <c r="FA91" s="189"/>
      <c r="FB91" s="189"/>
      <c r="FC91" s="189"/>
      <c r="FD91" s="189"/>
      <c r="FE91" s="189"/>
      <c r="FF91" s="189"/>
      <c r="FG91" s="189"/>
      <c r="FH91" s="189"/>
      <c r="FI91" s="189"/>
      <c r="FJ91" s="189"/>
      <c r="FK91" s="189"/>
      <c r="FL91" s="189"/>
      <c r="FM91" s="189"/>
      <c r="FN91" s="189"/>
      <c r="FO91" s="189"/>
      <c r="FP91" s="189"/>
      <c r="FQ91" s="189"/>
      <c r="FR91" s="189"/>
      <c r="FS91" s="189"/>
      <c r="FT91" s="189"/>
      <c r="FU91" s="189"/>
      <c r="FV91" s="189"/>
      <c r="FW91" s="189"/>
      <c r="FX91" s="189"/>
      <c r="FY91" s="189"/>
      <c r="FZ91" s="189"/>
      <c r="GA91" s="189"/>
      <c r="GB91" s="189"/>
      <c r="GC91" s="189"/>
      <c r="GD91" s="189"/>
      <c r="GE91" s="189"/>
      <c r="GF91" s="189"/>
      <c r="GG91" s="189"/>
      <c r="GH91" s="189"/>
      <c r="GI91" s="189"/>
      <c r="GJ91" s="189"/>
      <c r="GK91" s="189"/>
      <c r="GL91" s="189"/>
      <c r="GM91" s="189"/>
      <c r="GN91" s="189"/>
      <c r="GO91" s="189"/>
      <c r="GP91" s="189"/>
      <c r="GQ91" s="189"/>
      <c r="GR91" s="189"/>
      <c r="GS91" s="189"/>
      <c r="GT91" s="189"/>
      <c r="GU91" s="189"/>
      <c r="GV91" s="189"/>
      <c r="GW91" s="189"/>
      <c r="GX91" s="189"/>
      <c r="GY91" s="189"/>
      <c r="GZ91" s="189"/>
      <c r="HA91" s="189"/>
      <c r="HB91" s="189"/>
      <c r="HC91" s="189"/>
      <c r="HD91" s="189"/>
      <c r="HE91" s="189"/>
      <c r="HF91" s="189"/>
      <c r="HG91" s="189"/>
      <c r="HH91" s="189"/>
      <c r="HI91" s="189"/>
      <c r="HJ91" s="189"/>
      <c r="HK91" s="189"/>
      <c r="HL91" s="189"/>
      <c r="HM91" s="189"/>
      <c r="HN91" s="189"/>
      <c r="HO91" s="191"/>
    </row>
    <row r="92" spans="1:223" ht="15.75" customHeight="1" x14ac:dyDescent="0.15">
      <c r="A92" s="176"/>
      <c r="B92" s="209"/>
      <c r="C92" s="209"/>
      <c r="D92" s="209"/>
      <c r="E92" s="209"/>
      <c r="F92" s="209"/>
      <c r="G92" s="245"/>
      <c r="H92" s="211"/>
      <c r="I92" s="212"/>
      <c r="J92" s="212"/>
      <c r="K92" s="227">
        <f t="shared" si="51"/>
        <v>0</v>
      </c>
      <c r="L92" s="183">
        <f t="shared" si="52"/>
        <v>0</v>
      </c>
      <c r="M92" s="246"/>
      <c r="N92" s="212"/>
      <c r="O92" s="212"/>
      <c r="P92" s="247"/>
      <c r="Q92" s="248"/>
      <c r="R92" s="249"/>
      <c r="S92" s="188"/>
      <c r="T92" s="189"/>
      <c r="U92" s="189"/>
      <c r="V92" s="189"/>
      <c r="W92" s="189"/>
      <c r="X92" s="189"/>
      <c r="Y92" s="189"/>
      <c r="Z92" s="189"/>
      <c r="AA92" s="190"/>
      <c r="AB92" s="189"/>
      <c r="AC92" s="189"/>
      <c r="AD92" s="189"/>
      <c r="AE92" s="189"/>
      <c r="AF92" s="190"/>
      <c r="AG92" s="189"/>
      <c r="AH92" s="189"/>
      <c r="AI92" s="189"/>
      <c r="AJ92" s="189"/>
      <c r="AK92" s="190"/>
      <c r="AL92" s="174"/>
      <c r="AM92" s="189"/>
      <c r="AN92" s="189"/>
      <c r="AO92" s="189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V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89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189"/>
      <c r="EF92" s="189"/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89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189"/>
      <c r="FP92" s="189"/>
      <c r="FQ92" s="189"/>
      <c r="FR92" s="189"/>
      <c r="FS92" s="189"/>
      <c r="FT92" s="189"/>
      <c r="FU92" s="189"/>
      <c r="FV92" s="189"/>
      <c r="FW92" s="189"/>
      <c r="FX92" s="189"/>
      <c r="FY92" s="189"/>
      <c r="FZ92" s="189"/>
      <c r="GA92" s="189"/>
      <c r="GB92" s="189"/>
      <c r="GC92" s="189"/>
      <c r="GD92" s="189"/>
      <c r="GE92" s="189"/>
      <c r="GF92" s="189"/>
      <c r="GG92" s="189"/>
      <c r="GH92" s="189"/>
      <c r="GI92" s="189"/>
      <c r="GJ92" s="189"/>
      <c r="GK92" s="189"/>
      <c r="GL92" s="189"/>
      <c r="GM92" s="189"/>
      <c r="GN92" s="189"/>
      <c r="GO92" s="189"/>
      <c r="GP92" s="189"/>
      <c r="GQ92" s="189"/>
      <c r="GR92" s="189"/>
      <c r="GS92" s="189"/>
      <c r="GT92" s="189"/>
      <c r="GU92" s="189"/>
      <c r="GV92" s="189"/>
      <c r="GW92" s="189"/>
      <c r="GX92" s="189"/>
      <c r="GY92" s="189"/>
      <c r="GZ92" s="189"/>
      <c r="HA92" s="189"/>
      <c r="HB92" s="189"/>
      <c r="HC92" s="189"/>
      <c r="HD92" s="189"/>
      <c r="HE92" s="189"/>
      <c r="HF92" s="189"/>
      <c r="HG92" s="189"/>
      <c r="HH92" s="189"/>
      <c r="HI92" s="189"/>
      <c r="HJ92" s="189"/>
      <c r="HK92" s="189"/>
      <c r="HL92" s="189"/>
      <c r="HM92" s="189"/>
      <c r="HN92" s="189"/>
      <c r="HO92" s="191"/>
    </row>
    <row r="93" spans="1:223" ht="15.75" customHeight="1" x14ac:dyDescent="0.15">
      <c r="A93" s="176"/>
      <c r="B93" s="209"/>
      <c r="C93" s="209"/>
      <c r="D93" s="209"/>
      <c r="E93" s="209"/>
      <c r="F93" s="209"/>
      <c r="G93" s="245"/>
      <c r="H93" s="211"/>
      <c r="I93" s="212"/>
      <c r="J93" s="212"/>
      <c r="K93" s="227">
        <f t="shared" si="51"/>
        <v>0</v>
      </c>
      <c r="L93" s="183">
        <f t="shared" si="52"/>
        <v>0</v>
      </c>
      <c r="M93" s="246"/>
      <c r="N93" s="212"/>
      <c r="O93" s="212"/>
      <c r="P93" s="247"/>
      <c r="Q93" s="248"/>
      <c r="R93" s="249"/>
      <c r="S93" s="188"/>
      <c r="T93" s="189"/>
      <c r="U93" s="189"/>
      <c r="V93" s="189"/>
      <c r="W93" s="189"/>
      <c r="X93" s="189"/>
      <c r="Y93" s="189"/>
      <c r="Z93" s="189"/>
      <c r="AA93" s="190"/>
      <c r="AB93" s="189"/>
      <c r="AC93" s="189"/>
      <c r="AD93" s="189"/>
      <c r="AE93" s="189"/>
      <c r="AF93" s="190"/>
      <c r="AG93" s="189"/>
      <c r="AH93" s="189"/>
      <c r="AI93" s="189"/>
      <c r="AJ93" s="189"/>
      <c r="AK93" s="190"/>
      <c r="AL93" s="174"/>
      <c r="AM93" s="189"/>
      <c r="AN93" s="189"/>
      <c r="AO93" s="189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89"/>
      <c r="DK93" s="189"/>
      <c r="DL93" s="189"/>
      <c r="DM93" s="189"/>
      <c r="DN93" s="189"/>
      <c r="DO93" s="189"/>
      <c r="DP93" s="189"/>
      <c r="DQ93" s="189"/>
      <c r="DR93" s="189"/>
      <c r="DS93" s="189"/>
      <c r="DT93" s="189"/>
      <c r="DU93" s="189"/>
      <c r="DV93" s="189"/>
      <c r="DW93" s="189"/>
      <c r="DX93" s="189"/>
      <c r="DY93" s="189"/>
      <c r="DZ93" s="189"/>
      <c r="EA93" s="189"/>
      <c r="EB93" s="189"/>
      <c r="EC93" s="189"/>
      <c r="ED93" s="189"/>
      <c r="EE93" s="189"/>
      <c r="EF93" s="189"/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89"/>
      <c r="EY93" s="189"/>
      <c r="EZ93" s="189"/>
      <c r="FA93" s="189"/>
      <c r="FB93" s="189"/>
      <c r="FC93" s="189"/>
      <c r="FD93" s="189"/>
      <c r="FE93" s="189"/>
      <c r="FF93" s="189"/>
      <c r="FG93" s="189"/>
      <c r="FH93" s="189"/>
      <c r="FI93" s="189"/>
      <c r="FJ93" s="189"/>
      <c r="FK93" s="189"/>
      <c r="FL93" s="189"/>
      <c r="FM93" s="189"/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189"/>
      <c r="FY93" s="189"/>
      <c r="FZ93" s="189"/>
      <c r="GA93" s="189"/>
      <c r="GB93" s="189"/>
      <c r="GC93" s="189"/>
      <c r="GD93" s="189"/>
      <c r="GE93" s="189"/>
      <c r="GF93" s="189"/>
      <c r="GG93" s="189"/>
      <c r="GH93" s="189"/>
      <c r="GI93" s="189"/>
      <c r="GJ93" s="189"/>
      <c r="GK93" s="189"/>
      <c r="GL93" s="189"/>
      <c r="GM93" s="189"/>
      <c r="GN93" s="189"/>
      <c r="GO93" s="189"/>
      <c r="GP93" s="189"/>
      <c r="GQ93" s="189"/>
      <c r="GR93" s="189"/>
      <c r="GS93" s="189"/>
      <c r="GT93" s="189"/>
      <c r="GU93" s="189"/>
      <c r="GV93" s="189"/>
      <c r="GW93" s="189"/>
      <c r="GX93" s="189"/>
      <c r="GY93" s="189"/>
      <c r="GZ93" s="189"/>
      <c r="HA93" s="189"/>
      <c r="HB93" s="189"/>
      <c r="HC93" s="189"/>
      <c r="HD93" s="189"/>
      <c r="HE93" s="189"/>
      <c r="HF93" s="189"/>
      <c r="HG93" s="189"/>
      <c r="HH93" s="189"/>
      <c r="HI93" s="189"/>
      <c r="HJ93" s="189"/>
      <c r="HK93" s="189"/>
      <c r="HL93" s="189"/>
      <c r="HM93" s="189"/>
      <c r="HN93" s="189"/>
      <c r="HO93" s="191"/>
    </row>
    <row r="94" spans="1:223" ht="15.75" customHeight="1" x14ac:dyDescent="0.15">
      <c r="A94" s="176"/>
      <c r="B94" s="209"/>
      <c r="C94" s="209"/>
      <c r="D94" s="209"/>
      <c r="E94" s="209"/>
      <c r="F94" s="209"/>
      <c r="G94" s="245"/>
      <c r="H94" s="211"/>
      <c r="I94" s="212"/>
      <c r="J94" s="212"/>
      <c r="K94" s="227">
        <f t="shared" si="51"/>
        <v>0</v>
      </c>
      <c r="L94" s="183">
        <f t="shared" si="52"/>
        <v>0</v>
      </c>
      <c r="M94" s="246"/>
      <c r="N94" s="212"/>
      <c r="O94" s="212"/>
      <c r="P94" s="247"/>
      <c r="Q94" s="248"/>
      <c r="R94" s="249"/>
      <c r="S94" s="188"/>
      <c r="T94" s="189"/>
      <c r="U94" s="189"/>
      <c r="V94" s="189"/>
      <c r="W94" s="189"/>
      <c r="X94" s="189"/>
      <c r="Y94" s="189"/>
      <c r="Z94" s="189"/>
      <c r="AA94" s="190"/>
      <c r="AB94" s="189"/>
      <c r="AC94" s="189"/>
      <c r="AD94" s="189"/>
      <c r="AE94" s="189"/>
      <c r="AF94" s="190"/>
      <c r="AG94" s="189"/>
      <c r="AH94" s="189"/>
      <c r="AI94" s="189"/>
      <c r="AJ94" s="189"/>
      <c r="AK94" s="190"/>
      <c r="AL94" s="174"/>
      <c r="AM94" s="189"/>
      <c r="AN94" s="189"/>
      <c r="AO94" s="189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89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89"/>
      <c r="EF94" s="189"/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189"/>
      <c r="FY94" s="189"/>
      <c r="FZ94" s="189"/>
      <c r="GA94" s="189"/>
      <c r="GB94" s="189"/>
      <c r="GC94" s="189"/>
      <c r="GD94" s="189"/>
      <c r="GE94" s="189"/>
      <c r="GF94" s="189"/>
      <c r="GG94" s="189"/>
      <c r="GH94" s="189"/>
      <c r="GI94" s="189"/>
      <c r="GJ94" s="189"/>
      <c r="GK94" s="189"/>
      <c r="GL94" s="189"/>
      <c r="GM94" s="189"/>
      <c r="GN94" s="189"/>
      <c r="GO94" s="189"/>
      <c r="GP94" s="189"/>
      <c r="GQ94" s="189"/>
      <c r="GR94" s="189"/>
      <c r="GS94" s="189"/>
      <c r="GT94" s="189"/>
      <c r="GU94" s="189"/>
      <c r="GV94" s="189"/>
      <c r="GW94" s="189"/>
      <c r="GX94" s="189"/>
      <c r="GY94" s="189"/>
      <c r="GZ94" s="189"/>
      <c r="HA94" s="189"/>
      <c r="HB94" s="189"/>
      <c r="HC94" s="189"/>
      <c r="HD94" s="189"/>
      <c r="HE94" s="189"/>
      <c r="HF94" s="189"/>
      <c r="HG94" s="189"/>
      <c r="HH94" s="189"/>
      <c r="HI94" s="189"/>
      <c r="HJ94" s="189"/>
      <c r="HK94" s="189"/>
      <c r="HL94" s="189"/>
      <c r="HM94" s="189"/>
      <c r="HN94" s="189"/>
      <c r="HO94" s="191"/>
    </row>
    <row r="95" spans="1:223" ht="15.75" customHeight="1" x14ac:dyDescent="0.15">
      <c r="A95" s="176"/>
      <c r="B95" s="209"/>
      <c r="C95" s="209"/>
      <c r="D95" s="209"/>
      <c r="E95" s="209"/>
      <c r="F95" s="209"/>
      <c r="G95" s="245"/>
      <c r="H95" s="211"/>
      <c r="I95" s="212"/>
      <c r="J95" s="212"/>
      <c r="K95" s="227">
        <f t="shared" si="51"/>
        <v>0</v>
      </c>
      <c r="L95" s="183">
        <f t="shared" si="52"/>
        <v>0</v>
      </c>
      <c r="M95" s="246"/>
      <c r="N95" s="212"/>
      <c r="O95" s="212"/>
      <c r="P95" s="247"/>
      <c r="Q95" s="248"/>
      <c r="R95" s="249"/>
      <c r="S95" s="188"/>
      <c r="T95" s="189"/>
      <c r="U95" s="189"/>
      <c r="V95" s="189"/>
      <c r="W95" s="189"/>
      <c r="X95" s="189"/>
      <c r="Y95" s="189"/>
      <c r="Z95" s="189"/>
      <c r="AA95" s="190"/>
      <c r="AB95" s="189"/>
      <c r="AC95" s="189"/>
      <c r="AD95" s="189"/>
      <c r="AE95" s="189"/>
      <c r="AF95" s="190"/>
      <c r="AG95" s="189"/>
      <c r="AH95" s="189"/>
      <c r="AI95" s="189"/>
      <c r="AJ95" s="189"/>
      <c r="AK95" s="190"/>
      <c r="AL95" s="174"/>
      <c r="AM95" s="189"/>
      <c r="AN95" s="189"/>
      <c r="AO95" s="189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91"/>
    </row>
    <row r="96" spans="1:223" ht="15.75" customHeight="1" x14ac:dyDescent="0.15">
      <c r="A96" s="176"/>
      <c r="B96" s="209"/>
      <c r="C96" s="209"/>
      <c r="D96" s="209"/>
      <c r="E96" s="209"/>
      <c r="F96" s="209"/>
      <c r="G96" s="245"/>
      <c r="H96" s="211"/>
      <c r="I96" s="212"/>
      <c r="J96" s="212"/>
      <c r="K96" s="227">
        <f t="shared" si="51"/>
        <v>0</v>
      </c>
      <c r="L96" s="183">
        <f t="shared" si="52"/>
        <v>0</v>
      </c>
      <c r="M96" s="246"/>
      <c r="N96" s="212"/>
      <c r="O96" s="212"/>
      <c r="P96" s="247"/>
      <c r="Q96" s="248"/>
      <c r="R96" s="249"/>
      <c r="S96" s="188"/>
      <c r="T96" s="189"/>
      <c r="U96" s="189"/>
      <c r="V96" s="189"/>
      <c r="W96" s="189"/>
      <c r="X96" s="189"/>
      <c r="Y96" s="189"/>
      <c r="Z96" s="189"/>
      <c r="AA96" s="190"/>
      <c r="AB96" s="189"/>
      <c r="AC96" s="189"/>
      <c r="AD96" s="189"/>
      <c r="AE96" s="189"/>
      <c r="AF96" s="190"/>
      <c r="AG96" s="189"/>
      <c r="AH96" s="189"/>
      <c r="AI96" s="189"/>
      <c r="AJ96" s="189"/>
      <c r="AK96" s="190"/>
      <c r="AL96" s="174"/>
      <c r="AM96" s="189"/>
      <c r="AN96" s="189"/>
      <c r="AO96" s="189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89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89"/>
      <c r="EF96" s="189"/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189"/>
      <c r="FY96" s="189"/>
      <c r="FZ96" s="189"/>
      <c r="GA96" s="189"/>
      <c r="GB96" s="189"/>
      <c r="GC96" s="189"/>
      <c r="GD96" s="189"/>
      <c r="GE96" s="189"/>
      <c r="GF96" s="189"/>
      <c r="GG96" s="189"/>
      <c r="GH96" s="189"/>
      <c r="GI96" s="189"/>
      <c r="GJ96" s="189"/>
      <c r="GK96" s="189"/>
      <c r="GL96" s="189"/>
      <c r="GM96" s="189"/>
      <c r="GN96" s="189"/>
      <c r="GO96" s="189"/>
      <c r="GP96" s="189"/>
      <c r="GQ96" s="189"/>
      <c r="GR96" s="189"/>
      <c r="GS96" s="189"/>
      <c r="GT96" s="189"/>
      <c r="GU96" s="189"/>
      <c r="GV96" s="189"/>
      <c r="GW96" s="189"/>
      <c r="GX96" s="189"/>
      <c r="GY96" s="189"/>
      <c r="GZ96" s="189"/>
      <c r="HA96" s="189"/>
      <c r="HB96" s="189"/>
      <c r="HC96" s="189"/>
      <c r="HD96" s="189"/>
      <c r="HE96" s="189"/>
      <c r="HF96" s="189"/>
      <c r="HG96" s="189"/>
      <c r="HH96" s="189"/>
      <c r="HI96" s="189"/>
      <c r="HJ96" s="189"/>
      <c r="HK96" s="189"/>
      <c r="HL96" s="189"/>
      <c r="HM96" s="189"/>
      <c r="HN96" s="189"/>
      <c r="HO96" s="191"/>
    </row>
    <row r="97" spans="1:223" ht="15.75" customHeight="1" x14ac:dyDescent="0.15">
      <c r="A97" s="176"/>
      <c r="B97" s="209"/>
      <c r="C97" s="209"/>
      <c r="D97" s="209"/>
      <c r="E97" s="209"/>
      <c r="F97" s="209"/>
      <c r="G97" s="245"/>
      <c r="H97" s="211"/>
      <c r="I97" s="212"/>
      <c r="J97" s="212"/>
      <c r="K97" s="227">
        <f t="shared" si="51"/>
        <v>0</v>
      </c>
      <c r="L97" s="183">
        <f t="shared" si="52"/>
        <v>0</v>
      </c>
      <c r="M97" s="246"/>
      <c r="N97" s="212"/>
      <c r="O97" s="212"/>
      <c r="P97" s="247"/>
      <c r="Q97" s="248"/>
      <c r="R97" s="249"/>
      <c r="S97" s="188"/>
      <c r="T97" s="189"/>
      <c r="U97" s="189"/>
      <c r="V97" s="189"/>
      <c r="W97" s="189"/>
      <c r="X97" s="189"/>
      <c r="Y97" s="189"/>
      <c r="Z97" s="189"/>
      <c r="AA97" s="190"/>
      <c r="AB97" s="189"/>
      <c r="AC97" s="189"/>
      <c r="AD97" s="189"/>
      <c r="AE97" s="189"/>
      <c r="AF97" s="190"/>
      <c r="AG97" s="189"/>
      <c r="AH97" s="189"/>
      <c r="AI97" s="189"/>
      <c r="AJ97" s="189"/>
      <c r="AK97" s="190"/>
      <c r="AL97" s="174"/>
      <c r="AM97" s="189"/>
      <c r="AN97" s="189"/>
      <c r="AO97" s="189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89"/>
      <c r="DK97" s="189"/>
      <c r="DL97" s="189"/>
      <c r="DM97" s="189"/>
      <c r="DN97" s="189"/>
      <c r="DO97" s="189"/>
      <c r="DP97" s="189"/>
      <c r="DQ97" s="189"/>
      <c r="DR97" s="189"/>
      <c r="DS97" s="189"/>
      <c r="DT97" s="189"/>
      <c r="DU97" s="189"/>
      <c r="DV97" s="189"/>
      <c r="DW97" s="189"/>
      <c r="DX97" s="189"/>
      <c r="DY97" s="189"/>
      <c r="DZ97" s="189"/>
      <c r="EA97" s="189"/>
      <c r="EB97" s="189"/>
      <c r="EC97" s="189"/>
      <c r="ED97" s="189"/>
      <c r="EE97" s="189"/>
      <c r="EF97" s="189"/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89"/>
      <c r="EY97" s="189"/>
      <c r="EZ97" s="189"/>
      <c r="FA97" s="189"/>
      <c r="FB97" s="189"/>
      <c r="FC97" s="189"/>
      <c r="FD97" s="189"/>
      <c r="FE97" s="189"/>
      <c r="FF97" s="189"/>
      <c r="FG97" s="189"/>
      <c r="FH97" s="189"/>
      <c r="FI97" s="189"/>
      <c r="FJ97" s="189"/>
      <c r="FK97" s="189"/>
      <c r="FL97" s="189"/>
      <c r="FM97" s="189"/>
      <c r="FN97" s="189"/>
      <c r="FO97" s="189"/>
      <c r="FP97" s="189"/>
      <c r="FQ97" s="189"/>
      <c r="FR97" s="189"/>
      <c r="FS97" s="189"/>
      <c r="FT97" s="189"/>
      <c r="FU97" s="189"/>
      <c r="FV97" s="189"/>
      <c r="FW97" s="189"/>
      <c r="FX97" s="189"/>
      <c r="FY97" s="189"/>
      <c r="FZ97" s="189"/>
      <c r="GA97" s="189"/>
      <c r="GB97" s="189"/>
      <c r="GC97" s="189"/>
      <c r="GD97" s="189"/>
      <c r="GE97" s="189"/>
      <c r="GF97" s="189"/>
      <c r="GG97" s="189"/>
      <c r="GH97" s="189"/>
      <c r="GI97" s="189"/>
      <c r="GJ97" s="189"/>
      <c r="GK97" s="189"/>
      <c r="GL97" s="189"/>
      <c r="GM97" s="189"/>
      <c r="GN97" s="189"/>
      <c r="GO97" s="189"/>
      <c r="GP97" s="189"/>
      <c r="GQ97" s="189"/>
      <c r="GR97" s="189"/>
      <c r="GS97" s="189"/>
      <c r="GT97" s="189"/>
      <c r="GU97" s="189"/>
      <c r="GV97" s="189"/>
      <c r="GW97" s="189"/>
      <c r="GX97" s="189"/>
      <c r="GY97" s="189"/>
      <c r="GZ97" s="189"/>
      <c r="HA97" s="189"/>
      <c r="HB97" s="189"/>
      <c r="HC97" s="189"/>
      <c r="HD97" s="189"/>
      <c r="HE97" s="189"/>
      <c r="HF97" s="189"/>
      <c r="HG97" s="189"/>
      <c r="HH97" s="189"/>
      <c r="HI97" s="189"/>
      <c r="HJ97" s="189"/>
      <c r="HK97" s="189"/>
      <c r="HL97" s="189"/>
      <c r="HM97" s="189"/>
      <c r="HN97" s="189"/>
      <c r="HO97" s="191"/>
    </row>
    <row r="98" spans="1:223" ht="15.75" customHeight="1" x14ac:dyDescent="0.15">
      <c r="A98" s="176"/>
      <c r="B98" s="209"/>
      <c r="C98" s="209"/>
      <c r="D98" s="209"/>
      <c r="E98" s="209"/>
      <c r="F98" s="209"/>
      <c r="G98" s="245"/>
      <c r="H98" s="211"/>
      <c r="I98" s="212"/>
      <c r="J98" s="212"/>
      <c r="K98" s="227">
        <f t="shared" si="51"/>
        <v>0</v>
      </c>
      <c r="L98" s="183">
        <f t="shared" si="52"/>
        <v>0</v>
      </c>
      <c r="M98" s="246"/>
      <c r="N98" s="212"/>
      <c r="O98" s="212"/>
      <c r="P98" s="247"/>
      <c r="Q98" s="248"/>
      <c r="R98" s="249"/>
      <c r="S98" s="188"/>
      <c r="T98" s="189"/>
      <c r="U98" s="189"/>
      <c r="V98" s="189"/>
      <c r="W98" s="189"/>
      <c r="X98" s="189"/>
      <c r="Y98" s="189"/>
      <c r="Z98" s="189"/>
      <c r="AA98" s="190"/>
      <c r="AB98" s="189"/>
      <c r="AC98" s="189"/>
      <c r="AD98" s="189"/>
      <c r="AE98" s="189"/>
      <c r="AF98" s="190"/>
      <c r="AG98" s="189"/>
      <c r="AH98" s="189"/>
      <c r="AI98" s="189"/>
      <c r="AJ98" s="189"/>
      <c r="AK98" s="190"/>
      <c r="AL98" s="174"/>
      <c r="AM98" s="189"/>
      <c r="AN98" s="189"/>
      <c r="AO98" s="189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89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89"/>
      <c r="EF98" s="189"/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189"/>
      <c r="FP98" s="189"/>
      <c r="FQ98" s="189"/>
      <c r="FR98" s="189"/>
      <c r="FS98" s="189"/>
      <c r="FT98" s="189"/>
      <c r="FU98" s="189"/>
      <c r="FV98" s="189"/>
      <c r="FW98" s="189"/>
      <c r="FX98" s="189"/>
      <c r="FY98" s="189"/>
      <c r="FZ98" s="189"/>
      <c r="GA98" s="189"/>
      <c r="GB98" s="189"/>
      <c r="GC98" s="189"/>
      <c r="GD98" s="189"/>
      <c r="GE98" s="189"/>
      <c r="GF98" s="189"/>
      <c r="GG98" s="189"/>
      <c r="GH98" s="189"/>
      <c r="GI98" s="189"/>
      <c r="GJ98" s="189"/>
      <c r="GK98" s="189"/>
      <c r="GL98" s="189"/>
      <c r="GM98" s="189"/>
      <c r="GN98" s="189"/>
      <c r="GO98" s="189"/>
      <c r="GP98" s="189"/>
      <c r="GQ98" s="189"/>
      <c r="GR98" s="189"/>
      <c r="GS98" s="189"/>
      <c r="GT98" s="189"/>
      <c r="GU98" s="189"/>
      <c r="GV98" s="189"/>
      <c r="GW98" s="189"/>
      <c r="GX98" s="189"/>
      <c r="GY98" s="189"/>
      <c r="GZ98" s="189"/>
      <c r="HA98" s="189"/>
      <c r="HB98" s="189"/>
      <c r="HC98" s="189"/>
      <c r="HD98" s="189"/>
      <c r="HE98" s="189"/>
      <c r="HF98" s="189"/>
      <c r="HG98" s="189"/>
      <c r="HH98" s="189"/>
      <c r="HI98" s="189"/>
      <c r="HJ98" s="189"/>
      <c r="HK98" s="189"/>
      <c r="HL98" s="189"/>
      <c r="HM98" s="189"/>
      <c r="HN98" s="189"/>
      <c r="HO98" s="191"/>
    </row>
    <row r="99" spans="1:223" ht="15.75" customHeight="1" x14ac:dyDescent="0.15">
      <c r="A99" s="176"/>
      <c r="B99" s="209"/>
      <c r="C99" s="209"/>
      <c r="D99" s="209"/>
      <c r="E99" s="209"/>
      <c r="F99" s="209"/>
      <c r="G99" s="245"/>
      <c r="H99" s="211"/>
      <c r="I99" s="212"/>
      <c r="J99" s="212"/>
      <c r="K99" s="227">
        <f t="shared" si="51"/>
        <v>0</v>
      </c>
      <c r="L99" s="183">
        <f t="shared" si="52"/>
        <v>0</v>
      </c>
      <c r="M99" s="246"/>
      <c r="N99" s="212"/>
      <c r="O99" s="212"/>
      <c r="P99" s="247"/>
      <c r="Q99" s="248"/>
      <c r="R99" s="249"/>
      <c r="S99" s="188"/>
      <c r="T99" s="189"/>
      <c r="U99" s="189"/>
      <c r="V99" s="189"/>
      <c r="W99" s="189"/>
      <c r="X99" s="189"/>
      <c r="Y99" s="189"/>
      <c r="Z99" s="189"/>
      <c r="AA99" s="190"/>
      <c r="AB99" s="189"/>
      <c r="AC99" s="189"/>
      <c r="AD99" s="189"/>
      <c r="AE99" s="189"/>
      <c r="AF99" s="190"/>
      <c r="AG99" s="189"/>
      <c r="AH99" s="189"/>
      <c r="AI99" s="189"/>
      <c r="AJ99" s="189"/>
      <c r="AK99" s="190"/>
      <c r="AL99" s="174"/>
      <c r="AM99" s="189"/>
      <c r="AN99" s="189"/>
      <c r="AO99" s="189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89"/>
      <c r="DK99" s="189"/>
      <c r="DL99" s="189"/>
      <c r="DM99" s="189"/>
      <c r="DN99" s="189"/>
      <c r="DO99" s="189"/>
      <c r="DP99" s="189"/>
      <c r="DQ99" s="189"/>
      <c r="DR99" s="189"/>
      <c r="DS99" s="189"/>
      <c r="DT99" s="189"/>
      <c r="DU99" s="189"/>
      <c r="DV99" s="189"/>
      <c r="DW99" s="189"/>
      <c r="DX99" s="189"/>
      <c r="DY99" s="189"/>
      <c r="DZ99" s="189"/>
      <c r="EA99" s="189"/>
      <c r="EB99" s="189"/>
      <c r="EC99" s="189"/>
      <c r="ED99" s="189"/>
      <c r="EE99" s="189"/>
      <c r="EF99" s="189"/>
      <c r="EG99" s="189"/>
      <c r="EH99" s="189"/>
      <c r="EI99" s="189"/>
      <c r="EJ99" s="189"/>
      <c r="EK99" s="189"/>
      <c r="EL99" s="189"/>
      <c r="EM99" s="189"/>
      <c r="EN99" s="189"/>
      <c r="EO99" s="189"/>
      <c r="EP99" s="189"/>
      <c r="EQ99" s="189"/>
      <c r="ER99" s="189"/>
      <c r="ES99" s="189"/>
      <c r="ET99" s="189"/>
      <c r="EU99" s="189"/>
      <c r="EV99" s="189"/>
      <c r="EW99" s="189"/>
      <c r="EX99" s="189"/>
      <c r="EY99" s="189"/>
      <c r="EZ99" s="189"/>
      <c r="FA99" s="189"/>
      <c r="FB99" s="189"/>
      <c r="FC99" s="189"/>
      <c r="FD99" s="189"/>
      <c r="FE99" s="189"/>
      <c r="FF99" s="189"/>
      <c r="FG99" s="189"/>
      <c r="FH99" s="189"/>
      <c r="FI99" s="189"/>
      <c r="FJ99" s="189"/>
      <c r="FK99" s="189"/>
      <c r="FL99" s="189"/>
      <c r="FM99" s="189"/>
      <c r="FN99" s="189"/>
      <c r="FO99" s="189"/>
      <c r="FP99" s="189"/>
      <c r="FQ99" s="189"/>
      <c r="FR99" s="189"/>
      <c r="FS99" s="189"/>
      <c r="FT99" s="189"/>
      <c r="FU99" s="189"/>
      <c r="FV99" s="189"/>
      <c r="FW99" s="189"/>
      <c r="FX99" s="189"/>
      <c r="FY99" s="189"/>
      <c r="FZ99" s="189"/>
      <c r="GA99" s="189"/>
      <c r="GB99" s="189"/>
      <c r="GC99" s="189"/>
      <c r="GD99" s="189"/>
      <c r="GE99" s="189"/>
      <c r="GF99" s="189"/>
      <c r="GG99" s="189"/>
      <c r="GH99" s="189"/>
      <c r="GI99" s="189"/>
      <c r="GJ99" s="189"/>
      <c r="GK99" s="189"/>
      <c r="GL99" s="189"/>
      <c r="GM99" s="189"/>
      <c r="GN99" s="189"/>
      <c r="GO99" s="189"/>
      <c r="GP99" s="189"/>
      <c r="GQ99" s="189"/>
      <c r="GR99" s="189"/>
      <c r="GS99" s="189"/>
      <c r="GT99" s="189"/>
      <c r="GU99" s="189"/>
      <c r="GV99" s="189"/>
      <c r="GW99" s="189"/>
      <c r="GX99" s="189"/>
      <c r="GY99" s="189"/>
      <c r="GZ99" s="189"/>
      <c r="HA99" s="189"/>
      <c r="HB99" s="189"/>
      <c r="HC99" s="189"/>
      <c r="HD99" s="189"/>
      <c r="HE99" s="189"/>
      <c r="HF99" s="189"/>
      <c r="HG99" s="189"/>
      <c r="HH99" s="189"/>
      <c r="HI99" s="189"/>
      <c r="HJ99" s="189"/>
      <c r="HK99" s="189"/>
      <c r="HL99" s="189"/>
      <c r="HM99" s="189"/>
      <c r="HN99" s="189"/>
      <c r="HO99" s="191"/>
    </row>
    <row r="100" spans="1:223" ht="15.75" customHeight="1" x14ac:dyDescent="0.15">
      <c r="A100" s="176"/>
      <c r="B100" s="209"/>
      <c r="C100" s="209"/>
      <c r="D100" s="209"/>
      <c r="E100" s="209"/>
      <c r="F100" s="209"/>
      <c r="G100" s="245"/>
      <c r="H100" s="211"/>
      <c r="I100" s="212"/>
      <c r="J100" s="212"/>
      <c r="K100" s="227">
        <f t="shared" si="51"/>
        <v>0</v>
      </c>
      <c r="L100" s="183">
        <f t="shared" si="52"/>
        <v>0</v>
      </c>
      <c r="M100" s="246"/>
      <c r="N100" s="212"/>
      <c r="O100" s="212"/>
      <c r="P100" s="247"/>
      <c r="Q100" s="248"/>
      <c r="R100" s="249"/>
      <c r="S100" s="188"/>
      <c r="T100" s="189"/>
      <c r="U100" s="189"/>
      <c r="V100" s="189"/>
      <c r="W100" s="189"/>
      <c r="X100" s="189"/>
      <c r="Y100" s="189"/>
      <c r="Z100" s="189"/>
      <c r="AA100" s="190"/>
      <c r="AB100" s="189"/>
      <c r="AC100" s="189"/>
      <c r="AD100" s="189"/>
      <c r="AE100" s="189"/>
      <c r="AF100" s="190"/>
      <c r="AG100" s="189"/>
      <c r="AH100" s="189"/>
      <c r="AI100" s="189"/>
      <c r="AJ100" s="189"/>
      <c r="AK100" s="190"/>
      <c r="AL100" s="174"/>
      <c r="AM100" s="189"/>
      <c r="AN100" s="189"/>
      <c r="AO100" s="189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  <c r="CT100" s="189"/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89"/>
      <c r="DK100" s="189"/>
      <c r="DL100" s="189"/>
      <c r="DM100" s="189"/>
      <c r="DN100" s="189"/>
      <c r="DO100" s="189"/>
      <c r="DP100" s="189"/>
      <c r="DQ100" s="189"/>
      <c r="DR100" s="189"/>
      <c r="DS100" s="189"/>
      <c r="DT100" s="189"/>
      <c r="DU100" s="189"/>
      <c r="DV100" s="189"/>
      <c r="DW100" s="189"/>
      <c r="DX100" s="189"/>
      <c r="DY100" s="189"/>
      <c r="DZ100" s="189"/>
      <c r="EA100" s="189"/>
      <c r="EB100" s="189"/>
      <c r="EC100" s="189"/>
      <c r="ED100" s="189"/>
      <c r="EE100" s="189"/>
      <c r="EF100" s="189"/>
      <c r="EG100" s="189"/>
      <c r="EH100" s="189"/>
      <c r="EI100" s="189"/>
      <c r="EJ100" s="189"/>
      <c r="EK100" s="189"/>
      <c r="EL100" s="189"/>
      <c r="EM100" s="189"/>
      <c r="EN100" s="189"/>
      <c r="EO100" s="189"/>
      <c r="EP100" s="189"/>
      <c r="EQ100" s="189"/>
      <c r="ER100" s="189"/>
      <c r="ES100" s="189"/>
      <c r="ET100" s="189"/>
      <c r="EU100" s="189"/>
      <c r="EV100" s="189"/>
      <c r="EW100" s="189"/>
      <c r="EX100" s="189"/>
      <c r="EY100" s="189"/>
      <c r="EZ100" s="189"/>
      <c r="FA100" s="189"/>
      <c r="FB100" s="189"/>
      <c r="FC100" s="189"/>
      <c r="FD100" s="189"/>
      <c r="FE100" s="189"/>
      <c r="FF100" s="189"/>
      <c r="FG100" s="189"/>
      <c r="FH100" s="189"/>
      <c r="FI100" s="189"/>
      <c r="FJ100" s="189"/>
      <c r="FK100" s="189"/>
      <c r="FL100" s="189"/>
      <c r="FM100" s="189"/>
      <c r="FN100" s="189"/>
      <c r="FO100" s="189"/>
      <c r="FP100" s="189"/>
      <c r="FQ100" s="189"/>
      <c r="FR100" s="189"/>
      <c r="FS100" s="189"/>
      <c r="FT100" s="189"/>
      <c r="FU100" s="189"/>
      <c r="FV100" s="189"/>
      <c r="FW100" s="189"/>
      <c r="FX100" s="189"/>
      <c r="FY100" s="189"/>
      <c r="FZ100" s="189"/>
      <c r="GA100" s="189"/>
      <c r="GB100" s="189"/>
      <c r="GC100" s="189"/>
      <c r="GD100" s="189"/>
      <c r="GE100" s="189"/>
      <c r="GF100" s="189"/>
      <c r="GG100" s="189"/>
      <c r="GH100" s="189"/>
      <c r="GI100" s="189"/>
      <c r="GJ100" s="189"/>
      <c r="GK100" s="189"/>
      <c r="GL100" s="189"/>
      <c r="GM100" s="189"/>
      <c r="GN100" s="189"/>
      <c r="GO100" s="189"/>
      <c r="GP100" s="189"/>
      <c r="GQ100" s="189"/>
      <c r="GR100" s="189"/>
      <c r="GS100" s="189"/>
      <c r="GT100" s="189"/>
      <c r="GU100" s="189"/>
      <c r="GV100" s="189"/>
      <c r="GW100" s="189"/>
      <c r="GX100" s="189"/>
      <c r="GY100" s="189"/>
      <c r="GZ100" s="189"/>
      <c r="HA100" s="189"/>
      <c r="HB100" s="189"/>
      <c r="HC100" s="189"/>
      <c r="HD100" s="189"/>
      <c r="HE100" s="189"/>
      <c r="HF100" s="189"/>
      <c r="HG100" s="189"/>
      <c r="HH100" s="189"/>
      <c r="HI100" s="189"/>
      <c r="HJ100" s="189"/>
      <c r="HK100" s="189"/>
      <c r="HL100" s="189"/>
      <c r="HM100" s="189"/>
      <c r="HN100" s="189"/>
      <c r="HO100" s="191"/>
    </row>
    <row r="101" spans="1:223" ht="15.75" customHeight="1" x14ac:dyDescent="0.15">
      <c r="A101" s="176"/>
      <c r="B101" s="209"/>
      <c r="C101" s="209"/>
      <c r="D101" s="209"/>
      <c r="E101" s="209"/>
      <c r="F101" s="209"/>
      <c r="G101" s="245"/>
      <c r="H101" s="211"/>
      <c r="I101" s="212"/>
      <c r="J101" s="212"/>
      <c r="K101" s="227">
        <f t="shared" si="51"/>
        <v>0</v>
      </c>
      <c r="L101" s="183">
        <f t="shared" si="52"/>
        <v>0</v>
      </c>
      <c r="M101" s="246"/>
      <c r="N101" s="212"/>
      <c r="O101" s="212"/>
      <c r="P101" s="247"/>
      <c r="Q101" s="248"/>
      <c r="R101" s="249"/>
      <c r="S101" s="188"/>
      <c r="T101" s="189"/>
      <c r="U101" s="189"/>
      <c r="V101" s="189"/>
      <c r="W101" s="189"/>
      <c r="X101" s="189"/>
      <c r="Y101" s="189"/>
      <c r="Z101" s="189"/>
      <c r="AA101" s="190"/>
      <c r="AB101" s="189"/>
      <c r="AC101" s="189"/>
      <c r="AD101" s="189"/>
      <c r="AE101" s="189"/>
      <c r="AF101" s="190"/>
      <c r="AG101" s="189"/>
      <c r="AH101" s="189"/>
      <c r="AI101" s="189"/>
      <c r="AJ101" s="189"/>
      <c r="AK101" s="190"/>
      <c r="AL101" s="174"/>
      <c r="AM101" s="189"/>
      <c r="AN101" s="189"/>
      <c r="AO101" s="189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 s="189"/>
      <c r="DG101" s="189"/>
      <c r="DH101" s="189"/>
      <c r="DI101" s="189"/>
      <c r="DJ101" s="189"/>
      <c r="DK101" s="189"/>
      <c r="DL101" s="189"/>
      <c r="DM101" s="189"/>
      <c r="DN101" s="189"/>
      <c r="DO101" s="189"/>
      <c r="DP101" s="189"/>
      <c r="DQ101" s="189"/>
      <c r="DR101" s="189"/>
      <c r="DS101" s="189"/>
      <c r="DT101" s="189"/>
      <c r="DU101" s="189"/>
      <c r="DV101" s="189"/>
      <c r="DW101" s="189"/>
      <c r="DX101" s="189"/>
      <c r="DY101" s="189"/>
      <c r="DZ101" s="189"/>
      <c r="EA101" s="189"/>
      <c r="EB101" s="189"/>
      <c r="EC101" s="189"/>
      <c r="ED101" s="189"/>
      <c r="EE101" s="189"/>
      <c r="EF101" s="189"/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89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189"/>
      <c r="FP101" s="189"/>
      <c r="FQ101" s="189"/>
      <c r="FR101" s="189"/>
      <c r="FS101" s="189"/>
      <c r="FT101" s="189"/>
      <c r="FU101" s="189"/>
      <c r="FV101" s="189"/>
      <c r="FW101" s="189"/>
      <c r="FX101" s="189"/>
      <c r="FY101" s="189"/>
      <c r="FZ101" s="189"/>
      <c r="GA101" s="189"/>
      <c r="GB101" s="189"/>
      <c r="GC101" s="189"/>
      <c r="GD101" s="189"/>
      <c r="GE101" s="189"/>
      <c r="GF101" s="189"/>
      <c r="GG101" s="189"/>
      <c r="GH101" s="189"/>
      <c r="GI101" s="189"/>
      <c r="GJ101" s="189"/>
      <c r="GK101" s="189"/>
      <c r="GL101" s="189"/>
      <c r="GM101" s="189"/>
      <c r="GN101" s="189"/>
      <c r="GO101" s="189"/>
      <c r="GP101" s="189"/>
      <c r="GQ101" s="189"/>
      <c r="GR101" s="189"/>
      <c r="GS101" s="189"/>
      <c r="GT101" s="189"/>
      <c r="GU101" s="189"/>
      <c r="GV101" s="189"/>
      <c r="GW101" s="189"/>
      <c r="GX101" s="189"/>
      <c r="GY101" s="189"/>
      <c r="GZ101" s="189"/>
      <c r="HA101" s="189"/>
      <c r="HB101" s="189"/>
      <c r="HC101" s="189"/>
      <c r="HD101" s="189"/>
      <c r="HE101" s="189"/>
      <c r="HF101" s="189"/>
      <c r="HG101" s="189"/>
      <c r="HH101" s="189"/>
      <c r="HI101" s="189"/>
      <c r="HJ101" s="189"/>
      <c r="HK101" s="189"/>
      <c r="HL101" s="189"/>
      <c r="HM101" s="189"/>
      <c r="HN101" s="189"/>
      <c r="HO101" s="191"/>
    </row>
    <row r="102" spans="1:223" ht="15.75" customHeight="1" x14ac:dyDescent="0.15">
      <c r="A102" s="176"/>
      <c r="B102" s="209"/>
      <c r="C102" s="209"/>
      <c r="D102" s="209"/>
      <c r="E102" s="209"/>
      <c r="F102" s="209"/>
      <c r="G102" s="245"/>
      <c r="H102" s="211"/>
      <c r="I102" s="212"/>
      <c r="J102" s="212"/>
      <c r="K102" s="227">
        <f t="shared" si="51"/>
        <v>0</v>
      </c>
      <c r="L102" s="183">
        <f t="shared" si="52"/>
        <v>0</v>
      </c>
      <c r="M102" s="246"/>
      <c r="N102" s="212"/>
      <c r="O102" s="212"/>
      <c r="P102" s="247"/>
      <c r="Q102" s="248"/>
      <c r="R102" s="249"/>
      <c r="S102" s="188"/>
      <c r="T102" s="189"/>
      <c r="U102" s="189"/>
      <c r="V102" s="189"/>
      <c r="W102" s="189"/>
      <c r="X102" s="189"/>
      <c r="Y102" s="189"/>
      <c r="Z102" s="189"/>
      <c r="AA102" s="190"/>
      <c r="AB102" s="189"/>
      <c r="AC102" s="189"/>
      <c r="AD102" s="189"/>
      <c r="AE102" s="189"/>
      <c r="AF102" s="190"/>
      <c r="AG102" s="189"/>
      <c r="AH102" s="189"/>
      <c r="AI102" s="189"/>
      <c r="AJ102" s="189"/>
      <c r="AK102" s="190"/>
      <c r="AL102" s="174"/>
      <c r="AM102" s="189"/>
      <c r="AN102" s="189"/>
      <c r="AO102" s="189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V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89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189"/>
      <c r="EF102" s="189"/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89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189"/>
      <c r="FP102" s="189"/>
      <c r="FQ102" s="189"/>
      <c r="FR102" s="189"/>
      <c r="FS102" s="189"/>
      <c r="FT102" s="189"/>
      <c r="FU102" s="189"/>
      <c r="FV102" s="189"/>
      <c r="FW102" s="189"/>
      <c r="FX102" s="189"/>
      <c r="FY102" s="189"/>
      <c r="FZ102" s="189"/>
      <c r="GA102" s="189"/>
      <c r="GB102" s="189"/>
      <c r="GC102" s="189"/>
      <c r="GD102" s="189"/>
      <c r="GE102" s="189"/>
      <c r="GF102" s="189"/>
      <c r="GG102" s="189"/>
      <c r="GH102" s="189"/>
      <c r="GI102" s="189"/>
      <c r="GJ102" s="189"/>
      <c r="GK102" s="189"/>
      <c r="GL102" s="189"/>
      <c r="GM102" s="189"/>
      <c r="GN102" s="189"/>
      <c r="GO102" s="189"/>
      <c r="GP102" s="189"/>
      <c r="GQ102" s="189"/>
      <c r="GR102" s="189"/>
      <c r="GS102" s="189"/>
      <c r="GT102" s="189"/>
      <c r="GU102" s="189"/>
      <c r="GV102" s="189"/>
      <c r="GW102" s="189"/>
      <c r="GX102" s="189"/>
      <c r="GY102" s="189"/>
      <c r="GZ102" s="189"/>
      <c r="HA102" s="189"/>
      <c r="HB102" s="189"/>
      <c r="HC102" s="189"/>
      <c r="HD102" s="189"/>
      <c r="HE102" s="189"/>
      <c r="HF102" s="189"/>
      <c r="HG102" s="189"/>
      <c r="HH102" s="189"/>
      <c r="HI102" s="189"/>
      <c r="HJ102" s="189"/>
      <c r="HK102" s="189"/>
      <c r="HL102" s="189"/>
      <c r="HM102" s="189"/>
      <c r="HN102" s="189"/>
      <c r="HO102" s="191"/>
    </row>
    <row r="103" spans="1:223" ht="15.75" customHeight="1" x14ac:dyDescent="0.15">
      <c r="A103" s="176"/>
      <c r="B103" s="209"/>
      <c r="C103" s="209"/>
      <c r="D103" s="209"/>
      <c r="E103" s="209"/>
      <c r="F103" s="209"/>
      <c r="G103" s="245"/>
      <c r="H103" s="211"/>
      <c r="I103" s="212"/>
      <c r="J103" s="212"/>
      <c r="K103" s="227">
        <f t="shared" si="51"/>
        <v>0</v>
      </c>
      <c r="L103" s="183">
        <f t="shared" si="52"/>
        <v>0</v>
      </c>
      <c r="M103" s="246"/>
      <c r="N103" s="212"/>
      <c r="O103" s="212"/>
      <c r="P103" s="247"/>
      <c r="Q103" s="248"/>
      <c r="R103" s="249"/>
      <c r="S103" s="188"/>
      <c r="T103" s="189"/>
      <c r="U103" s="189"/>
      <c r="V103" s="189"/>
      <c r="W103" s="189"/>
      <c r="X103" s="189"/>
      <c r="Y103" s="189"/>
      <c r="Z103" s="189"/>
      <c r="AA103" s="190"/>
      <c r="AB103" s="189"/>
      <c r="AC103" s="189"/>
      <c r="AD103" s="189"/>
      <c r="AE103" s="189"/>
      <c r="AF103" s="190"/>
      <c r="AG103" s="189"/>
      <c r="AH103" s="189"/>
      <c r="AI103" s="189"/>
      <c r="AJ103" s="189"/>
      <c r="AK103" s="190"/>
      <c r="AL103" s="174"/>
      <c r="AM103" s="189"/>
      <c r="AN103" s="189"/>
      <c r="AO103" s="189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  <c r="CT103" s="189"/>
      <c r="CU103" s="189"/>
      <c r="CV103" s="189"/>
      <c r="CW103" s="189"/>
      <c r="CX103" s="189"/>
      <c r="CY103" s="189"/>
      <c r="CZ103" s="189"/>
      <c r="DA103" s="189"/>
      <c r="DB103" s="189"/>
      <c r="DC103" s="189"/>
      <c r="DD103" s="189"/>
      <c r="DE103" s="189"/>
      <c r="DF103" s="189"/>
      <c r="DG103" s="189"/>
      <c r="DH103" s="189"/>
      <c r="DI103" s="189"/>
      <c r="DJ103" s="189"/>
      <c r="DK103" s="189"/>
      <c r="DL103" s="189"/>
      <c r="DM103" s="189"/>
      <c r="DN103" s="189"/>
      <c r="DO103" s="189"/>
      <c r="DP103" s="189"/>
      <c r="DQ103" s="189"/>
      <c r="DR103" s="189"/>
      <c r="DS103" s="189"/>
      <c r="DT103" s="189"/>
      <c r="DU103" s="189"/>
      <c r="DV103" s="189"/>
      <c r="DW103" s="189"/>
      <c r="DX103" s="189"/>
      <c r="DY103" s="189"/>
      <c r="DZ103" s="189"/>
      <c r="EA103" s="189"/>
      <c r="EB103" s="189"/>
      <c r="EC103" s="189"/>
      <c r="ED103" s="189"/>
      <c r="EE103" s="189"/>
      <c r="EF103" s="189"/>
      <c r="EG103" s="189"/>
      <c r="EH103" s="189"/>
      <c r="EI103" s="189"/>
      <c r="EJ103" s="189"/>
      <c r="EK103" s="189"/>
      <c r="EL103" s="189"/>
      <c r="EM103" s="189"/>
      <c r="EN103" s="189"/>
      <c r="EO103" s="189"/>
      <c r="EP103" s="189"/>
      <c r="EQ103" s="189"/>
      <c r="ER103" s="189"/>
      <c r="ES103" s="189"/>
      <c r="ET103" s="189"/>
      <c r="EU103" s="189"/>
      <c r="EV103" s="189"/>
      <c r="EW103" s="189"/>
      <c r="EX103" s="189"/>
      <c r="EY103" s="189"/>
      <c r="EZ103" s="189"/>
      <c r="FA103" s="189"/>
      <c r="FB103" s="189"/>
      <c r="FC103" s="189"/>
      <c r="FD103" s="189"/>
      <c r="FE103" s="189"/>
      <c r="FF103" s="189"/>
      <c r="FG103" s="189"/>
      <c r="FH103" s="189"/>
      <c r="FI103" s="189"/>
      <c r="FJ103" s="189"/>
      <c r="FK103" s="189"/>
      <c r="FL103" s="189"/>
      <c r="FM103" s="189"/>
      <c r="FN103" s="189"/>
      <c r="FO103" s="189"/>
      <c r="FP103" s="189"/>
      <c r="FQ103" s="189"/>
      <c r="FR103" s="189"/>
      <c r="FS103" s="189"/>
      <c r="FT103" s="189"/>
      <c r="FU103" s="189"/>
      <c r="FV103" s="189"/>
      <c r="FW103" s="189"/>
      <c r="FX103" s="189"/>
      <c r="FY103" s="189"/>
      <c r="FZ103" s="189"/>
      <c r="GA103" s="189"/>
      <c r="GB103" s="189"/>
      <c r="GC103" s="189"/>
      <c r="GD103" s="189"/>
      <c r="GE103" s="189"/>
      <c r="GF103" s="189"/>
      <c r="GG103" s="189"/>
      <c r="GH103" s="189"/>
      <c r="GI103" s="189"/>
      <c r="GJ103" s="189"/>
      <c r="GK103" s="189"/>
      <c r="GL103" s="189"/>
      <c r="GM103" s="189"/>
      <c r="GN103" s="189"/>
      <c r="GO103" s="189"/>
      <c r="GP103" s="189"/>
      <c r="GQ103" s="189"/>
      <c r="GR103" s="189"/>
      <c r="GS103" s="189"/>
      <c r="GT103" s="189"/>
      <c r="GU103" s="189"/>
      <c r="GV103" s="189"/>
      <c r="GW103" s="189"/>
      <c r="GX103" s="189"/>
      <c r="GY103" s="189"/>
      <c r="GZ103" s="189"/>
      <c r="HA103" s="189"/>
      <c r="HB103" s="189"/>
      <c r="HC103" s="189"/>
      <c r="HD103" s="189"/>
      <c r="HE103" s="189"/>
      <c r="HF103" s="189"/>
      <c r="HG103" s="189"/>
      <c r="HH103" s="189"/>
      <c r="HI103" s="189"/>
      <c r="HJ103" s="189"/>
      <c r="HK103" s="189"/>
      <c r="HL103" s="189"/>
      <c r="HM103" s="189"/>
      <c r="HN103" s="189"/>
      <c r="HO103" s="191"/>
    </row>
    <row r="104" spans="1:223" ht="15.75" customHeight="1" x14ac:dyDescent="0.15">
      <c r="A104" s="176"/>
      <c r="B104" s="209"/>
      <c r="C104" s="209"/>
      <c r="D104" s="209"/>
      <c r="E104" s="209"/>
      <c r="F104" s="209"/>
      <c r="G104" s="245"/>
      <c r="H104" s="211"/>
      <c r="I104" s="212"/>
      <c r="J104" s="212"/>
      <c r="K104" s="227">
        <f t="shared" si="51"/>
        <v>0</v>
      </c>
      <c r="L104" s="183">
        <f t="shared" si="52"/>
        <v>0</v>
      </c>
      <c r="M104" s="246"/>
      <c r="N104" s="212"/>
      <c r="O104" s="212"/>
      <c r="P104" s="247"/>
      <c r="Q104" s="248"/>
      <c r="R104" s="249"/>
      <c r="S104" s="188"/>
      <c r="T104" s="189"/>
      <c r="U104" s="189"/>
      <c r="V104" s="189"/>
      <c r="W104" s="189"/>
      <c r="X104" s="189"/>
      <c r="Y104" s="189"/>
      <c r="Z104" s="189"/>
      <c r="AA104" s="190"/>
      <c r="AB104" s="189"/>
      <c r="AC104" s="189"/>
      <c r="AD104" s="189"/>
      <c r="AE104" s="189"/>
      <c r="AF104" s="190"/>
      <c r="AG104" s="189"/>
      <c r="AH104" s="189"/>
      <c r="AI104" s="189"/>
      <c r="AJ104" s="189"/>
      <c r="AK104" s="190"/>
      <c r="AL104" s="174"/>
      <c r="AM104" s="189"/>
      <c r="AN104" s="189"/>
      <c r="AO104" s="189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V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89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189"/>
      <c r="EF104" s="189"/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89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189"/>
      <c r="FP104" s="189"/>
      <c r="FQ104" s="189"/>
      <c r="FR104" s="189"/>
      <c r="FS104" s="189"/>
      <c r="FT104" s="189"/>
      <c r="FU104" s="189"/>
      <c r="FV104" s="189"/>
      <c r="FW104" s="189"/>
      <c r="FX104" s="189"/>
      <c r="FY104" s="189"/>
      <c r="FZ104" s="189"/>
      <c r="GA104" s="189"/>
      <c r="GB104" s="189"/>
      <c r="GC104" s="189"/>
      <c r="GD104" s="189"/>
      <c r="GE104" s="189"/>
      <c r="GF104" s="189"/>
      <c r="GG104" s="189"/>
      <c r="GH104" s="189"/>
      <c r="GI104" s="189"/>
      <c r="GJ104" s="189"/>
      <c r="GK104" s="189"/>
      <c r="GL104" s="189"/>
      <c r="GM104" s="189"/>
      <c r="GN104" s="189"/>
      <c r="GO104" s="189"/>
      <c r="GP104" s="189"/>
      <c r="GQ104" s="189"/>
      <c r="GR104" s="189"/>
      <c r="GS104" s="189"/>
      <c r="GT104" s="189"/>
      <c r="GU104" s="189"/>
      <c r="GV104" s="189"/>
      <c r="GW104" s="189"/>
      <c r="GX104" s="189"/>
      <c r="GY104" s="189"/>
      <c r="GZ104" s="189"/>
      <c r="HA104" s="189"/>
      <c r="HB104" s="189"/>
      <c r="HC104" s="189"/>
      <c r="HD104" s="189"/>
      <c r="HE104" s="189"/>
      <c r="HF104" s="189"/>
      <c r="HG104" s="189"/>
      <c r="HH104" s="189"/>
      <c r="HI104" s="189"/>
      <c r="HJ104" s="189"/>
      <c r="HK104" s="189"/>
      <c r="HL104" s="189"/>
      <c r="HM104" s="189"/>
      <c r="HN104" s="189"/>
      <c r="HO104" s="191"/>
    </row>
    <row r="105" spans="1:223" ht="15.75" customHeight="1" x14ac:dyDescent="0.15">
      <c r="A105" s="176"/>
      <c r="B105" s="209"/>
      <c r="C105" s="209"/>
      <c r="D105" s="209"/>
      <c r="E105" s="209"/>
      <c r="F105" s="209"/>
      <c r="G105" s="245"/>
      <c r="H105" s="211"/>
      <c r="I105" s="212"/>
      <c r="J105" s="212"/>
      <c r="K105" s="227">
        <f t="shared" si="51"/>
        <v>0</v>
      </c>
      <c r="L105" s="183">
        <f t="shared" si="52"/>
        <v>0</v>
      </c>
      <c r="M105" s="246"/>
      <c r="N105" s="212"/>
      <c r="O105" s="212"/>
      <c r="P105" s="247"/>
      <c r="Q105" s="248"/>
      <c r="R105" s="249"/>
      <c r="S105" s="188"/>
      <c r="T105" s="189"/>
      <c r="U105" s="189"/>
      <c r="V105" s="189"/>
      <c r="W105" s="189"/>
      <c r="X105" s="189"/>
      <c r="Y105" s="189"/>
      <c r="Z105" s="189"/>
      <c r="AA105" s="190"/>
      <c r="AB105" s="189"/>
      <c r="AC105" s="189"/>
      <c r="AD105" s="189"/>
      <c r="AE105" s="189"/>
      <c r="AF105" s="190"/>
      <c r="AG105" s="189"/>
      <c r="AH105" s="189"/>
      <c r="AI105" s="189"/>
      <c r="AJ105" s="189"/>
      <c r="AK105" s="190"/>
      <c r="AL105" s="174"/>
      <c r="AM105" s="189"/>
      <c r="AN105" s="189"/>
      <c r="AO105" s="189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  <c r="CT105" s="189"/>
      <c r="CU105" s="189"/>
      <c r="CV105" s="189"/>
      <c r="CW105" s="189"/>
      <c r="CX105" s="189"/>
      <c r="CY105" s="189"/>
      <c r="CZ105" s="189"/>
      <c r="DA105" s="189"/>
      <c r="DB105" s="189"/>
      <c r="DC105" s="189"/>
      <c r="DD105" s="189"/>
      <c r="DE105" s="189"/>
      <c r="DF105" s="189"/>
      <c r="DG105" s="189"/>
      <c r="DH105" s="189"/>
      <c r="DI105" s="189"/>
      <c r="DJ105" s="189"/>
      <c r="DK105" s="189"/>
      <c r="DL105" s="189"/>
      <c r="DM105" s="189"/>
      <c r="DN105" s="189"/>
      <c r="DO105" s="189"/>
      <c r="DP105" s="189"/>
      <c r="DQ105" s="189"/>
      <c r="DR105" s="189"/>
      <c r="DS105" s="189"/>
      <c r="DT105" s="189"/>
      <c r="DU105" s="189"/>
      <c r="DV105" s="189"/>
      <c r="DW105" s="189"/>
      <c r="DX105" s="189"/>
      <c r="DY105" s="189"/>
      <c r="DZ105" s="189"/>
      <c r="EA105" s="189"/>
      <c r="EB105" s="189"/>
      <c r="EC105" s="189"/>
      <c r="ED105" s="189"/>
      <c r="EE105" s="189"/>
      <c r="EF105" s="189"/>
      <c r="EG105" s="189"/>
      <c r="EH105" s="189"/>
      <c r="EI105" s="189"/>
      <c r="EJ105" s="189"/>
      <c r="EK105" s="189"/>
      <c r="EL105" s="189"/>
      <c r="EM105" s="189"/>
      <c r="EN105" s="189"/>
      <c r="EO105" s="189"/>
      <c r="EP105" s="189"/>
      <c r="EQ105" s="189"/>
      <c r="ER105" s="189"/>
      <c r="ES105" s="189"/>
      <c r="ET105" s="189"/>
      <c r="EU105" s="189"/>
      <c r="EV105" s="189"/>
      <c r="EW105" s="189"/>
      <c r="EX105" s="189"/>
      <c r="EY105" s="189"/>
      <c r="EZ105" s="189"/>
      <c r="FA105" s="189"/>
      <c r="FB105" s="189"/>
      <c r="FC105" s="189"/>
      <c r="FD105" s="189"/>
      <c r="FE105" s="189"/>
      <c r="FF105" s="189"/>
      <c r="FG105" s="189"/>
      <c r="FH105" s="189"/>
      <c r="FI105" s="189"/>
      <c r="FJ105" s="189"/>
      <c r="FK105" s="189"/>
      <c r="FL105" s="189"/>
      <c r="FM105" s="189"/>
      <c r="FN105" s="189"/>
      <c r="FO105" s="189"/>
      <c r="FP105" s="189"/>
      <c r="FQ105" s="189"/>
      <c r="FR105" s="189"/>
      <c r="FS105" s="189"/>
      <c r="FT105" s="189"/>
      <c r="FU105" s="189"/>
      <c r="FV105" s="189"/>
      <c r="FW105" s="189"/>
      <c r="FX105" s="189"/>
      <c r="FY105" s="189"/>
      <c r="FZ105" s="189"/>
      <c r="GA105" s="189"/>
      <c r="GB105" s="189"/>
      <c r="GC105" s="189"/>
      <c r="GD105" s="189"/>
      <c r="GE105" s="189"/>
      <c r="GF105" s="189"/>
      <c r="GG105" s="189"/>
      <c r="GH105" s="189"/>
      <c r="GI105" s="189"/>
      <c r="GJ105" s="189"/>
      <c r="GK105" s="189"/>
      <c r="GL105" s="189"/>
      <c r="GM105" s="189"/>
      <c r="GN105" s="189"/>
      <c r="GO105" s="189"/>
      <c r="GP105" s="189"/>
      <c r="GQ105" s="189"/>
      <c r="GR105" s="189"/>
      <c r="GS105" s="189"/>
      <c r="GT105" s="189"/>
      <c r="GU105" s="189"/>
      <c r="GV105" s="189"/>
      <c r="GW105" s="189"/>
      <c r="GX105" s="189"/>
      <c r="GY105" s="189"/>
      <c r="GZ105" s="189"/>
      <c r="HA105" s="189"/>
      <c r="HB105" s="189"/>
      <c r="HC105" s="189"/>
      <c r="HD105" s="189"/>
      <c r="HE105" s="189"/>
      <c r="HF105" s="189"/>
      <c r="HG105" s="189"/>
      <c r="HH105" s="189"/>
      <c r="HI105" s="189"/>
      <c r="HJ105" s="189"/>
      <c r="HK105" s="189"/>
      <c r="HL105" s="189"/>
      <c r="HM105" s="189"/>
      <c r="HN105" s="189"/>
      <c r="HO105" s="191"/>
    </row>
    <row r="106" spans="1:223" ht="15.75" customHeight="1" x14ac:dyDescent="0.15">
      <c r="A106" s="176"/>
      <c r="B106" s="209"/>
      <c r="C106" s="209"/>
      <c r="D106" s="209"/>
      <c r="E106" s="209"/>
      <c r="F106" s="209"/>
      <c r="G106" s="245"/>
      <c r="H106" s="211"/>
      <c r="I106" s="212"/>
      <c r="J106" s="212"/>
      <c r="K106" s="227">
        <f t="shared" si="51"/>
        <v>0</v>
      </c>
      <c r="L106" s="183">
        <f t="shared" si="52"/>
        <v>0</v>
      </c>
      <c r="M106" s="246"/>
      <c r="N106" s="212"/>
      <c r="O106" s="212"/>
      <c r="P106" s="247"/>
      <c r="Q106" s="248"/>
      <c r="R106" s="249"/>
      <c r="S106" s="188"/>
      <c r="T106" s="189"/>
      <c r="U106" s="189"/>
      <c r="V106" s="189"/>
      <c r="W106" s="189"/>
      <c r="X106" s="189"/>
      <c r="Y106" s="189"/>
      <c r="Z106" s="189"/>
      <c r="AA106" s="190"/>
      <c r="AB106" s="189"/>
      <c r="AC106" s="189"/>
      <c r="AD106" s="189"/>
      <c r="AE106" s="189"/>
      <c r="AF106" s="190"/>
      <c r="AG106" s="189"/>
      <c r="AH106" s="189"/>
      <c r="AI106" s="189"/>
      <c r="AJ106" s="189"/>
      <c r="AK106" s="190"/>
      <c r="AL106" s="174"/>
      <c r="AM106" s="189"/>
      <c r="AN106" s="189"/>
      <c r="AO106" s="189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V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89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189"/>
      <c r="EF106" s="189"/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89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189"/>
      <c r="FP106" s="189"/>
      <c r="FQ106" s="189"/>
      <c r="FR106" s="189"/>
      <c r="FS106" s="189"/>
      <c r="FT106" s="189"/>
      <c r="FU106" s="189"/>
      <c r="FV106" s="189"/>
      <c r="FW106" s="189"/>
      <c r="FX106" s="189"/>
      <c r="FY106" s="189"/>
      <c r="FZ106" s="189"/>
      <c r="GA106" s="189"/>
      <c r="GB106" s="189"/>
      <c r="GC106" s="189"/>
      <c r="GD106" s="189"/>
      <c r="GE106" s="189"/>
      <c r="GF106" s="189"/>
      <c r="GG106" s="189"/>
      <c r="GH106" s="189"/>
      <c r="GI106" s="189"/>
      <c r="GJ106" s="189"/>
      <c r="GK106" s="189"/>
      <c r="GL106" s="189"/>
      <c r="GM106" s="189"/>
      <c r="GN106" s="189"/>
      <c r="GO106" s="189"/>
      <c r="GP106" s="189"/>
      <c r="GQ106" s="189"/>
      <c r="GR106" s="189"/>
      <c r="GS106" s="189"/>
      <c r="GT106" s="189"/>
      <c r="GU106" s="189"/>
      <c r="GV106" s="189"/>
      <c r="GW106" s="189"/>
      <c r="GX106" s="189"/>
      <c r="GY106" s="189"/>
      <c r="GZ106" s="189"/>
      <c r="HA106" s="189"/>
      <c r="HB106" s="189"/>
      <c r="HC106" s="189"/>
      <c r="HD106" s="189"/>
      <c r="HE106" s="189"/>
      <c r="HF106" s="189"/>
      <c r="HG106" s="189"/>
      <c r="HH106" s="189"/>
      <c r="HI106" s="189"/>
      <c r="HJ106" s="189"/>
      <c r="HK106" s="189"/>
      <c r="HL106" s="189"/>
      <c r="HM106" s="189"/>
      <c r="HN106" s="189"/>
      <c r="HO106" s="191"/>
    </row>
    <row r="107" spans="1:223" ht="15.75" customHeight="1" x14ac:dyDescent="0.15">
      <c r="A107" s="176"/>
      <c r="B107" s="209"/>
      <c r="C107" s="209"/>
      <c r="D107" s="209"/>
      <c r="E107" s="209"/>
      <c r="F107" s="209"/>
      <c r="G107" s="245"/>
      <c r="H107" s="211"/>
      <c r="I107" s="212"/>
      <c r="J107" s="212"/>
      <c r="K107" s="227">
        <f t="shared" si="51"/>
        <v>0</v>
      </c>
      <c r="L107" s="183">
        <f t="shared" si="52"/>
        <v>0</v>
      </c>
      <c r="M107" s="246"/>
      <c r="N107" s="212"/>
      <c r="O107" s="212"/>
      <c r="P107" s="247"/>
      <c r="Q107" s="248"/>
      <c r="R107" s="249"/>
      <c r="S107" s="188"/>
      <c r="T107" s="189"/>
      <c r="U107" s="189"/>
      <c r="V107" s="189"/>
      <c r="W107" s="189"/>
      <c r="X107" s="189"/>
      <c r="Y107" s="189"/>
      <c r="Z107" s="189"/>
      <c r="AA107" s="190"/>
      <c r="AB107" s="189"/>
      <c r="AC107" s="189"/>
      <c r="AD107" s="189"/>
      <c r="AE107" s="189"/>
      <c r="AF107" s="190"/>
      <c r="AG107" s="189"/>
      <c r="AH107" s="189"/>
      <c r="AI107" s="189"/>
      <c r="AJ107" s="189"/>
      <c r="AK107" s="190"/>
      <c r="AL107" s="174"/>
      <c r="AM107" s="189"/>
      <c r="AN107" s="189"/>
      <c r="AO107" s="189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89"/>
      <c r="DK107" s="189"/>
      <c r="DL107" s="189"/>
      <c r="DM107" s="189"/>
      <c r="DN107" s="189"/>
      <c r="DO107" s="189"/>
      <c r="DP107" s="189"/>
      <c r="DQ107" s="189"/>
      <c r="DR107" s="189"/>
      <c r="DS107" s="189"/>
      <c r="DT107" s="189"/>
      <c r="DU107" s="189"/>
      <c r="DV107" s="189"/>
      <c r="DW107" s="189"/>
      <c r="DX107" s="189"/>
      <c r="DY107" s="189"/>
      <c r="DZ107" s="189"/>
      <c r="EA107" s="189"/>
      <c r="EB107" s="189"/>
      <c r="EC107" s="189"/>
      <c r="ED107" s="189"/>
      <c r="EE107" s="189"/>
      <c r="EF107" s="189"/>
      <c r="EG107" s="189"/>
      <c r="EH107" s="189"/>
      <c r="EI107" s="189"/>
      <c r="EJ107" s="189"/>
      <c r="EK107" s="189"/>
      <c r="EL107" s="189"/>
      <c r="EM107" s="189"/>
      <c r="EN107" s="189"/>
      <c r="EO107" s="189"/>
      <c r="EP107" s="189"/>
      <c r="EQ107" s="189"/>
      <c r="ER107" s="189"/>
      <c r="ES107" s="189"/>
      <c r="ET107" s="189"/>
      <c r="EU107" s="189"/>
      <c r="EV107" s="189"/>
      <c r="EW107" s="189"/>
      <c r="EX107" s="189"/>
      <c r="EY107" s="189"/>
      <c r="EZ107" s="189"/>
      <c r="FA107" s="189"/>
      <c r="FB107" s="189"/>
      <c r="FC107" s="189"/>
      <c r="FD107" s="189"/>
      <c r="FE107" s="189"/>
      <c r="FF107" s="189"/>
      <c r="FG107" s="189"/>
      <c r="FH107" s="189"/>
      <c r="FI107" s="189"/>
      <c r="FJ107" s="189"/>
      <c r="FK107" s="189"/>
      <c r="FL107" s="189"/>
      <c r="FM107" s="189"/>
      <c r="FN107" s="189"/>
      <c r="FO107" s="189"/>
      <c r="FP107" s="189"/>
      <c r="FQ107" s="189"/>
      <c r="FR107" s="189"/>
      <c r="FS107" s="189"/>
      <c r="FT107" s="189"/>
      <c r="FU107" s="189"/>
      <c r="FV107" s="189"/>
      <c r="FW107" s="189"/>
      <c r="FX107" s="189"/>
      <c r="FY107" s="189"/>
      <c r="FZ107" s="189"/>
      <c r="GA107" s="189"/>
      <c r="GB107" s="189"/>
      <c r="GC107" s="189"/>
      <c r="GD107" s="189"/>
      <c r="GE107" s="189"/>
      <c r="GF107" s="189"/>
      <c r="GG107" s="189"/>
      <c r="GH107" s="189"/>
      <c r="GI107" s="189"/>
      <c r="GJ107" s="189"/>
      <c r="GK107" s="189"/>
      <c r="GL107" s="189"/>
      <c r="GM107" s="189"/>
      <c r="GN107" s="189"/>
      <c r="GO107" s="189"/>
      <c r="GP107" s="189"/>
      <c r="GQ107" s="189"/>
      <c r="GR107" s="189"/>
      <c r="GS107" s="189"/>
      <c r="GT107" s="189"/>
      <c r="GU107" s="189"/>
      <c r="GV107" s="189"/>
      <c r="GW107" s="189"/>
      <c r="GX107" s="189"/>
      <c r="GY107" s="189"/>
      <c r="GZ107" s="189"/>
      <c r="HA107" s="189"/>
      <c r="HB107" s="189"/>
      <c r="HC107" s="189"/>
      <c r="HD107" s="189"/>
      <c r="HE107" s="189"/>
      <c r="HF107" s="189"/>
      <c r="HG107" s="189"/>
      <c r="HH107" s="189"/>
      <c r="HI107" s="189"/>
      <c r="HJ107" s="189"/>
      <c r="HK107" s="189"/>
      <c r="HL107" s="189"/>
      <c r="HM107" s="189"/>
      <c r="HN107" s="189"/>
      <c r="HO107" s="191"/>
    </row>
    <row r="108" spans="1:223" ht="15.75" customHeight="1" x14ac:dyDescent="0.15">
      <c r="A108" s="176"/>
      <c r="B108" s="209"/>
      <c r="C108" s="209"/>
      <c r="D108" s="209"/>
      <c r="E108" s="209"/>
      <c r="F108" s="209"/>
      <c r="G108" s="245"/>
      <c r="H108" s="211"/>
      <c r="I108" s="212"/>
      <c r="J108" s="212"/>
      <c r="K108" s="227">
        <f t="shared" si="51"/>
        <v>0</v>
      </c>
      <c r="L108" s="183">
        <f t="shared" si="52"/>
        <v>0</v>
      </c>
      <c r="M108" s="246"/>
      <c r="N108" s="212"/>
      <c r="O108" s="212"/>
      <c r="P108" s="247"/>
      <c r="Q108" s="248"/>
      <c r="R108" s="249"/>
      <c r="S108" s="188"/>
      <c r="T108" s="189"/>
      <c r="U108" s="189"/>
      <c r="V108" s="189"/>
      <c r="W108" s="189"/>
      <c r="X108" s="189"/>
      <c r="Y108" s="189"/>
      <c r="Z108" s="189"/>
      <c r="AA108" s="190"/>
      <c r="AB108" s="189"/>
      <c r="AC108" s="189"/>
      <c r="AD108" s="189"/>
      <c r="AE108" s="189"/>
      <c r="AF108" s="190"/>
      <c r="AG108" s="189"/>
      <c r="AH108" s="189"/>
      <c r="AI108" s="189"/>
      <c r="AJ108" s="189"/>
      <c r="AK108" s="190"/>
      <c r="AL108" s="174"/>
      <c r="AM108" s="189"/>
      <c r="AN108" s="189"/>
      <c r="AO108" s="189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89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89"/>
      <c r="EF108" s="189"/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189"/>
      <c r="FY108" s="189"/>
      <c r="FZ108" s="189"/>
      <c r="GA108" s="189"/>
      <c r="GB108" s="189"/>
      <c r="GC108" s="189"/>
      <c r="GD108" s="189"/>
      <c r="GE108" s="189"/>
      <c r="GF108" s="189"/>
      <c r="GG108" s="189"/>
      <c r="GH108" s="189"/>
      <c r="GI108" s="189"/>
      <c r="GJ108" s="189"/>
      <c r="GK108" s="189"/>
      <c r="GL108" s="189"/>
      <c r="GM108" s="189"/>
      <c r="GN108" s="189"/>
      <c r="GO108" s="189"/>
      <c r="GP108" s="189"/>
      <c r="GQ108" s="189"/>
      <c r="GR108" s="189"/>
      <c r="GS108" s="189"/>
      <c r="GT108" s="189"/>
      <c r="GU108" s="189"/>
      <c r="GV108" s="189"/>
      <c r="GW108" s="189"/>
      <c r="GX108" s="189"/>
      <c r="GY108" s="189"/>
      <c r="GZ108" s="189"/>
      <c r="HA108" s="189"/>
      <c r="HB108" s="189"/>
      <c r="HC108" s="189"/>
      <c r="HD108" s="189"/>
      <c r="HE108" s="189"/>
      <c r="HF108" s="189"/>
      <c r="HG108" s="189"/>
      <c r="HH108" s="189"/>
      <c r="HI108" s="189"/>
      <c r="HJ108" s="189"/>
      <c r="HK108" s="189"/>
      <c r="HL108" s="189"/>
      <c r="HM108" s="189"/>
      <c r="HN108" s="189"/>
      <c r="HO108" s="191"/>
    </row>
    <row r="109" spans="1:223" ht="15.75" customHeight="1" x14ac:dyDescent="0.15">
      <c r="A109" s="176"/>
      <c r="B109" s="209"/>
      <c r="C109" s="209"/>
      <c r="D109" s="209"/>
      <c r="E109" s="209"/>
      <c r="F109" s="209"/>
      <c r="G109" s="245"/>
      <c r="H109" s="211"/>
      <c r="I109" s="212"/>
      <c r="J109" s="212"/>
      <c r="K109" s="227">
        <f t="shared" si="51"/>
        <v>0</v>
      </c>
      <c r="L109" s="183">
        <f t="shared" si="52"/>
        <v>0</v>
      </c>
      <c r="M109" s="246"/>
      <c r="N109" s="212"/>
      <c r="O109" s="212"/>
      <c r="P109" s="247"/>
      <c r="Q109" s="248"/>
      <c r="R109" s="249"/>
      <c r="S109" s="188"/>
      <c r="T109" s="189"/>
      <c r="U109" s="189"/>
      <c r="V109" s="189"/>
      <c r="W109" s="189"/>
      <c r="X109" s="189"/>
      <c r="Y109" s="189"/>
      <c r="Z109" s="189"/>
      <c r="AA109" s="190"/>
      <c r="AB109" s="189"/>
      <c r="AC109" s="189"/>
      <c r="AD109" s="189"/>
      <c r="AE109" s="189"/>
      <c r="AF109" s="190"/>
      <c r="AG109" s="189"/>
      <c r="AH109" s="189"/>
      <c r="AI109" s="189"/>
      <c r="AJ109" s="189"/>
      <c r="AK109" s="190"/>
      <c r="AL109" s="174"/>
      <c r="AM109" s="189"/>
      <c r="AN109" s="189"/>
      <c r="AO109" s="189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89"/>
      <c r="DK109" s="189"/>
      <c r="DL109" s="189"/>
      <c r="DM109" s="189"/>
      <c r="DN109" s="189"/>
      <c r="DO109" s="189"/>
      <c r="DP109" s="189"/>
      <c r="DQ109" s="189"/>
      <c r="DR109" s="189"/>
      <c r="DS109" s="189"/>
      <c r="DT109" s="189"/>
      <c r="DU109" s="189"/>
      <c r="DV109" s="189"/>
      <c r="DW109" s="189"/>
      <c r="DX109" s="189"/>
      <c r="DY109" s="189"/>
      <c r="DZ109" s="189"/>
      <c r="EA109" s="189"/>
      <c r="EB109" s="189"/>
      <c r="EC109" s="189"/>
      <c r="ED109" s="189"/>
      <c r="EE109" s="189"/>
      <c r="EF109" s="189"/>
      <c r="EG109" s="189"/>
      <c r="EH109" s="189"/>
      <c r="EI109" s="189"/>
      <c r="EJ109" s="189"/>
      <c r="EK109" s="189"/>
      <c r="EL109" s="189"/>
      <c r="EM109" s="189"/>
      <c r="EN109" s="189"/>
      <c r="EO109" s="189"/>
      <c r="EP109" s="189"/>
      <c r="EQ109" s="189"/>
      <c r="ER109" s="189"/>
      <c r="ES109" s="189"/>
      <c r="ET109" s="189"/>
      <c r="EU109" s="189"/>
      <c r="EV109" s="189"/>
      <c r="EW109" s="189"/>
      <c r="EX109" s="189"/>
      <c r="EY109" s="189"/>
      <c r="EZ109" s="189"/>
      <c r="FA109" s="189"/>
      <c r="FB109" s="189"/>
      <c r="FC109" s="189"/>
      <c r="FD109" s="189"/>
      <c r="FE109" s="189"/>
      <c r="FF109" s="189"/>
      <c r="FG109" s="189"/>
      <c r="FH109" s="189"/>
      <c r="FI109" s="189"/>
      <c r="FJ109" s="189"/>
      <c r="FK109" s="189"/>
      <c r="FL109" s="189"/>
      <c r="FM109" s="189"/>
      <c r="FN109" s="189"/>
      <c r="FO109" s="189"/>
      <c r="FP109" s="189"/>
      <c r="FQ109" s="189"/>
      <c r="FR109" s="189"/>
      <c r="FS109" s="189"/>
      <c r="FT109" s="189"/>
      <c r="FU109" s="189"/>
      <c r="FV109" s="189"/>
      <c r="FW109" s="189"/>
      <c r="FX109" s="189"/>
      <c r="FY109" s="189"/>
      <c r="FZ109" s="189"/>
      <c r="GA109" s="189"/>
      <c r="GB109" s="189"/>
      <c r="GC109" s="189"/>
      <c r="GD109" s="189"/>
      <c r="GE109" s="189"/>
      <c r="GF109" s="189"/>
      <c r="GG109" s="189"/>
      <c r="GH109" s="189"/>
      <c r="GI109" s="189"/>
      <c r="GJ109" s="189"/>
      <c r="GK109" s="189"/>
      <c r="GL109" s="189"/>
      <c r="GM109" s="189"/>
      <c r="GN109" s="189"/>
      <c r="GO109" s="189"/>
      <c r="GP109" s="189"/>
      <c r="GQ109" s="189"/>
      <c r="GR109" s="189"/>
      <c r="GS109" s="189"/>
      <c r="GT109" s="189"/>
      <c r="GU109" s="189"/>
      <c r="GV109" s="189"/>
      <c r="GW109" s="189"/>
      <c r="GX109" s="189"/>
      <c r="GY109" s="189"/>
      <c r="GZ109" s="189"/>
      <c r="HA109" s="189"/>
      <c r="HB109" s="189"/>
      <c r="HC109" s="189"/>
      <c r="HD109" s="189"/>
      <c r="HE109" s="189"/>
      <c r="HF109" s="189"/>
      <c r="HG109" s="189"/>
      <c r="HH109" s="189"/>
      <c r="HI109" s="189"/>
      <c r="HJ109" s="189"/>
      <c r="HK109" s="189"/>
      <c r="HL109" s="189"/>
      <c r="HM109" s="189"/>
      <c r="HN109" s="189"/>
      <c r="HO109" s="191"/>
    </row>
    <row r="110" spans="1:223" ht="15.75" customHeight="1" x14ac:dyDescent="0.15">
      <c r="A110" s="176"/>
      <c r="B110" s="209"/>
      <c r="C110" s="209"/>
      <c r="D110" s="209"/>
      <c r="E110" s="209"/>
      <c r="F110" s="209"/>
      <c r="G110" s="245"/>
      <c r="H110" s="211"/>
      <c r="I110" s="212"/>
      <c r="J110" s="212"/>
      <c r="K110" s="227">
        <f t="shared" si="51"/>
        <v>0</v>
      </c>
      <c r="L110" s="183">
        <f t="shared" si="52"/>
        <v>0</v>
      </c>
      <c r="M110" s="246"/>
      <c r="N110" s="212"/>
      <c r="O110" s="212"/>
      <c r="P110" s="247"/>
      <c r="Q110" s="248"/>
      <c r="R110" s="249"/>
      <c r="S110" s="188"/>
      <c r="T110" s="189"/>
      <c r="U110" s="189"/>
      <c r="V110" s="189"/>
      <c r="W110" s="189"/>
      <c r="X110" s="189"/>
      <c r="Y110" s="189"/>
      <c r="Z110" s="189"/>
      <c r="AA110" s="190"/>
      <c r="AB110" s="189"/>
      <c r="AC110" s="189"/>
      <c r="AD110" s="189"/>
      <c r="AE110" s="189"/>
      <c r="AF110" s="190"/>
      <c r="AG110" s="189"/>
      <c r="AH110" s="189"/>
      <c r="AI110" s="189"/>
      <c r="AJ110" s="189"/>
      <c r="AK110" s="190"/>
      <c r="AL110" s="174"/>
      <c r="AM110" s="189"/>
      <c r="AN110" s="189"/>
      <c r="AO110" s="189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89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189"/>
      <c r="EF110" s="189"/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89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189"/>
      <c r="FP110" s="189"/>
      <c r="FQ110" s="189"/>
      <c r="FR110" s="189"/>
      <c r="FS110" s="189"/>
      <c r="FT110" s="189"/>
      <c r="FU110" s="189"/>
      <c r="FV110" s="189"/>
      <c r="FW110" s="189"/>
      <c r="FX110" s="189"/>
      <c r="FY110" s="189"/>
      <c r="FZ110" s="189"/>
      <c r="GA110" s="189"/>
      <c r="GB110" s="189"/>
      <c r="GC110" s="189"/>
      <c r="GD110" s="189"/>
      <c r="GE110" s="189"/>
      <c r="GF110" s="189"/>
      <c r="GG110" s="189"/>
      <c r="GH110" s="189"/>
      <c r="GI110" s="189"/>
      <c r="GJ110" s="189"/>
      <c r="GK110" s="189"/>
      <c r="GL110" s="189"/>
      <c r="GM110" s="189"/>
      <c r="GN110" s="189"/>
      <c r="GO110" s="189"/>
      <c r="GP110" s="189"/>
      <c r="GQ110" s="189"/>
      <c r="GR110" s="189"/>
      <c r="GS110" s="189"/>
      <c r="GT110" s="189"/>
      <c r="GU110" s="189"/>
      <c r="GV110" s="189"/>
      <c r="GW110" s="189"/>
      <c r="GX110" s="189"/>
      <c r="GY110" s="189"/>
      <c r="GZ110" s="189"/>
      <c r="HA110" s="189"/>
      <c r="HB110" s="189"/>
      <c r="HC110" s="189"/>
      <c r="HD110" s="189"/>
      <c r="HE110" s="189"/>
      <c r="HF110" s="189"/>
      <c r="HG110" s="189"/>
      <c r="HH110" s="189"/>
      <c r="HI110" s="189"/>
      <c r="HJ110" s="189"/>
      <c r="HK110" s="189"/>
      <c r="HL110" s="189"/>
      <c r="HM110" s="189"/>
      <c r="HN110" s="189"/>
      <c r="HO110" s="191"/>
    </row>
    <row r="111" spans="1:223" ht="15.75" customHeight="1" x14ac:dyDescent="0.15">
      <c r="A111" s="176"/>
      <c r="B111" s="209"/>
      <c r="C111" s="209"/>
      <c r="D111" s="209"/>
      <c r="E111" s="209"/>
      <c r="F111" s="209"/>
      <c r="G111" s="245"/>
      <c r="H111" s="211"/>
      <c r="I111" s="212"/>
      <c r="J111" s="212"/>
      <c r="K111" s="227">
        <f t="shared" si="51"/>
        <v>0</v>
      </c>
      <c r="L111" s="183">
        <f t="shared" si="52"/>
        <v>0</v>
      </c>
      <c r="M111" s="246"/>
      <c r="N111" s="212"/>
      <c r="O111" s="212"/>
      <c r="P111" s="247"/>
      <c r="Q111" s="248"/>
      <c r="R111" s="249"/>
      <c r="S111" s="188"/>
      <c r="T111" s="189"/>
      <c r="U111" s="189"/>
      <c r="V111" s="189"/>
      <c r="W111" s="189"/>
      <c r="X111" s="189"/>
      <c r="Y111" s="189"/>
      <c r="Z111" s="189"/>
      <c r="AA111" s="190"/>
      <c r="AB111" s="189"/>
      <c r="AC111" s="189"/>
      <c r="AD111" s="189"/>
      <c r="AE111" s="189"/>
      <c r="AF111" s="190"/>
      <c r="AG111" s="189"/>
      <c r="AH111" s="189"/>
      <c r="AI111" s="189"/>
      <c r="AJ111" s="189"/>
      <c r="AK111" s="190"/>
      <c r="AL111" s="174"/>
      <c r="AM111" s="189"/>
      <c r="AN111" s="189"/>
      <c r="AO111" s="189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89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189"/>
      <c r="EF111" s="189"/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89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189"/>
      <c r="FP111" s="189"/>
      <c r="FQ111" s="189"/>
      <c r="FR111" s="189"/>
      <c r="FS111" s="189"/>
      <c r="FT111" s="189"/>
      <c r="FU111" s="189"/>
      <c r="FV111" s="189"/>
      <c r="FW111" s="189"/>
      <c r="FX111" s="189"/>
      <c r="FY111" s="189"/>
      <c r="FZ111" s="189"/>
      <c r="GA111" s="189"/>
      <c r="GB111" s="189"/>
      <c r="GC111" s="189"/>
      <c r="GD111" s="189"/>
      <c r="GE111" s="189"/>
      <c r="GF111" s="189"/>
      <c r="GG111" s="189"/>
      <c r="GH111" s="189"/>
      <c r="GI111" s="189"/>
      <c r="GJ111" s="189"/>
      <c r="GK111" s="189"/>
      <c r="GL111" s="189"/>
      <c r="GM111" s="189"/>
      <c r="GN111" s="189"/>
      <c r="GO111" s="189"/>
      <c r="GP111" s="189"/>
      <c r="GQ111" s="189"/>
      <c r="GR111" s="189"/>
      <c r="GS111" s="189"/>
      <c r="GT111" s="189"/>
      <c r="GU111" s="189"/>
      <c r="GV111" s="189"/>
      <c r="GW111" s="189"/>
      <c r="GX111" s="189"/>
      <c r="GY111" s="189"/>
      <c r="GZ111" s="189"/>
      <c r="HA111" s="189"/>
      <c r="HB111" s="189"/>
      <c r="HC111" s="189"/>
      <c r="HD111" s="189"/>
      <c r="HE111" s="189"/>
      <c r="HF111" s="189"/>
      <c r="HG111" s="189"/>
      <c r="HH111" s="189"/>
      <c r="HI111" s="189"/>
      <c r="HJ111" s="189"/>
      <c r="HK111" s="189"/>
      <c r="HL111" s="189"/>
      <c r="HM111" s="189"/>
      <c r="HN111" s="189"/>
      <c r="HO111" s="191"/>
    </row>
    <row r="112" spans="1:223" ht="15.75" customHeight="1" x14ac:dyDescent="0.15">
      <c r="A112" s="176"/>
      <c r="B112" s="209"/>
      <c r="C112" s="209"/>
      <c r="D112" s="209"/>
      <c r="E112" s="209"/>
      <c r="F112" s="209"/>
      <c r="G112" s="245"/>
      <c r="H112" s="211"/>
      <c r="I112" s="212"/>
      <c r="J112" s="212"/>
      <c r="K112" s="227">
        <f t="shared" si="51"/>
        <v>0</v>
      </c>
      <c r="L112" s="183">
        <f t="shared" si="52"/>
        <v>0</v>
      </c>
      <c r="M112" s="246"/>
      <c r="N112" s="212"/>
      <c r="O112" s="212"/>
      <c r="P112" s="247"/>
      <c r="Q112" s="248"/>
      <c r="R112" s="249"/>
      <c r="S112" s="188"/>
      <c r="T112" s="189"/>
      <c r="U112" s="189"/>
      <c r="V112" s="189"/>
      <c r="W112" s="189"/>
      <c r="X112" s="189"/>
      <c r="Y112" s="189"/>
      <c r="Z112" s="189"/>
      <c r="AA112" s="190"/>
      <c r="AB112" s="189"/>
      <c r="AC112" s="189"/>
      <c r="AD112" s="189"/>
      <c r="AE112" s="189"/>
      <c r="AF112" s="190"/>
      <c r="AG112" s="189"/>
      <c r="AH112" s="189"/>
      <c r="AI112" s="189"/>
      <c r="AJ112" s="189"/>
      <c r="AK112" s="190"/>
      <c r="AL112" s="174"/>
      <c r="AM112" s="189"/>
      <c r="AN112" s="189"/>
      <c r="AO112" s="189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89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189"/>
      <c r="EF112" s="189"/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89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189"/>
      <c r="FP112" s="189"/>
      <c r="FQ112" s="189"/>
      <c r="FR112" s="189"/>
      <c r="FS112" s="189"/>
      <c r="FT112" s="189"/>
      <c r="FU112" s="189"/>
      <c r="FV112" s="189"/>
      <c r="FW112" s="189"/>
      <c r="FX112" s="189"/>
      <c r="FY112" s="189"/>
      <c r="FZ112" s="189"/>
      <c r="GA112" s="189"/>
      <c r="GB112" s="189"/>
      <c r="GC112" s="189"/>
      <c r="GD112" s="189"/>
      <c r="GE112" s="189"/>
      <c r="GF112" s="189"/>
      <c r="GG112" s="189"/>
      <c r="GH112" s="189"/>
      <c r="GI112" s="189"/>
      <c r="GJ112" s="189"/>
      <c r="GK112" s="189"/>
      <c r="GL112" s="189"/>
      <c r="GM112" s="189"/>
      <c r="GN112" s="189"/>
      <c r="GO112" s="189"/>
      <c r="GP112" s="189"/>
      <c r="GQ112" s="189"/>
      <c r="GR112" s="189"/>
      <c r="GS112" s="189"/>
      <c r="GT112" s="189"/>
      <c r="GU112" s="189"/>
      <c r="GV112" s="189"/>
      <c r="GW112" s="189"/>
      <c r="GX112" s="189"/>
      <c r="GY112" s="189"/>
      <c r="GZ112" s="189"/>
      <c r="HA112" s="189"/>
      <c r="HB112" s="189"/>
      <c r="HC112" s="189"/>
      <c r="HD112" s="189"/>
      <c r="HE112" s="189"/>
      <c r="HF112" s="189"/>
      <c r="HG112" s="189"/>
      <c r="HH112" s="189"/>
      <c r="HI112" s="189"/>
      <c r="HJ112" s="189"/>
      <c r="HK112" s="189"/>
      <c r="HL112" s="189"/>
      <c r="HM112" s="189"/>
      <c r="HN112" s="189"/>
      <c r="HO112" s="191"/>
    </row>
    <row r="113" spans="1:223" ht="15.75" customHeight="1" x14ac:dyDescent="0.15">
      <c r="A113" s="176"/>
      <c r="B113" s="209"/>
      <c r="C113" s="209"/>
      <c r="D113" s="209"/>
      <c r="E113" s="209"/>
      <c r="F113" s="209"/>
      <c r="G113" s="245"/>
      <c r="H113" s="211"/>
      <c r="I113" s="212"/>
      <c r="J113" s="212"/>
      <c r="K113" s="227">
        <f t="shared" si="51"/>
        <v>0</v>
      </c>
      <c r="L113" s="183">
        <f t="shared" si="52"/>
        <v>0</v>
      </c>
      <c r="M113" s="246"/>
      <c r="N113" s="212"/>
      <c r="O113" s="212"/>
      <c r="P113" s="247"/>
      <c r="Q113" s="248"/>
      <c r="R113" s="249"/>
      <c r="S113" s="188"/>
      <c r="T113" s="189"/>
      <c r="U113" s="189"/>
      <c r="V113" s="189"/>
      <c r="W113" s="189"/>
      <c r="X113" s="189"/>
      <c r="Y113" s="189"/>
      <c r="Z113" s="189"/>
      <c r="AA113" s="190"/>
      <c r="AB113" s="189"/>
      <c r="AC113" s="189"/>
      <c r="AD113" s="189"/>
      <c r="AE113" s="189"/>
      <c r="AF113" s="190"/>
      <c r="AG113" s="189"/>
      <c r="AH113" s="189"/>
      <c r="AI113" s="189"/>
      <c r="AJ113" s="189"/>
      <c r="AK113" s="190"/>
      <c r="AL113" s="174"/>
      <c r="AM113" s="189"/>
      <c r="AN113" s="189"/>
      <c r="AO113" s="189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89"/>
      <c r="DK113" s="189"/>
      <c r="DL113" s="189"/>
      <c r="DM113" s="189"/>
      <c r="DN113" s="189"/>
      <c r="DO113" s="189"/>
      <c r="DP113" s="189"/>
      <c r="DQ113" s="189"/>
      <c r="DR113" s="189"/>
      <c r="DS113" s="189"/>
      <c r="DT113" s="189"/>
      <c r="DU113" s="189"/>
      <c r="DV113" s="189"/>
      <c r="DW113" s="189"/>
      <c r="DX113" s="189"/>
      <c r="DY113" s="189"/>
      <c r="DZ113" s="189"/>
      <c r="EA113" s="189"/>
      <c r="EB113" s="189"/>
      <c r="EC113" s="189"/>
      <c r="ED113" s="189"/>
      <c r="EE113" s="189"/>
      <c r="EF113" s="189"/>
      <c r="EG113" s="189"/>
      <c r="EH113" s="189"/>
      <c r="EI113" s="189"/>
      <c r="EJ113" s="189"/>
      <c r="EK113" s="189"/>
      <c r="EL113" s="189"/>
      <c r="EM113" s="189"/>
      <c r="EN113" s="189"/>
      <c r="EO113" s="189"/>
      <c r="EP113" s="189"/>
      <c r="EQ113" s="189"/>
      <c r="ER113" s="189"/>
      <c r="ES113" s="189"/>
      <c r="ET113" s="189"/>
      <c r="EU113" s="189"/>
      <c r="EV113" s="189"/>
      <c r="EW113" s="189"/>
      <c r="EX113" s="189"/>
      <c r="EY113" s="189"/>
      <c r="EZ113" s="189"/>
      <c r="FA113" s="189"/>
      <c r="FB113" s="189"/>
      <c r="FC113" s="189"/>
      <c r="FD113" s="189"/>
      <c r="FE113" s="189"/>
      <c r="FF113" s="189"/>
      <c r="FG113" s="189"/>
      <c r="FH113" s="189"/>
      <c r="FI113" s="189"/>
      <c r="FJ113" s="189"/>
      <c r="FK113" s="189"/>
      <c r="FL113" s="189"/>
      <c r="FM113" s="189"/>
      <c r="FN113" s="189"/>
      <c r="FO113" s="189"/>
      <c r="FP113" s="189"/>
      <c r="FQ113" s="189"/>
      <c r="FR113" s="189"/>
      <c r="FS113" s="189"/>
      <c r="FT113" s="189"/>
      <c r="FU113" s="189"/>
      <c r="FV113" s="189"/>
      <c r="FW113" s="189"/>
      <c r="FX113" s="189"/>
      <c r="FY113" s="189"/>
      <c r="FZ113" s="189"/>
      <c r="GA113" s="189"/>
      <c r="GB113" s="189"/>
      <c r="GC113" s="189"/>
      <c r="GD113" s="189"/>
      <c r="GE113" s="189"/>
      <c r="GF113" s="189"/>
      <c r="GG113" s="189"/>
      <c r="GH113" s="189"/>
      <c r="GI113" s="189"/>
      <c r="GJ113" s="189"/>
      <c r="GK113" s="189"/>
      <c r="GL113" s="189"/>
      <c r="GM113" s="189"/>
      <c r="GN113" s="189"/>
      <c r="GO113" s="189"/>
      <c r="GP113" s="189"/>
      <c r="GQ113" s="189"/>
      <c r="GR113" s="189"/>
      <c r="GS113" s="189"/>
      <c r="GT113" s="189"/>
      <c r="GU113" s="189"/>
      <c r="GV113" s="189"/>
      <c r="GW113" s="189"/>
      <c r="GX113" s="189"/>
      <c r="GY113" s="189"/>
      <c r="GZ113" s="189"/>
      <c r="HA113" s="189"/>
      <c r="HB113" s="189"/>
      <c r="HC113" s="189"/>
      <c r="HD113" s="189"/>
      <c r="HE113" s="189"/>
      <c r="HF113" s="189"/>
      <c r="HG113" s="189"/>
      <c r="HH113" s="189"/>
      <c r="HI113" s="189"/>
      <c r="HJ113" s="189"/>
      <c r="HK113" s="189"/>
      <c r="HL113" s="189"/>
      <c r="HM113" s="189"/>
      <c r="HN113" s="189"/>
      <c r="HO113" s="191"/>
    </row>
    <row r="114" spans="1:223" ht="15.75" customHeight="1" x14ac:dyDescent="0.15">
      <c r="A114" s="176"/>
      <c r="B114" s="209"/>
      <c r="C114" s="209"/>
      <c r="D114" s="209"/>
      <c r="E114" s="209"/>
      <c r="F114" s="209"/>
      <c r="G114" s="245"/>
      <c r="H114" s="211"/>
      <c r="I114" s="212"/>
      <c r="J114" s="212"/>
      <c r="K114" s="227">
        <f t="shared" si="51"/>
        <v>0</v>
      </c>
      <c r="L114" s="183">
        <f t="shared" si="52"/>
        <v>0</v>
      </c>
      <c r="M114" s="246"/>
      <c r="N114" s="212"/>
      <c r="O114" s="212"/>
      <c r="P114" s="247"/>
      <c r="Q114" s="248"/>
      <c r="R114" s="249"/>
      <c r="S114" s="188"/>
      <c r="T114" s="189"/>
      <c r="U114" s="189"/>
      <c r="V114" s="189"/>
      <c r="W114" s="189"/>
      <c r="X114" s="189"/>
      <c r="Y114" s="189"/>
      <c r="Z114" s="189"/>
      <c r="AA114" s="190"/>
      <c r="AB114" s="189"/>
      <c r="AC114" s="189"/>
      <c r="AD114" s="189"/>
      <c r="AE114" s="189"/>
      <c r="AF114" s="190"/>
      <c r="AG114" s="189"/>
      <c r="AH114" s="189"/>
      <c r="AI114" s="189"/>
      <c r="AJ114" s="189"/>
      <c r="AK114" s="190"/>
      <c r="AL114" s="174"/>
      <c r="AM114" s="189"/>
      <c r="AN114" s="189"/>
      <c r="AO114" s="189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89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189"/>
      <c r="EF114" s="189"/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89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189"/>
      <c r="FP114" s="189"/>
      <c r="FQ114" s="189"/>
      <c r="FR114" s="189"/>
      <c r="FS114" s="189"/>
      <c r="FT114" s="189"/>
      <c r="FU114" s="189"/>
      <c r="FV114" s="189"/>
      <c r="FW114" s="189"/>
      <c r="FX114" s="189"/>
      <c r="FY114" s="189"/>
      <c r="FZ114" s="189"/>
      <c r="GA114" s="189"/>
      <c r="GB114" s="189"/>
      <c r="GC114" s="189"/>
      <c r="GD114" s="189"/>
      <c r="GE114" s="189"/>
      <c r="GF114" s="189"/>
      <c r="GG114" s="189"/>
      <c r="GH114" s="189"/>
      <c r="GI114" s="189"/>
      <c r="GJ114" s="189"/>
      <c r="GK114" s="189"/>
      <c r="GL114" s="189"/>
      <c r="GM114" s="189"/>
      <c r="GN114" s="189"/>
      <c r="GO114" s="189"/>
      <c r="GP114" s="189"/>
      <c r="GQ114" s="189"/>
      <c r="GR114" s="189"/>
      <c r="GS114" s="189"/>
      <c r="GT114" s="189"/>
      <c r="GU114" s="189"/>
      <c r="GV114" s="189"/>
      <c r="GW114" s="189"/>
      <c r="GX114" s="189"/>
      <c r="GY114" s="189"/>
      <c r="GZ114" s="189"/>
      <c r="HA114" s="189"/>
      <c r="HB114" s="189"/>
      <c r="HC114" s="189"/>
      <c r="HD114" s="189"/>
      <c r="HE114" s="189"/>
      <c r="HF114" s="189"/>
      <c r="HG114" s="189"/>
      <c r="HH114" s="189"/>
      <c r="HI114" s="189"/>
      <c r="HJ114" s="189"/>
      <c r="HK114" s="189"/>
      <c r="HL114" s="189"/>
      <c r="HM114" s="189"/>
      <c r="HN114" s="189"/>
      <c r="HO114" s="191"/>
    </row>
    <row r="115" spans="1:223" ht="15.75" customHeight="1" x14ac:dyDescent="0.15">
      <c r="A115" s="176"/>
      <c r="B115" s="209"/>
      <c r="C115" s="209"/>
      <c r="D115" s="209"/>
      <c r="E115" s="209"/>
      <c r="F115" s="209"/>
      <c r="G115" s="245"/>
      <c r="H115" s="211"/>
      <c r="I115" s="212"/>
      <c r="J115" s="212"/>
      <c r="K115" s="227">
        <f t="shared" si="51"/>
        <v>0</v>
      </c>
      <c r="L115" s="183">
        <f t="shared" si="52"/>
        <v>0</v>
      </c>
      <c r="M115" s="246"/>
      <c r="N115" s="212"/>
      <c r="O115" s="212"/>
      <c r="P115" s="247"/>
      <c r="Q115" s="248"/>
      <c r="R115" s="249"/>
      <c r="S115" s="188"/>
      <c r="T115" s="189"/>
      <c r="U115" s="189"/>
      <c r="V115" s="189"/>
      <c r="W115" s="189"/>
      <c r="X115" s="189"/>
      <c r="Y115" s="189"/>
      <c r="Z115" s="189"/>
      <c r="AA115" s="190"/>
      <c r="AB115" s="189"/>
      <c r="AC115" s="189"/>
      <c r="AD115" s="189"/>
      <c r="AE115" s="189"/>
      <c r="AF115" s="190"/>
      <c r="AG115" s="189"/>
      <c r="AH115" s="189"/>
      <c r="AI115" s="189"/>
      <c r="AJ115" s="189"/>
      <c r="AK115" s="190"/>
      <c r="AL115" s="174"/>
      <c r="AM115" s="189"/>
      <c r="AN115" s="189"/>
      <c r="AO115" s="189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89"/>
      <c r="DK115" s="189"/>
      <c r="DL115" s="189"/>
      <c r="DM115" s="189"/>
      <c r="DN115" s="189"/>
      <c r="DO115" s="189"/>
      <c r="DP115" s="189"/>
      <c r="DQ115" s="189"/>
      <c r="DR115" s="189"/>
      <c r="DS115" s="189"/>
      <c r="DT115" s="189"/>
      <c r="DU115" s="189"/>
      <c r="DV115" s="189"/>
      <c r="DW115" s="189"/>
      <c r="DX115" s="189"/>
      <c r="DY115" s="189"/>
      <c r="DZ115" s="189"/>
      <c r="EA115" s="189"/>
      <c r="EB115" s="189"/>
      <c r="EC115" s="189"/>
      <c r="ED115" s="189"/>
      <c r="EE115" s="189"/>
      <c r="EF115" s="189"/>
      <c r="EG115" s="189"/>
      <c r="EH115" s="189"/>
      <c r="EI115" s="189"/>
      <c r="EJ115" s="189"/>
      <c r="EK115" s="189"/>
      <c r="EL115" s="189"/>
      <c r="EM115" s="189"/>
      <c r="EN115" s="189"/>
      <c r="EO115" s="189"/>
      <c r="EP115" s="189"/>
      <c r="EQ115" s="189"/>
      <c r="ER115" s="189"/>
      <c r="ES115" s="189"/>
      <c r="ET115" s="189"/>
      <c r="EU115" s="189"/>
      <c r="EV115" s="189"/>
      <c r="EW115" s="189"/>
      <c r="EX115" s="189"/>
      <c r="EY115" s="189"/>
      <c r="EZ115" s="189"/>
      <c r="FA115" s="189"/>
      <c r="FB115" s="189"/>
      <c r="FC115" s="189"/>
      <c r="FD115" s="189"/>
      <c r="FE115" s="189"/>
      <c r="FF115" s="189"/>
      <c r="FG115" s="189"/>
      <c r="FH115" s="189"/>
      <c r="FI115" s="189"/>
      <c r="FJ115" s="189"/>
      <c r="FK115" s="189"/>
      <c r="FL115" s="189"/>
      <c r="FM115" s="189"/>
      <c r="FN115" s="189"/>
      <c r="FO115" s="189"/>
      <c r="FP115" s="189"/>
      <c r="FQ115" s="189"/>
      <c r="FR115" s="189"/>
      <c r="FS115" s="189"/>
      <c r="FT115" s="189"/>
      <c r="FU115" s="189"/>
      <c r="FV115" s="189"/>
      <c r="FW115" s="189"/>
      <c r="FX115" s="189"/>
      <c r="FY115" s="189"/>
      <c r="FZ115" s="189"/>
      <c r="GA115" s="189"/>
      <c r="GB115" s="189"/>
      <c r="GC115" s="189"/>
      <c r="GD115" s="189"/>
      <c r="GE115" s="189"/>
      <c r="GF115" s="189"/>
      <c r="GG115" s="189"/>
      <c r="GH115" s="189"/>
      <c r="GI115" s="189"/>
      <c r="GJ115" s="189"/>
      <c r="GK115" s="189"/>
      <c r="GL115" s="189"/>
      <c r="GM115" s="189"/>
      <c r="GN115" s="189"/>
      <c r="GO115" s="189"/>
      <c r="GP115" s="189"/>
      <c r="GQ115" s="189"/>
      <c r="GR115" s="189"/>
      <c r="GS115" s="189"/>
      <c r="GT115" s="189"/>
      <c r="GU115" s="189"/>
      <c r="GV115" s="189"/>
      <c r="GW115" s="189"/>
      <c r="GX115" s="189"/>
      <c r="GY115" s="189"/>
      <c r="GZ115" s="189"/>
      <c r="HA115" s="189"/>
      <c r="HB115" s="189"/>
      <c r="HC115" s="189"/>
      <c r="HD115" s="189"/>
      <c r="HE115" s="189"/>
      <c r="HF115" s="189"/>
      <c r="HG115" s="189"/>
      <c r="HH115" s="189"/>
      <c r="HI115" s="189"/>
      <c r="HJ115" s="189"/>
      <c r="HK115" s="189"/>
      <c r="HL115" s="189"/>
      <c r="HM115" s="189"/>
      <c r="HN115" s="189"/>
      <c r="HO115" s="191"/>
    </row>
    <row r="116" spans="1:223" ht="15.75" customHeight="1" x14ac:dyDescent="0.15">
      <c r="A116" s="176"/>
      <c r="B116" s="209"/>
      <c r="C116" s="209"/>
      <c r="D116" s="209"/>
      <c r="E116" s="209"/>
      <c r="F116" s="209"/>
      <c r="G116" s="245"/>
      <c r="H116" s="211"/>
      <c r="I116" s="212"/>
      <c r="J116" s="212"/>
      <c r="K116" s="227">
        <f t="shared" si="51"/>
        <v>0</v>
      </c>
      <c r="L116" s="183">
        <f t="shared" si="52"/>
        <v>0</v>
      </c>
      <c r="M116" s="246"/>
      <c r="N116" s="212"/>
      <c r="O116" s="212"/>
      <c r="P116" s="247"/>
      <c r="Q116" s="248"/>
      <c r="R116" s="249"/>
      <c r="S116" s="188"/>
      <c r="T116" s="189"/>
      <c r="U116" s="189"/>
      <c r="V116" s="189"/>
      <c r="W116" s="189"/>
      <c r="X116" s="189"/>
      <c r="Y116" s="189"/>
      <c r="Z116" s="189"/>
      <c r="AA116" s="190"/>
      <c r="AB116" s="189"/>
      <c r="AC116" s="189"/>
      <c r="AD116" s="189"/>
      <c r="AE116" s="189"/>
      <c r="AF116" s="190"/>
      <c r="AG116" s="189"/>
      <c r="AH116" s="189"/>
      <c r="AI116" s="189"/>
      <c r="AJ116" s="189"/>
      <c r="AK116" s="190"/>
      <c r="AL116" s="174"/>
      <c r="AM116" s="189"/>
      <c r="AN116" s="189"/>
      <c r="AO116" s="189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89"/>
      <c r="DK116" s="189"/>
      <c r="DL116" s="189"/>
      <c r="DM116" s="189"/>
      <c r="DN116" s="189"/>
      <c r="DO116" s="189"/>
      <c r="DP116" s="189"/>
      <c r="DQ116" s="189"/>
      <c r="DR116" s="189"/>
      <c r="DS116" s="189"/>
      <c r="DT116" s="189"/>
      <c r="DU116" s="189"/>
      <c r="DV116" s="189"/>
      <c r="DW116" s="189"/>
      <c r="DX116" s="189"/>
      <c r="DY116" s="189"/>
      <c r="DZ116" s="189"/>
      <c r="EA116" s="189"/>
      <c r="EB116" s="189"/>
      <c r="EC116" s="189"/>
      <c r="ED116" s="189"/>
      <c r="EE116" s="189"/>
      <c r="EF116" s="189"/>
      <c r="EG116" s="189"/>
      <c r="EH116" s="189"/>
      <c r="EI116" s="189"/>
      <c r="EJ116" s="189"/>
      <c r="EK116" s="189"/>
      <c r="EL116" s="189"/>
      <c r="EM116" s="189"/>
      <c r="EN116" s="189"/>
      <c r="EO116" s="189"/>
      <c r="EP116" s="189"/>
      <c r="EQ116" s="189"/>
      <c r="ER116" s="189"/>
      <c r="ES116" s="189"/>
      <c r="ET116" s="189"/>
      <c r="EU116" s="189"/>
      <c r="EV116" s="189"/>
      <c r="EW116" s="189"/>
      <c r="EX116" s="189"/>
      <c r="EY116" s="189"/>
      <c r="EZ116" s="189"/>
      <c r="FA116" s="189"/>
      <c r="FB116" s="189"/>
      <c r="FC116" s="189"/>
      <c r="FD116" s="189"/>
      <c r="FE116" s="189"/>
      <c r="FF116" s="189"/>
      <c r="FG116" s="189"/>
      <c r="FH116" s="189"/>
      <c r="FI116" s="189"/>
      <c r="FJ116" s="189"/>
      <c r="FK116" s="189"/>
      <c r="FL116" s="189"/>
      <c r="FM116" s="189"/>
      <c r="FN116" s="189"/>
      <c r="FO116" s="189"/>
      <c r="FP116" s="189"/>
      <c r="FQ116" s="189"/>
      <c r="FR116" s="189"/>
      <c r="FS116" s="189"/>
      <c r="FT116" s="189"/>
      <c r="FU116" s="189"/>
      <c r="FV116" s="189"/>
      <c r="FW116" s="189"/>
      <c r="FX116" s="189"/>
      <c r="FY116" s="189"/>
      <c r="FZ116" s="189"/>
      <c r="GA116" s="189"/>
      <c r="GB116" s="189"/>
      <c r="GC116" s="189"/>
      <c r="GD116" s="189"/>
      <c r="GE116" s="189"/>
      <c r="GF116" s="189"/>
      <c r="GG116" s="189"/>
      <c r="GH116" s="189"/>
      <c r="GI116" s="189"/>
      <c r="GJ116" s="189"/>
      <c r="GK116" s="189"/>
      <c r="GL116" s="189"/>
      <c r="GM116" s="189"/>
      <c r="GN116" s="189"/>
      <c r="GO116" s="189"/>
      <c r="GP116" s="189"/>
      <c r="GQ116" s="189"/>
      <c r="GR116" s="189"/>
      <c r="GS116" s="189"/>
      <c r="GT116" s="189"/>
      <c r="GU116" s="189"/>
      <c r="GV116" s="189"/>
      <c r="GW116" s="189"/>
      <c r="GX116" s="189"/>
      <c r="GY116" s="189"/>
      <c r="GZ116" s="189"/>
      <c r="HA116" s="189"/>
      <c r="HB116" s="189"/>
      <c r="HC116" s="189"/>
      <c r="HD116" s="189"/>
      <c r="HE116" s="189"/>
      <c r="HF116" s="189"/>
      <c r="HG116" s="189"/>
      <c r="HH116" s="189"/>
      <c r="HI116" s="189"/>
      <c r="HJ116" s="189"/>
      <c r="HK116" s="189"/>
      <c r="HL116" s="189"/>
      <c r="HM116" s="189"/>
      <c r="HN116" s="189"/>
      <c r="HO116" s="191"/>
    </row>
    <row r="117" spans="1:223" ht="15.75" customHeight="1" x14ac:dyDescent="0.15">
      <c r="A117" s="176"/>
      <c r="B117" s="209"/>
      <c r="C117" s="209"/>
      <c r="D117" s="209"/>
      <c r="E117" s="209"/>
      <c r="F117" s="209"/>
      <c r="G117" s="245"/>
      <c r="H117" s="211"/>
      <c r="I117" s="212"/>
      <c r="J117" s="212"/>
      <c r="K117" s="227">
        <f t="shared" si="51"/>
        <v>0</v>
      </c>
      <c r="L117" s="183">
        <f t="shared" si="52"/>
        <v>0</v>
      </c>
      <c r="M117" s="246"/>
      <c r="N117" s="212"/>
      <c r="O117" s="212"/>
      <c r="P117" s="247"/>
      <c r="Q117" s="248"/>
      <c r="R117" s="249"/>
      <c r="S117" s="188"/>
      <c r="T117" s="189"/>
      <c r="U117" s="189"/>
      <c r="V117" s="189"/>
      <c r="W117" s="189"/>
      <c r="X117" s="189"/>
      <c r="Y117" s="189"/>
      <c r="Z117" s="189"/>
      <c r="AA117" s="190"/>
      <c r="AB117" s="189"/>
      <c r="AC117" s="189"/>
      <c r="AD117" s="189"/>
      <c r="AE117" s="189"/>
      <c r="AF117" s="190"/>
      <c r="AG117" s="189"/>
      <c r="AH117" s="189"/>
      <c r="AI117" s="189"/>
      <c r="AJ117" s="189"/>
      <c r="AK117" s="190"/>
      <c r="AL117" s="174"/>
      <c r="AM117" s="189"/>
      <c r="AN117" s="189"/>
      <c r="AO117" s="189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89"/>
      <c r="DK117" s="189"/>
      <c r="DL117" s="189"/>
      <c r="DM117" s="189"/>
      <c r="DN117" s="189"/>
      <c r="DO117" s="189"/>
      <c r="DP117" s="189"/>
      <c r="DQ117" s="189"/>
      <c r="DR117" s="189"/>
      <c r="DS117" s="189"/>
      <c r="DT117" s="189"/>
      <c r="DU117" s="189"/>
      <c r="DV117" s="189"/>
      <c r="DW117" s="189"/>
      <c r="DX117" s="189"/>
      <c r="DY117" s="189"/>
      <c r="DZ117" s="189"/>
      <c r="EA117" s="189"/>
      <c r="EB117" s="189"/>
      <c r="EC117" s="189"/>
      <c r="ED117" s="189"/>
      <c r="EE117" s="189"/>
      <c r="EF117" s="189"/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89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189"/>
      <c r="FP117" s="189"/>
      <c r="FQ117" s="189"/>
      <c r="FR117" s="189"/>
      <c r="FS117" s="189"/>
      <c r="FT117" s="189"/>
      <c r="FU117" s="189"/>
      <c r="FV117" s="189"/>
      <c r="FW117" s="189"/>
      <c r="FX117" s="189"/>
      <c r="FY117" s="189"/>
      <c r="FZ117" s="189"/>
      <c r="GA117" s="189"/>
      <c r="GB117" s="189"/>
      <c r="GC117" s="189"/>
      <c r="GD117" s="189"/>
      <c r="GE117" s="189"/>
      <c r="GF117" s="189"/>
      <c r="GG117" s="189"/>
      <c r="GH117" s="189"/>
      <c r="GI117" s="189"/>
      <c r="GJ117" s="189"/>
      <c r="GK117" s="189"/>
      <c r="GL117" s="189"/>
      <c r="GM117" s="189"/>
      <c r="GN117" s="189"/>
      <c r="GO117" s="189"/>
      <c r="GP117" s="189"/>
      <c r="GQ117" s="189"/>
      <c r="GR117" s="189"/>
      <c r="GS117" s="189"/>
      <c r="GT117" s="189"/>
      <c r="GU117" s="189"/>
      <c r="GV117" s="189"/>
      <c r="GW117" s="189"/>
      <c r="GX117" s="189"/>
      <c r="GY117" s="189"/>
      <c r="GZ117" s="189"/>
      <c r="HA117" s="189"/>
      <c r="HB117" s="189"/>
      <c r="HC117" s="189"/>
      <c r="HD117" s="189"/>
      <c r="HE117" s="189"/>
      <c r="HF117" s="189"/>
      <c r="HG117" s="189"/>
      <c r="HH117" s="189"/>
      <c r="HI117" s="189"/>
      <c r="HJ117" s="189"/>
      <c r="HK117" s="189"/>
      <c r="HL117" s="189"/>
      <c r="HM117" s="189"/>
      <c r="HN117" s="189"/>
      <c r="HO117" s="191"/>
    </row>
    <row r="118" spans="1:223" ht="15.75" customHeight="1" x14ac:dyDescent="0.15">
      <c r="A118" s="176"/>
      <c r="B118" s="209"/>
      <c r="C118" s="209"/>
      <c r="D118" s="209"/>
      <c r="E118" s="209"/>
      <c r="F118" s="209"/>
      <c r="G118" s="245"/>
      <c r="H118" s="211"/>
      <c r="I118" s="212"/>
      <c r="J118" s="212"/>
      <c r="K118" s="227">
        <f t="shared" si="51"/>
        <v>0</v>
      </c>
      <c r="L118" s="183">
        <f t="shared" si="52"/>
        <v>0</v>
      </c>
      <c r="M118" s="246"/>
      <c r="N118" s="212"/>
      <c r="O118" s="212"/>
      <c r="P118" s="247"/>
      <c r="Q118" s="248"/>
      <c r="R118" s="249"/>
      <c r="S118" s="188"/>
      <c r="T118" s="189"/>
      <c r="U118" s="189"/>
      <c r="V118" s="189"/>
      <c r="W118" s="189"/>
      <c r="X118" s="189"/>
      <c r="Y118" s="189"/>
      <c r="Z118" s="189"/>
      <c r="AA118" s="190"/>
      <c r="AB118" s="189"/>
      <c r="AC118" s="189"/>
      <c r="AD118" s="189"/>
      <c r="AE118" s="189"/>
      <c r="AF118" s="190"/>
      <c r="AG118" s="189"/>
      <c r="AH118" s="189"/>
      <c r="AI118" s="189"/>
      <c r="AJ118" s="189"/>
      <c r="AK118" s="190"/>
      <c r="AL118" s="174"/>
      <c r="AM118" s="189"/>
      <c r="AN118" s="189"/>
      <c r="AO118" s="189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89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189"/>
      <c r="EF118" s="189"/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89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189"/>
      <c r="FP118" s="189"/>
      <c r="FQ118" s="189"/>
      <c r="FR118" s="189"/>
      <c r="FS118" s="189"/>
      <c r="FT118" s="189"/>
      <c r="FU118" s="189"/>
      <c r="FV118" s="189"/>
      <c r="FW118" s="189"/>
      <c r="FX118" s="189"/>
      <c r="FY118" s="189"/>
      <c r="FZ118" s="189"/>
      <c r="GA118" s="189"/>
      <c r="GB118" s="189"/>
      <c r="GC118" s="189"/>
      <c r="GD118" s="189"/>
      <c r="GE118" s="189"/>
      <c r="GF118" s="189"/>
      <c r="GG118" s="189"/>
      <c r="GH118" s="189"/>
      <c r="GI118" s="189"/>
      <c r="GJ118" s="189"/>
      <c r="GK118" s="189"/>
      <c r="GL118" s="189"/>
      <c r="GM118" s="189"/>
      <c r="GN118" s="189"/>
      <c r="GO118" s="189"/>
      <c r="GP118" s="189"/>
      <c r="GQ118" s="189"/>
      <c r="GR118" s="189"/>
      <c r="GS118" s="189"/>
      <c r="GT118" s="189"/>
      <c r="GU118" s="189"/>
      <c r="GV118" s="189"/>
      <c r="GW118" s="189"/>
      <c r="GX118" s="189"/>
      <c r="GY118" s="189"/>
      <c r="GZ118" s="189"/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91"/>
    </row>
    <row r="119" spans="1:223" ht="15.75" customHeight="1" x14ac:dyDescent="0.15">
      <c r="A119" s="176"/>
      <c r="B119" s="209"/>
      <c r="C119" s="209"/>
      <c r="D119" s="209"/>
      <c r="E119" s="209"/>
      <c r="F119" s="209"/>
      <c r="G119" s="245"/>
      <c r="H119" s="211"/>
      <c r="I119" s="212"/>
      <c r="J119" s="212"/>
      <c r="K119" s="227">
        <f t="shared" si="51"/>
        <v>0</v>
      </c>
      <c r="L119" s="183">
        <f t="shared" si="52"/>
        <v>0</v>
      </c>
      <c r="M119" s="246"/>
      <c r="N119" s="212"/>
      <c r="O119" s="212"/>
      <c r="P119" s="247"/>
      <c r="Q119" s="248"/>
      <c r="R119" s="249"/>
      <c r="S119" s="188"/>
      <c r="T119" s="189"/>
      <c r="U119" s="189"/>
      <c r="V119" s="189"/>
      <c r="W119" s="189"/>
      <c r="X119" s="189"/>
      <c r="Y119" s="189"/>
      <c r="Z119" s="189"/>
      <c r="AA119" s="190"/>
      <c r="AB119" s="189"/>
      <c r="AC119" s="189"/>
      <c r="AD119" s="189"/>
      <c r="AE119" s="189"/>
      <c r="AF119" s="190"/>
      <c r="AG119" s="189"/>
      <c r="AH119" s="189"/>
      <c r="AI119" s="189"/>
      <c r="AJ119" s="189"/>
      <c r="AK119" s="190"/>
      <c r="AL119" s="174"/>
      <c r="AM119" s="189"/>
      <c r="AN119" s="189"/>
      <c r="AO119" s="189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174"/>
      <c r="BQ119" s="174"/>
      <c r="BR119" s="174"/>
      <c r="BS119" s="174"/>
      <c r="BT119" s="174"/>
      <c r="BU119" s="174"/>
      <c r="BV119" s="174"/>
      <c r="BW119" s="174"/>
      <c r="BX119" s="174"/>
      <c r="BY119" s="174"/>
      <c r="BZ119" s="174"/>
      <c r="CA119" s="174"/>
      <c r="CB119" s="174"/>
      <c r="CC119" s="174"/>
      <c r="CD119" s="174"/>
      <c r="CE119" s="174"/>
      <c r="CF119" s="174"/>
      <c r="CG119" s="174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89"/>
      <c r="DK119" s="189"/>
      <c r="DL119" s="189"/>
      <c r="DM119" s="189"/>
      <c r="DN119" s="189"/>
      <c r="DO119" s="189"/>
      <c r="DP119" s="189"/>
      <c r="DQ119" s="189"/>
      <c r="DR119" s="189"/>
      <c r="DS119" s="189"/>
      <c r="DT119" s="189"/>
      <c r="DU119" s="189"/>
      <c r="DV119" s="189"/>
      <c r="DW119" s="189"/>
      <c r="DX119" s="189"/>
      <c r="DY119" s="189"/>
      <c r="DZ119" s="189"/>
      <c r="EA119" s="189"/>
      <c r="EB119" s="189"/>
      <c r="EC119" s="189"/>
      <c r="ED119" s="189"/>
      <c r="EE119" s="189"/>
      <c r="EF119" s="189"/>
      <c r="EG119" s="189"/>
      <c r="EH119" s="189"/>
      <c r="EI119" s="189"/>
      <c r="EJ119" s="189"/>
      <c r="EK119" s="189"/>
      <c r="EL119" s="189"/>
      <c r="EM119" s="189"/>
      <c r="EN119" s="189"/>
      <c r="EO119" s="189"/>
      <c r="EP119" s="189"/>
      <c r="EQ119" s="189"/>
      <c r="ER119" s="189"/>
      <c r="ES119" s="189"/>
      <c r="ET119" s="189"/>
      <c r="EU119" s="189"/>
      <c r="EV119" s="189"/>
      <c r="EW119" s="189"/>
      <c r="EX119" s="189"/>
      <c r="EY119" s="189"/>
      <c r="EZ119" s="189"/>
      <c r="FA119" s="189"/>
      <c r="FB119" s="189"/>
      <c r="FC119" s="189"/>
      <c r="FD119" s="189"/>
      <c r="FE119" s="189"/>
      <c r="FF119" s="189"/>
      <c r="FG119" s="189"/>
      <c r="FH119" s="189"/>
      <c r="FI119" s="189"/>
      <c r="FJ119" s="189"/>
      <c r="FK119" s="189"/>
      <c r="FL119" s="189"/>
      <c r="FM119" s="189"/>
      <c r="FN119" s="189"/>
      <c r="FO119" s="189"/>
      <c r="FP119" s="189"/>
      <c r="FQ119" s="189"/>
      <c r="FR119" s="189"/>
      <c r="FS119" s="189"/>
      <c r="FT119" s="189"/>
      <c r="FU119" s="189"/>
      <c r="FV119" s="189"/>
      <c r="FW119" s="189"/>
      <c r="FX119" s="189"/>
      <c r="FY119" s="189"/>
      <c r="FZ119" s="189"/>
      <c r="GA119" s="189"/>
      <c r="GB119" s="189"/>
      <c r="GC119" s="189"/>
      <c r="GD119" s="189"/>
      <c r="GE119" s="189"/>
      <c r="GF119" s="189"/>
      <c r="GG119" s="189"/>
      <c r="GH119" s="189"/>
      <c r="GI119" s="189"/>
      <c r="GJ119" s="189"/>
      <c r="GK119" s="189"/>
      <c r="GL119" s="189"/>
      <c r="GM119" s="189"/>
      <c r="GN119" s="189"/>
      <c r="GO119" s="189"/>
      <c r="GP119" s="189"/>
      <c r="GQ119" s="189"/>
      <c r="GR119" s="189"/>
      <c r="GS119" s="189"/>
      <c r="GT119" s="189"/>
      <c r="GU119" s="189"/>
      <c r="GV119" s="189"/>
      <c r="GW119" s="189"/>
      <c r="GX119" s="189"/>
      <c r="GY119" s="189"/>
      <c r="GZ119" s="189"/>
      <c r="HA119" s="189"/>
      <c r="HB119" s="189"/>
      <c r="HC119" s="189"/>
      <c r="HD119" s="189"/>
      <c r="HE119" s="189"/>
      <c r="HF119" s="189"/>
      <c r="HG119" s="189"/>
      <c r="HH119" s="189"/>
      <c r="HI119" s="189"/>
      <c r="HJ119" s="189"/>
      <c r="HK119" s="189"/>
      <c r="HL119" s="189"/>
      <c r="HM119" s="189"/>
      <c r="HN119" s="189"/>
      <c r="HO119" s="191"/>
    </row>
    <row r="120" spans="1:223" ht="15.75" customHeight="1" x14ac:dyDescent="0.15">
      <c r="A120" s="176"/>
      <c r="B120" s="209"/>
      <c r="C120" s="209"/>
      <c r="D120" s="209"/>
      <c r="E120" s="209"/>
      <c r="F120" s="209"/>
      <c r="G120" s="245"/>
      <c r="H120" s="211"/>
      <c r="I120" s="212"/>
      <c r="J120" s="212"/>
      <c r="K120" s="227">
        <f t="shared" si="51"/>
        <v>0</v>
      </c>
      <c r="L120" s="183">
        <f t="shared" si="52"/>
        <v>0</v>
      </c>
      <c r="M120" s="246"/>
      <c r="N120" s="212"/>
      <c r="O120" s="212"/>
      <c r="P120" s="247"/>
      <c r="Q120" s="248"/>
      <c r="R120" s="249"/>
      <c r="S120" s="188"/>
      <c r="T120" s="189"/>
      <c r="U120" s="189"/>
      <c r="V120" s="189"/>
      <c r="W120" s="189"/>
      <c r="X120" s="189"/>
      <c r="Y120" s="189"/>
      <c r="Z120" s="189"/>
      <c r="AA120" s="190"/>
      <c r="AB120" s="189"/>
      <c r="AC120" s="189"/>
      <c r="AD120" s="189"/>
      <c r="AE120" s="189"/>
      <c r="AF120" s="190"/>
      <c r="AG120" s="189"/>
      <c r="AH120" s="189"/>
      <c r="AI120" s="189"/>
      <c r="AJ120" s="189"/>
      <c r="AK120" s="190"/>
      <c r="AL120" s="174"/>
      <c r="AM120" s="189"/>
      <c r="AN120" s="189"/>
      <c r="AO120" s="189"/>
      <c r="AP120" s="174"/>
      <c r="AQ120" s="174"/>
      <c r="AR120" s="174"/>
      <c r="AS120" s="174"/>
      <c r="AT120" s="174"/>
      <c r="AU120" s="174"/>
      <c r="AV120" s="174"/>
      <c r="AW120" s="174"/>
      <c r="AX120" s="174"/>
      <c r="AY120" s="174"/>
      <c r="AZ120" s="174"/>
      <c r="BA120" s="174"/>
      <c r="BB120" s="174"/>
      <c r="BC120" s="174"/>
      <c r="BD120" s="174"/>
      <c r="BE120" s="174"/>
      <c r="BF120" s="174"/>
      <c r="BG120" s="174"/>
      <c r="BH120" s="174"/>
      <c r="BI120" s="174"/>
      <c r="BJ120" s="174"/>
      <c r="BK120" s="174"/>
      <c r="BL120" s="174"/>
      <c r="BM120" s="174"/>
      <c r="BN120" s="174"/>
      <c r="BO120" s="174"/>
      <c r="BP120" s="174"/>
      <c r="BQ120" s="174"/>
      <c r="BR120" s="174"/>
      <c r="BS120" s="174"/>
      <c r="BT120" s="174"/>
      <c r="BU120" s="174"/>
      <c r="BV120" s="174"/>
      <c r="BW120" s="174"/>
      <c r="BX120" s="174"/>
      <c r="BY120" s="174"/>
      <c r="BZ120" s="174"/>
      <c r="CA120" s="174"/>
      <c r="CB120" s="174"/>
      <c r="CC120" s="174"/>
      <c r="CD120" s="174"/>
      <c r="CE120" s="174"/>
      <c r="CF120" s="174"/>
      <c r="CG120" s="174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V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89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189"/>
      <c r="EF120" s="189"/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89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189"/>
      <c r="FP120" s="189"/>
      <c r="FQ120" s="189"/>
      <c r="FR120" s="189"/>
      <c r="FS120" s="189"/>
      <c r="FT120" s="189"/>
      <c r="FU120" s="189"/>
      <c r="FV120" s="189"/>
      <c r="FW120" s="189"/>
      <c r="FX120" s="189"/>
      <c r="FY120" s="189"/>
      <c r="FZ120" s="189"/>
      <c r="GA120" s="189"/>
      <c r="GB120" s="189"/>
      <c r="GC120" s="189"/>
      <c r="GD120" s="189"/>
      <c r="GE120" s="189"/>
      <c r="GF120" s="189"/>
      <c r="GG120" s="189"/>
      <c r="GH120" s="189"/>
      <c r="GI120" s="189"/>
      <c r="GJ120" s="189"/>
      <c r="GK120" s="189"/>
      <c r="GL120" s="189"/>
      <c r="GM120" s="189"/>
      <c r="GN120" s="189"/>
      <c r="GO120" s="189"/>
      <c r="GP120" s="189"/>
      <c r="GQ120" s="189"/>
      <c r="GR120" s="189"/>
      <c r="GS120" s="189"/>
      <c r="GT120" s="189"/>
      <c r="GU120" s="189"/>
      <c r="GV120" s="189"/>
      <c r="GW120" s="189"/>
      <c r="GX120" s="189"/>
      <c r="GY120" s="189"/>
      <c r="GZ120" s="189"/>
      <c r="HA120" s="189"/>
      <c r="HB120" s="189"/>
      <c r="HC120" s="189"/>
      <c r="HD120" s="189"/>
      <c r="HE120" s="189"/>
      <c r="HF120" s="189"/>
      <c r="HG120" s="189"/>
      <c r="HH120" s="189"/>
      <c r="HI120" s="189"/>
      <c r="HJ120" s="189"/>
      <c r="HK120" s="189"/>
      <c r="HL120" s="189"/>
      <c r="HM120" s="189"/>
      <c r="HN120" s="189"/>
      <c r="HO120" s="191"/>
    </row>
    <row r="121" spans="1:223" ht="15.75" customHeight="1" x14ac:dyDescent="0.15">
      <c r="A121" s="176"/>
      <c r="B121" s="209"/>
      <c r="C121" s="209"/>
      <c r="D121" s="209"/>
      <c r="E121" s="209"/>
      <c r="F121" s="209"/>
      <c r="G121" s="245"/>
      <c r="H121" s="211"/>
      <c r="I121" s="212"/>
      <c r="J121" s="212"/>
      <c r="K121" s="227">
        <f t="shared" si="51"/>
        <v>0</v>
      </c>
      <c r="L121" s="183">
        <f t="shared" si="52"/>
        <v>0</v>
      </c>
      <c r="M121" s="246"/>
      <c r="N121" s="212"/>
      <c r="O121" s="212"/>
      <c r="P121" s="247"/>
      <c r="Q121" s="248"/>
      <c r="R121" s="249"/>
      <c r="S121" s="188"/>
      <c r="T121" s="189"/>
      <c r="U121" s="189"/>
      <c r="V121" s="189"/>
      <c r="W121" s="189"/>
      <c r="X121" s="189"/>
      <c r="Y121" s="189"/>
      <c r="Z121" s="189"/>
      <c r="AA121" s="190"/>
      <c r="AB121" s="189"/>
      <c r="AC121" s="189"/>
      <c r="AD121" s="189"/>
      <c r="AE121" s="189"/>
      <c r="AF121" s="190"/>
      <c r="AG121" s="189"/>
      <c r="AH121" s="189"/>
      <c r="AI121" s="189"/>
      <c r="AJ121" s="189"/>
      <c r="AK121" s="190"/>
      <c r="AL121" s="174"/>
      <c r="AM121" s="189"/>
      <c r="AN121" s="189"/>
      <c r="AO121" s="189"/>
      <c r="AP121" s="174"/>
      <c r="AQ121" s="174"/>
      <c r="AR121" s="174"/>
      <c r="AS121" s="174"/>
      <c r="AT121" s="174"/>
      <c r="AU121" s="174"/>
      <c r="AV121" s="174"/>
      <c r="AW121" s="174"/>
      <c r="AX121" s="174"/>
      <c r="AY121" s="174"/>
      <c r="AZ121" s="174"/>
      <c r="BA121" s="174"/>
      <c r="BB121" s="174"/>
      <c r="BC121" s="174"/>
      <c r="BD121" s="174"/>
      <c r="BE121" s="174"/>
      <c r="BF121" s="174"/>
      <c r="BG121" s="174"/>
      <c r="BH121" s="174"/>
      <c r="BI121" s="174"/>
      <c r="BJ121" s="174"/>
      <c r="BK121" s="174"/>
      <c r="BL121" s="174"/>
      <c r="BM121" s="174"/>
      <c r="BN121" s="174"/>
      <c r="BO121" s="174"/>
      <c r="BP121" s="174"/>
      <c r="BQ121" s="174"/>
      <c r="BR121" s="174"/>
      <c r="BS121" s="174"/>
      <c r="BT121" s="174"/>
      <c r="BU121" s="174"/>
      <c r="BV121" s="174"/>
      <c r="BW121" s="174"/>
      <c r="BX121" s="174"/>
      <c r="BY121" s="174"/>
      <c r="BZ121" s="174"/>
      <c r="CA121" s="174"/>
      <c r="CB121" s="174"/>
      <c r="CC121" s="174"/>
      <c r="CD121" s="174"/>
      <c r="CE121" s="174"/>
      <c r="CF121" s="174"/>
      <c r="CG121" s="174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  <c r="CT121" s="189"/>
      <c r="CU121" s="189"/>
      <c r="CV121" s="189"/>
      <c r="CW121" s="189"/>
      <c r="CX121" s="189"/>
      <c r="CY121" s="189"/>
      <c r="CZ121" s="189"/>
      <c r="DA121" s="189"/>
      <c r="DB121" s="189"/>
      <c r="DC121" s="189"/>
      <c r="DD121" s="189"/>
      <c r="DE121" s="189"/>
      <c r="DF121" s="189"/>
      <c r="DG121" s="189"/>
      <c r="DH121" s="189"/>
      <c r="DI121" s="189"/>
      <c r="DJ121" s="189"/>
      <c r="DK121" s="189"/>
      <c r="DL121" s="189"/>
      <c r="DM121" s="189"/>
      <c r="DN121" s="189"/>
      <c r="DO121" s="189"/>
      <c r="DP121" s="189"/>
      <c r="DQ121" s="189"/>
      <c r="DR121" s="189"/>
      <c r="DS121" s="189"/>
      <c r="DT121" s="189"/>
      <c r="DU121" s="189"/>
      <c r="DV121" s="189"/>
      <c r="DW121" s="189"/>
      <c r="DX121" s="189"/>
      <c r="DY121" s="189"/>
      <c r="DZ121" s="189"/>
      <c r="EA121" s="189"/>
      <c r="EB121" s="189"/>
      <c r="EC121" s="189"/>
      <c r="ED121" s="189"/>
      <c r="EE121" s="189"/>
      <c r="EF121" s="189"/>
      <c r="EG121" s="189"/>
      <c r="EH121" s="189"/>
      <c r="EI121" s="189"/>
      <c r="EJ121" s="189"/>
      <c r="EK121" s="189"/>
      <c r="EL121" s="189"/>
      <c r="EM121" s="189"/>
      <c r="EN121" s="189"/>
      <c r="EO121" s="189"/>
      <c r="EP121" s="189"/>
      <c r="EQ121" s="189"/>
      <c r="ER121" s="189"/>
      <c r="ES121" s="189"/>
      <c r="ET121" s="189"/>
      <c r="EU121" s="189"/>
      <c r="EV121" s="189"/>
      <c r="EW121" s="189"/>
      <c r="EX121" s="189"/>
      <c r="EY121" s="189"/>
      <c r="EZ121" s="189"/>
      <c r="FA121" s="189"/>
      <c r="FB121" s="189"/>
      <c r="FC121" s="189"/>
      <c r="FD121" s="189"/>
      <c r="FE121" s="189"/>
      <c r="FF121" s="189"/>
      <c r="FG121" s="189"/>
      <c r="FH121" s="189"/>
      <c r="FI121" s="189"/>
      <c r="FJ121" s="189"/>
      <c r="FK121" s="189"/>
      <c r="FL121" s="189"/>
      <c r="FM121" s="189"/>
      <c r="FN121" s="189"/>
      <c r="FO121" s="189"/>
      <c r="FP121" s="189"/>
      <c r="FQ121" s="189"/>
      <c r="FR121" s="189"/>
      <c r="FS121" s="189"/>
      <c r="FT121" s="189"/>
      <c r="FU121" s="189"/>
      <c r="FV121" s="189"/>
      <c r="FW121" s="189"/>
      <c r="FX121" s="189"/>
      <c r="FY121" s="189"/>
      <c r="FZ121" s="189"/>
      <c r="GA121" s="189"/>
      <c r="GB121" s="189"/>
      <c r="GC121" s="189"/>
      <c r="GD121" s="189"/>
      <c r="GE121" s="189"/>
      <c r="GF121" s="189"/>
      <c r="GG121" s="189"/>
      <c r="GH121" s="189"/>
      <c r="GI121" s="189"/>
      <c r="GJ121" s="189"/>
      <c r="GK121" s="189"/>
      <c r="GL121" s="189"/>
      <c r="GM121" s="189"/>
      <c r="GN121" s="189"/>
      <c r="GO121" s="189"/>
      <c r="GP121" s="189"/>
      <c r="GQ121" s="189"/>
      <c r="GR121" s="189"/>
      <c r="GS121" s="189"/>
      <c r="GT121" s="189"/>
      <c r="GU121" s="189"/>
      <c r="GV121" s="189"/>
      <c r="GW121" s="189"/>
      <c r="GX121" s="189"/>
      <c r="GY121" s="189"/>
      <c r="GZ121" s="189"/>
      <c r="HA121" s="189"/>
      <c r="HB121" s="189"/>
      <c r="HC121" s="189"/>
      <c r="HD121" s="189"/>
      <c r="HE121" s="189"/>
      <c r="HF121" s="189"/>
      <c r="HG121" s="189"/>
      <c r="HH121" s="189"/>
      <c r="HI121" s="189"/>
      <c r="HJ121" s="189"/>
      <c r="HK121" s="189"/>
      <c r="HL121" s="189"/>
      <c r="HM121" s="189"/>
      <c r="HN121" s="189"/>
      <c r="HO121" s="191"/>
    </row>
    <row r="122" spans="1:223" ht="15.75" customHeight="1" x14ac:dyDescent="0.15">
      <c r="A122" s="176"/>
      <c r="B122" s="209"/>
      <c r="C122" s="209"/>
      <c r="D122" s="209"/>
      <c r="E122" s="209"/>
      <c r="F122" s="209"/>
      <c r="G122" s="245"/>
      <c r="H122" s="211"/>
      <c r="I122" s="212"/>
      <c r="J122" s="212"/>
      <c r="K122" s="227">
        <f t="shared" si="51"/>
        <v>0</v>
      </c>
      <c r="L122" s="183">
        <f t="shared" si="52"/>
        <v>0</v>
      </c>
      <c r="M122" s="246"/>
      <c r="N122" s="212"/>
      <c r="O122" s="212"/>
      <c r="P122" s="247"/>
      <c r="Q122" s="248"/>
      <c r="R122" s="249"/>
      <c r="S122" s="188"/>
      <c r="T122" s="189"/>
      <c r="U122" s="189"/>
      <c r="V122" s="189"/>
      <c r="W122" s="189"/>
      <c r="X122" s="189"/>
      <c r="Y122" s="189"/>
      <c r="Z122" s="189"/>
      <c r="AA122" s="190"/>
      <c r="AB122" s="189"/>
      <c r="AC122" s="189"/>
      <c r="AD122" s="189"/>
      <c r="AE122" s="189"/>
      <c r="AF122" s="190"/>
      <c r="AG122" s="189"/>
      <c r="AH122" s="189"/>
      <c r="AI122" s="189"/>
      <c r="AJ122" s="189"/>
      <c r="AK122" s="190"/>
      <c r="AL122" s="174"/>
      <c r="AM122" s="189"/>
      <c r="AN122" s="189"/>
      <c r="AO122" s="189"/>
      <c r="AP122" s="174"/>
      <c r="AQ122" s="174"/>
      <c r="AR122" s="174"/>
      <c r="AS122" s="174"/>
      <c r="AT122" s="174"/>
      <c r="AU122" s="174"/>
      <c r="AV122" s="174"/>
      <c r="AW122" s="174"/>
      <c r="AX122" s="174"/>
      <c r="AY122" s="174"/>
      <c r="AZ122" s="174"/>
      <c r="BA122" s="174"/>
      <c r="BB122" s="174"/>
      <c r="BC122" s="174"/>
      <c r="BD122" s="174"/>
      <c r="BE122" s="174"/>
      <c r="BF122" s="174"/>
      <c r="BG122" s="174"/>
      <c r="BH122" s="174"/>
      <c r="BI122" s="174"/>
      <c r="BJ122" s="174"/>
      <c r="BK122" s="174"/>
      <c r="BL122" s="174"/>
      <c r="BM122" s="174"/>
      <c r="BN122" s="174"/>
      <c r="BO122" s="174"/>
      <c r="BP122" s="174"/>
      <c r="BQ122" s="174"/>
      <c r="BR122" s="174"/>
      <c r="BS122" s="174"/>
      <c r="BT122" s="174"/>
      <c r="BU122" s="174"/>
      <c r="BV122" s="174"/>
      <c r="BW122" s="174"/>
      <c r="BX122" s="174"/>
      <c r="BY122" s="174"/>
      <c r="BZ122" s="174"/>
      <c r="CA122" s="174"/>
      <c r="CB122" s="174"/>
      <c r="CC122" s="174"/>
      <c r="CD122" s="174"/>
      <c r="CE122" s="174"/>
      <c r="CF122" s="174"/>
      <c r="CG122" s="174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V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89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189"/>
      <c r="EF122" s="189"/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89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189"/>
      <c r="FP122" s="189"/>
      <c r="FQ122" s="189"/>
      <c r="FR122" s="189"/>
      <c r="FS122" s="189"/>
      <c r="FT122" s="189"/>
      <c r="FU122" s="189"/>
      <c r="FV122" s="189"/>
      <c r="FW122" s="189"/>
      <c r="FX122" s="189"/>
      <c r="FY122" s="189"/>
      <c r="FZ122" s="189"/>
      <c r="GA122" s="189"/>
      <c r="GB122" s="189"/>
      <c r="GC122" s="189"/>
      <c r="GD122" s="189"/>
      <c r="GE122" s="189"/>
      <c r="GF122" s="189"/>
      <c r="GG122" s="189"/>
      <c r="GH122" s="189"/>
      <c r="GI122" s="189"/>
      <c r="GJ122" s="189"/>
      <c r="GK122" s="189"/>
      <c r="GL122" s="189"/>
      <c r="GM122" s="189"/>
      <c r="GN122" s="189"/>
      <c r="GO122" s="189"/>
      <c r="GP122" s="189"/>
      <c r="GQ122" s="189"/>
      <c r="GR122" s="189"/>
      <c r="GS122" s="189"/>
      <c r="GT122" s="189"/>
      <c r="GU122" s="189"/>
      <c r="GV122" s="189"/>
      <c r="GW122" s="189"/>
      <c r="GX122" s="189"/>
      <c r="GY122" s="189"/>
      <c r="GZ122" s="189"/>
      <c r="HA122" s="189"/>
      <c r="HB122" s="189"/>
      <c r="HC122" s="189"/>
      <c r="HD122" s="189"/>
      <c r="HE122" s="189"/>
      <c r="HF122" s="189"/>
      <c r="HG122" s="189"/>
      <c r="HH122" s="189"/>
      <c r="HI122" s="189"/>
      <c r="HJ122" s="189"/>
      <c r="HK122" s="189"/>
      <c r="HL122" s="189"/>
      <c r="HM122" s="189"/>
      <c r="HN122" s="189"/>
      <c r="HO122" s="191"/>
    </row>
    <row r="123" spans="1:223" ht="15.75" customHeight="1" x14ac:dyDescent="0.15">
      <c r="A123" s="176"/>
      <c r="B123" s="209"/>
      <c r="C123" s="209"/>
      <c r="D123" s="209"/>
      <c r="E123" s="209"/>
      <c r="F123" s="209"/>
      <c r="G123" s="245"/>
      <c r="H123" s="211"/>
      <c r="I123" s="212"/>
      <c r="J123" s="212"/>
      <c r="K123" s="227">
        <f t="shared" si="51"/>
        <v>0</v>
      </c>
      <c r="L123" s="183">
        <f t="shared" si="52"/>
        <v>0</v>
      </c>
      <c r="M123" s="246"/>
      <c r="N123" s="212"/>
      <c r="O123" s="212"/>
      <c r="P123" s="247"/>
      <c r="Q123" s="248"/>
      <c r="R123" s="249"/>
      <c r="S123" s="188"/>
      <c r="T123" s="189"/>
      <c r="U123" s="189"/>
      <c r="V123" s="189"/>
      <c r="W123" s="189"/>
      <c r="X123" s="189"/>
      <c r="Y123" s="189"/>
      <c r="Z123" s="189"/>
      <c r="AA123" s="190"/>
      <c r="AB123" s="189"/>
      <c r="AC123" s="189"/>
      <c r="AD123" s="189"/>
      <c r="AE123" s="189"/>
      <c r="AF123" s="190"/>
      <c r="AG123" s="189"/>
      <c r="AH123" s="189"/>
      <c r="AI123" s="189"/>
      <c r="AJ123" s="189"/>
      <c r="AK123" s="190"/>
      <c r="AL123" s="174"/>
      <c r="AM123" s="189"/>
      <c r="AN123" s="189"/>
      <c r="AO123" s="189"/>
      <c r="AP123" s="174"/>
      <c r="AQ123" s="174"/>
      <c r="AR123" s="174"/>
      <c r="AS123" s="174"/>
      <c r="AT123" s="174"/>
      <c r="AU123" s="174"/>
      <c r="AV123" s="174"/>
      <c r="AW123" s="174"/>
      <c r="AX123" s="174"/>
      <c r="AY123" s="174"/>
      <c r="AZ123" s="174"/>
      <c r="BA123" s="174"/>
      <c r="BB123" s="174"/>
      <c r="BC123" s="174"/>
      <c r="BD123" s="174"/>
      <c r="BE123" s="174"/>
      <c r="BF123" s="174"/>
      <c r="BG123" s="174"/>
      <c r="BH123" s="174"/>
      <c r="BI123" s="174"/>
      <c r="BJ123" s="174"/>
      <c r="BK123" s="174"/>
      <c r="BL123" s="174"/>
      <c r="BM123" s="174"/>
      <c r="BN123" s="174"/>
      <c r="BO123" s="174"/>
      <c r="BP123" s="174"/>
      <c r="BQ123" s="174"/>
      <c r="BR123" s="174"/>
      <c r="BS123" s="174"/>
      <c r="BT123" s="174"/>
      <c r="BU123" s="174"/>
      <c r="BV123" s="174"/>
      <c r="BW123" s="174"/>
      <c r="BX123" s="174"/>
      <c r="BY123" s="174"/>
      <c r="BZ123" s="174"/>
      <c r="CA123" s="174"/>
      <c r="CB123" s="174"/>
      <c r="CC123" s="174"/>
      <c r="CD123" s="174"/>
      <c r="CE123" s="174"/>
      <c r="CF123" s="174"/>
      <c r="CG123" s="174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  <c r="CZ123" s="189"/>
      <c r="DA123" s="189"/>
      <c r="DB123" s="189"/>
      <c r="DC123" s="189"/>
      <c r="DD123" s="189"/>
      <c r="DE123" s="189"/>
      <c r="DF123" s="189"/>
      <c r="DG123" s="189"/>
      <c r="DH123" s="189"/>
      <c r="DI123" s="189"/>
      <c r="DJ123" s="189"/>
      <c r="DK123" s="189"/>
      <c r="DL123" s="189"/>
      <c r="DM123" s="189"/>
      <c r="DN123" s="189"/>
      <c r="DO123" s="189"/>
      <c r="DP123" s="189"/>
      <c r="DQ123" s="189"/>
      <c r="DR123" s="189"/>
      <c r="DS123" s="189"/>
      <c r="DT123" s="189"/>
      <c r="DU123" s="189"/>
      <c r="DV123" s="189"/>
      <c r="DW123" s="189"/>
      <c r="DX123" s="189"/>
      <c r="DY123" s="189"/>
      <c r="DZ123" s="189"/>
      <c r="EA123" s="189"/>
      <c r="EB123" s="189"/>
      <c r="EC123" s="189"/>
      <c r="ED123" s="189"/>
      <c r="EE123" s="189"/>
      <c r="EF123" s="189"/>
      <c r="EG123" s="189"/>
      <c r="EH123" s="189"/>
      <c r="EI123" s="189"/>
      <c r="EJ123" s="189"/>
      <c r="EK123" s="189"/>
      <c r="EL123" s="189"/>
      <c r="EM123" s="189"/>
      <c r="EN123" s="189"/>
      <c r="EO123" s="189"/>
      <c r="EP123" s="189"/>
      <c r="EQ123" s="189"/>
      <c r="ER123" s="189"/>
      <c r="ES123" s="189"/>
      <c r="ET123" s="189"/>
      <c r="EU123" s="189"/>
      <c r="EV123" s="189"/>
      <c r="EW123" s="189"/>
      <c r="EX123" s="189"/>
      <c r="EY123" s="189"/>
      <c r="EZ123" s="189"/>
      <c r="FA123" s="189"/>
      <c r="FB123" s="189"/>
      <c r="FC123" s="189"/>
      <c r="FD123" s="189"/>
      <c r="FE123" s="189"/>
      <c r="FF123" s="189"/>
      <c r="FG123" s="189"/>
      <c r="FH123" s="189"/>
      <c r="FI123" s="189"/>
      <c r="FJ123" s="189"/>
      <c r="FK123" s="189"/>
      <c r="FL123" s="189"/>
      <c r="FM123" s="189"/>
      <c r="FN123" s="189"/>
      <c r="FO123" s="189"/>
      <c r="FP123" s="189"/>
      <c r="FQ123" s="189"/>
      <c r="FR123" s="189"/>
      <c r="FS123" s="189"/>
      <c r="FT123" s="189"/>
      <c r="FU123" s="189"/>
      <c r="FV123" s="189"/>
      <c r="FW123" s="189"/>
      <c r="FX123" s="189"/>
      <c r="FY123" s="189"/>
      <c r="FZ123" s="189"/>
      <c r="GA123" s="189"/>
      <c r="GB123" s="189"/>
      <c r="GC123" s="189"/>
      <c r="GD123" s="189"/>
      <c r="GE123" s="189"/>
      <c r="GF123" s="189"/>
      <c r="GG123" s="189"/>
      <c r="GH123" s="189"/>
      <c r="GI123" s="189"/>
      <c r="GJ123" s="189"/>
      <c r="GK123" s="189"/>
      <c r="GL123" s="189"/>
      <c r="GM123" s="189"/>
      <c r="GN123" s="189"/>
      <c r="GO123" s="189"/>
      <c r="GP123" s="189"/>
      <c r="GQ123" s="189"/>
      <c r="GR123" s="189"/>
      <c r="GS123" s="189"/>
      <c r="GT123" s="189"/>
      <c r="GU123" s="189"/>
      <c r="GV123" s="189"/>
      <c r="GW123" s="189"/>
      <c r="GX123" s="189"/>
      <c r="GY123" s="189"/>
      <c r="GZ123" s="189"/>
      <c r="HA123" s="189"/>
      <c r="HB123" s="189"/>
      <c r="HC123" s="189"/>
      <c r="HD123" s="189"/>
      <c r="HE123" s="189"/>
      <c r="HF123" s="189"/>
      <c r="HG123" s="189"/>
      <c r="HH123" s="189"/>
      <c r="HI123" s="189"/>
      <c r="HJ123" s="189"/>
      <c r="HK123" s="189"/>
      <c r="HL123" s="189"/>
      <c r="HM123" s="189"/>
      <c r="HN123" s="189"/>
      <c r="HO123" s="191"/>
    </row>
    <row r="124" spans="1:223" ht="15.75" customHeight="1" x14ac:dyDescent="0.15">
      <c r="A124" s="176"/>
      <c r="B124" s="209"/>
      <c r="C124" s="209"/>
      <c r="D124" s="209"/>
      <c r="E124" s="209"/>
      <c r="F124" s="209"/>
      <c r="G124" s="245"/>
      <c r="H124" s="211"/>
      <c r="I124" s="212"/>
      <c r="J124" s="212"/>
      <c r="K124" s="227">
        <f t="shared" si="51"/>
        <v>0</v>
      </c>
      <c r="L124" s="183">
        <f t="shared" si="52"/>
        <v>0</v>
      </c>
      <c r="M124" s="246"/>
      <c r="N124" s="212"/>
      <c r="O124" s="212"/>
      <c r="P124" s="247"/>
      <c r="Q124" s="248"/>
      <c r="R124" s="249"/>
      <c r="S124" s="188"/>
      <c r="T124" s="189"/>
      <c r="U124" s="189"/>
      <c r="V124" s="189"/>
      <c r="W124" s="189"/>
      <c r="X124" s="189"/>
      <c r="Y124" s="189"/>
      <c r="Z124" s="189"/>
      <c r="AA124" s="190"/>
      <c r="AB124" s="189"/>
      <c r="AC124" s="189"/>
      <c r="AD124" s="189"/>
      <c r="AE124" s="189"/>
      <c r="AF124" s="190"/>
      <c r="AG124" s="189"/>
      <c r="AH124" s="189"/>
      <c r="AI124" s="189"/>
      <c r="AJ124" s="189"/>
      <c r="AK124" s="190"/>
      <c r="AL124" s="174"/>
      <c r="AM124" s="189"/>
      <c r="AN124" s="189"/>
      <c r="AO124" s="189"/>
      <c r="AP124" s="174"/>
      <c r="AQ124" s="174"/>
      <c r="AR124" s="174"/>
      <c r="AS124" s="174"/>
      <c r="AT124" s="174"/>
      <c r="AU124" s="174"/>
      <c r="AV124" s="174"/>
      <c r="AW124" s="174"/>
      <c r="AX124" s="174"/>
      <c r="AY124" s="174"/>
      <c r="AZ124" s="174"/>
      <c r="BA124" s="174"/>
      <c r="BB124" s="174"/>
      <c r="BC124" s="174"/>
      <c r="BD124" s="174"/>
      <c r="BE124" s="174"/>
      <c r="BF124" s="174"/>
      <c r="BG124" s="174"/>
      <c r="BH124" s="174"/>
      <c r="BI124" s="174"/>
      <c r="BJ124" s="174"/>
      <c r="BK124" s="174"/>
      <c r="BL124" s="174"/>
      <c r="BM124" s="174"/>
      <c r="BN124" s="174"/>
      <c r="BO124" s="174"/>
      <c r="BP124" s="174"/>
      <c r="BQ124" s="174"/>
      <c r="BR124" s="174"/>
      <c r="BS124" s="174"/>
      <c r="BT124" s="174"/>
      <c r="BU124" s="174"/>
      <c r="BV124" s="174"/>
      <c r="BW124" s="174"/>
      <c r="BX124" s="174"/>
      <c r="BY124" s="174"/>
      <c r="BZ124" s="174"/>
      <c r="CA124" s="174"/>
      <c r="CB124" s="174"/>
      <c r="CC124" s="174"/>
      <c r="CD124" s="174"/>
      <c r="CE124" s="174"/>
      <c r="CF124" s="174"/>
      <c r="CG124" s="174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89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189"/>
      <c r="EF124" s="189"/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89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189"/>
      <c r="FP124" s="189"/>
      <c r="FQ124" s="189"/>
      <c r="FR124" s="189"/>
      <c r="FS124" s="189"/>
      <c r="FT124" s="189"/>
      <c r="FU124" s="189"/>
      <c r="FV124" s="189"/>
      <c r="FW124" s="189"/>
      <c r="FX124" s="189"/>
      <c r="FY124" s="189"/>
      <c r="FZ124" s="189"/>
      <c r="GA124" s="189"/>
      <c r="GB124" s="189"/>
      <c r="GC124" s="189"/>
      <c r="GD124" s="189"/>
      <c r="GE124" s="189"/>
      <c r="GF124" s="189"/>
      <c r="GG124" s="189"/>
      <c r="GH124" s="189"/>
      <c r="GI124" s="189"/>
      <c r="GJ124" s="189"/>
      <c r="GK124" s="189"/>
      <c r="GL124" s="189"/>
      <c r="GM124" s="189"/>
      <c r="GN124" s="189"/>
      <c r="GO124" s="189"/>
      <c r="GP124" s="189"/>
      <c r="GQ124" s="189"/>
      <c r="GR124" s="189"/>
      <c r="GS124" s="189"/>
      <c r="GT124" s="189"/>
      <c r="GU124" s="189"/>
      <c r="GV124" s="189"/>
      <c r="GW124" s="189"/>
      <c r="GX124" s="189"/>
      <c r="GY124" s="189"/>
      <c r="GZ124" s="189"/>
      <c r="HA124" s="189"/>
      <c r="HB124" s="189"/>
      <c r="HC124" s="189"/>
      <c r="HD124" s="189"/>
      <c r="HE124" s="189"/>
      <c r="HF124" s="189"/>
      <c r="HG124" s="189"/>
      <c r="HH124" s="189"/>
      <c r="HI124" s="189"/>
      <c r="HJ124" s="189"/>
      <c r="HK124" s="189"/>
      <c r="HL124" s="189"/>
      <c r="HM124" s="189"/>
      <c r="HN124" s="189"/>
      <c r="HO124" s="191"/>
    </row>
    <row r="125" spans="1:223" ht="15.75" customHeight="1" x14ac:dyDescent="0.15">
      <c r="A125" s="176"/>
      <c r="B125" s="209"/>
      <c r="C125" s="209"/>
      <c r="D125" s="209"/>
      <c r="E125" s="209"/>
      <c r="F125" s="209"/>
      <c r="G125" s="245"/>
      <c r="H125" s="211"/>
      <c r="I125" s="212"/>
      <c r="J125" s="212"/>
      <c r="K125" s="227">
        <f t="shared" si="51"/>
        <v>0</v>
      </c>
      <c r="L125" s="183">
        <f t="shared" si="52"/>
        <v>0</v>
      </c>
      <c r="M125" s="246"/>
      <c r="N125" s="212"/>
      <c r="O125" s="212"/>
      <c r="P125" s="247"/>
      <c r="Q125" s="248"/>
      <c r="R125" s="249"/>
      <c r="S125" s="188"/>
      <c r="T125" s="189"/>
      <c r="U125" s="189"/>
      <c r="V125" s="189"/>
      <c r="W125" s="189"/>
      <c r="X125" s="189"/>
      <c r="Y125" s="189"/>
      <c r="Z125" s="189"/>
      <c r="AA125" s="190"/>
      <c r="AB125" s="189"/>
      <c r="AC125" s="189"/>
      <c r="AD125" s="189"/>
      <c r="AE125" s="189"/>
      <c r="AF125" s="190"/>
      <c r="AG125" s="189"/>
      <c r="AH125" s="189"/>
      <c r="AI125" s="189"/>
      <c r="AJ125" s="189"/>
      <c r="AK125" s="190"/>
      <c r="AL125" s="174"/>
      <c r="AM125" s="189"/>
      <c r="AN125" s="189"/>
      <c r="AO125" s="189"/>
      <c r="AP125" s="174"/>
      <c r="AQ125" s="174"/>
      <c r="AR125" s="174"/>
      <c r="AS125" s="174"/>
      <c r="AT125" s="174"/>
      <c r="AU125" s="174"/>
      <c r="AV125" s="174"/>
      <c r="AW125" s="174"/>
      <c r="AX125" s="174"/>
      <c r="AY125" s="174"/>
      <c r="AZ125" s="174"/>
      <c r="BA125" s="174"/>
      <c r="BB125" s="174"/>
      <c r="BC125" s="174"/>
      <c r="BD125" s="174"/>
      <c r="BE125" s="174"/>
      <c r="BF125" s="174"/>
      <c r="BG125" s="174"/>
      <c r="BH125" s="174"/>
      <c r="BI125" s="174"/>
      <c r="BJ125" s="174"/>
      <c r="BK125" s="174"/>
      <c r="BL125" s="174"/>
      <c r="BM125" s="174"/>
      <c r="BN125" s="174"/>
      <c r="BO125" s="174"/>
      <c r="BP125" s="174"/>
      <c r="BQ125" s="174"/>
      <c r="BR125" s="174"/>
      <c r="BS125" s="174"/>
      <c r="BT125" s="174"/>
      <c r="BU125" s="174"/>
      <c r="BV125" s="174"/>
      <c r="BW125" s="174"/>
      <c r="BX125" s="174"/>
      <c r="BY125" s="174"/>
      <c r="BZ125" s="174"/>
      <c r="CA125" s="174"/>
      <c r="CB125" s="174"/>
      <c r="CC125" s="174"/>
      <c r="CD125" s="174"/>
      <c r="CE125" s="174"/>
      <c r="CF125" s="174"/>
      <c r="CG125" s="174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89"/>
      <c r="DB125" s="189"/>
      <c r="DC125" s="189"/>
      <c r="DD125" s="189"/>
      <c r="DE125" s="189"/>
      <c r="DF125" s="189"/>
      <c r="DG125" s="189"/>
      <c r="DH125" s="189"/>
      <c r="DI125" s="189"/>
      <c r="DJ125" s="189"/>
      <c r="DK125" s="189"/>
      <c r="DL125" s="189"/>
      <c r="DM125" s="189"/>
      <c r="DN125" s="189"/>
      <c r="DO125" s="189"/>
      <c r="DP125" s="189"/>
      <c r="DQ125" s="189"/>
      <c r="DR125" s="189"/>
      <c r="DS125" s="189"/>
      <c r="DT125" s="189"/>
      <c r="DU125" s="189"/>
      <c r="DV125" s="189"/>
      <c r="DW125" s="189"/>
      <c r="DX125" s="189"/>
      <c r="DY125" s="189"/>
      <c r="DZ125" s="189"/>
      <c r="EA125" s="189"/>
      <c r="EB125" s="189"/>
      <c r="EC125" s="189"/>
      <c r="ED125" s="189"/>
      <c r="EE125" s="189"/>
      <c r="EF125" s="189"/>
      <c r="EG125" s="189"/>
      <c r="EH125" s="189"/>
      <c r="EI125" s="189"/>
      <c r="EJ125" s="189"/>
      <c r="EK125" s="189"/>
      <c r="EL125" s="189"/>
      <c r="EM125" s="189"/>
      <c r="EN125" s="189"/>
      <c r="EO125" s="189"/>
      <c r="EP125" s="189"/>
      <c r="EQ125" s="189"/>
      <c r="ER125" s="189"/>
      <c r="ES125" s="189"/>
      <c r="ET125" s="189"/>
      <c r="EU125" s="189"/>
      <c r="EV125" s="189"/>
      <c r="EW125" s="189"/>
      <c r="EX125" s="189"/>
      <c r="EY125" s="189"/>
      <c r="EZ125" s="189"/>
      <c r="FA125" s="189"/>
      <c r="FB125" s="189"/>
      <c r="FC125" s="189"/>
      <c r="FD125" s="189"/>
      <c r="FE125" s="189"/>
      <c r="FF125" s="189"/>
      <c r="FG125" s="189"/>
      <c r="FH125" s="189"/>
      <c r="FI125" s="189"/>
      <c r="FJ125" s="189"/>
      <c r="FK125" s="189"/>
      <c r="FL125" s="189"/>
      <c r="FM125" s="189"/>
      <c r="FN125" s="189"/>
      <c r="FO125" s="189"/>
      <c r="FP125" s="189"/>
      <c r="FQ125" s="189"/>
      <c r="FR125" s="189"/>
      <c r="FS125" s="189"/>
      <c r="FT125" s="189"/>
      <c r="FU125" s="189"/>
      <c r="FV125" s="189"/>
      <c r="FW125" s="189"/>
      <c r="FX125" s="189"/>
      <c r="FY125" s="189"/>
      <c r="FZ125" s="189"/>
      <c r="GA125" s="189"/>
      <c r="GB125" s="189"/>
      <c r="GC125" s="189"/>
      <c r="GD125" s="189"/>
      <c r="GE125" s="189"/>
      <c r="GF125" s="189"/>
      <c r="GG125" s="189"/>
      <c r="GH125" s="189"/>
      <c r="GI125" s="189"/>
      <c r="GJ125" s="189"/>
      <c r="GK125" s="189"/>
      <c r="GL125" s="189"/>
      <c r="GM125" s="189"/>
      <c r="GN125" s="189"/>
      <c r="GO125" s="189"/>
      <c r="GP125" s="189"/>
      <c r="GQ125" s="189"/>
      <c r="GR125" s="189"/>
      <c r="GS125" s="189"/>
      <c r="GT125" s="189"/>
      <c r="GU125" s="189"/>
      <c r="GV125" s="189"/>
      <c r="GW125" s="189"/>
      <c r="GX125" s="189"/>
      <c r="GY125" s="189"/>
      <c r="GZ125" s="189"/>
      <c r="HA125" s="189"/>
      <c r="HB125" s="189"/>
      <c r="HC125" s="189"/>
      <c r="HD125" s="189"/>
      <c r="HE125" s="189"/>
      <c r="HF125" s="189"/>
      <c r="HG125" s="189"/>
      <c r="HH125" s="189"/>
      <c r="HI125" s="189"/>
      <c r="HJ125" s="189"/>
      <c r="HK125" s="189"/>
      <c r="HL125" s="189"/>
      <c r="HM125" s="189"/>
      <c r="HN125" s="189"/>
      <c r="HO125" s="191"/>
    </row>
    <row r="126" spans="1:223" ht="15.75" customHeight="1" x14ac:dyDescent="0.15">
      <c r="A126" s="176"/>
      <c r="B126" s="209"/>
      <c r="C126" s="209"/>
      <c r="D126" s="209"/>
      <c r="E126" s="209"/>
      <c r="F126" s="209"/>
      <c r="G126" s="245"/>
      <c r="H126" s="211"/>
      <c r="I126" s="212"/>
      <c r="J126" s="212"/>
      <c r="K126" s="227">
        <f t="shared" si="51"/>
        <v>0</v>
      </c>
      <c r="L126" s="183">
        <f t="shared" si="52"/>
        <v>0</v>
      </c>
      <c r="M126" s="246"/>
      <c r="N126" s="212"/>
      <c r="O126" s="212"/>
      <c r="P126" s="247"/>
      <c r="Q126" s="248"/>
      <c r="R126" s="249"/>
      <c r="S126" s="188"/>
      <c r="T126" s="189"/>
      <c r="U126" s="189"/>
      <c r="V126" s="189"/>
      <c r="W126" s="189"/>
      <c r="X126" s="189"/>
      <c r="Y126" s="189"/>
      <c r="Z126" s="189"/>
      <c r="AA126" s="190"/>
      <c r="AB126" s="189"/>
      <c r="AC126" s="189"/>
      <c r="AD126" s="189"/>
      <c r="AE126" s="189"/>
      <c r="AF126" s="190"/>
      <c r="AG126" s="189"/>
      <c r="AH126" s="189"/>
      <c r="AI126" s="189"/>
      <c r="AJ126" s="189"/>
      <c r="AK126" s="190"/>
      <c r="AL126" s="174"/>
      <c r="AM126" s="189"/>
      <c r="AN126" s="189"/>
      <c r="AO126" s="189"/>
      <c r="AP126" s="174"/>
      <c r="AQ126" s="174"/>
      <c r="AR126" s="174"/>
      <c r="AS126" s="174"/>
      <c r="AT126" s="174"/>
      <c r="AU126" s="174"/>
      <c r="AV126" s="174"/>
      <c r="AW126" s="174"/>
      <c r="AX126" s="174"/>
      <c r="AY126" s="174"/>
      <c r="AZ126" s="174"/>
      <c r="BA126" s="174"/>
      <c r="BB126" s="174"/>
      <c r="BC126" s="174"/>
      <c r="BD126" s="174"/>
      <c r="BE126" s="174"/>
      <c r="BF126" s="174"/>
      <c r="BG126" s="174"/>
      <c r="BH126" s="174"/>
      <c r="BI126" s="174"/>
      <c r="BJ126" s="174"/>
      <c r="BK126" s="174"/>
      <c r="BL126" s="174"/>
      <c r="BM126" s="174"/>
      <c r="BN126" s="174"/>
      <c r="BO126" s="174"/>
      <c r="BP126" s="174"/>
      <c r="BQ126" s="174"/>
      <c r="BR126" s="174"/>
      <c r="BS126" s="174"/>
      <c r="BT126" s="174"/>
      <c r="BU126" s="174"/>
      <c r="BV126" s="174"/>
      <c r="BW126" s="174"/>
      <c r="BX126" s="174"/>
      <c r="BY126" s="174"/>
      <c r="BZ126" s="174"/>
      <c r="CA126" s="174"/>
      <c r="CB126" s="174"/>
      <c r="CC126" s="174"/>
      <c r="CD126" s="174"/>
      <c r="CE126" s="174"/>
      <c r="CF126" s="174"/>
      <c r="CG126" s="174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89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189"/>
      <c r="EF126" s="189"/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89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189"/>
      <c r="FP126" s="189"/>
      <c r="FQ126" s="189"/>
      <c r="FR126" s="189"/>
      <c r="FS126" s="189"/>
      <c r="FT126" s="189"/>
      <c r="FU126" s="189"/>
      <c r="FV126" s="189"/>
      <c r="FW126" s="189"/>
      <c r="FX126" s="189"/>
      <c r="FY126" s="189"/>
      <c r="FZ126" s="189"/>
      <c r="GA126" s="189"/>
      <c r="GB126" s="189"/>
      <c r="GC126" s="189"/>
      <c r="GD126" s="189"/>
      <c r="GE126" s="189"/>
      <c r="GF126" s="189"/>
      <c r="GG126" s="189"/>
      <c r="GH126" s="189"/>
      <c r="GI126" s="189"/>
      <c r="GJ126" s="189"/>
      <c r="GK126" s="189"/>
      <c r="GL126" s="189"/>
      <c r="GM126" s="189"/>
      <c r="GN126" s="189"/>
      <c r="GO126" s="189"/>
      <c r="GP126" s="189"/>
      <c r="GQ126" s="189"/>
      <c r="GR126" s="189"/>
      <c r="GS126" s="189"/>
      <c r="GT126" s="189"/>
      <c r="GU126" s="189"/>
      <c r="GV126" s="189"/>
      <c r="GW126" s="189"/>
      <c r="GX126" s="189"/>
      <c r="GY126" s="189"/>
      <c r="GZ126" s="189"/>
      <c r="HA126" s="189"/>
      <c r="HB126" s="189"/>
      <c r="HC126" s="189"/>
      <c r="HD126" s="189"/>
      <c r="HE126" s="189"/>
      <c r="HF126" s="189"/>
      <c r="HG126" s="189"/>
      <c r="HH126" s="189"/>
      <c r="HI126" s="189"/>
      <c r="HJ126" s="189"/>
      <c r="HK126" s="189"/>
      <c r="HL126" s="189"/>
      <c r="HM126" s="189"/>
      <c r="HN126" s="189"/>
      <c r="HO126" s="191"/>
    </row>
    <row r="127" spans="1:223" ht="15.75" customHeight="1" x14ac:dyDescent="0.15">
      <c r="A127" s="176"/>
      <c r="B127" s="209"/>
      <c r="C127" s="209"/>
      <c r="D127" s="209"/>
      <c r="E127" s="209"/>
      <c r="F127" s="209"/>
      <c r="G127" s="245"/>
      <c r="H127" s="211"/>
      <c r="I127" s="212"/>
      <c r="J127" s="212"/>
      <c r="K127" s="227">
        <f t="shared" si="51"/>
        <v>0</v>
      </c>
      <c r="L127" s="183">
        <f t="shared" si="52"/>
        <v>0</v>
      </c>
      <c r="M127" s="246"/>
      <c r="N127" s="212"/>
      <c r="O127" s="212"/>
      <c r="P127" s="247"/>
      <c r="Q127" s="248"/>
      <c r="R127" s="249"/>
      <c r="S127" s="188"/>
      <c r="T127" s="189"/>
      <c r="U127" s="189"/>
      <c r="V127" s="189"/>
      <c r="W127" s="189"/>
      <c r="X127" s="189"/>
      <c r="Y127" s="189"/>
      <c r="Z127" s="189"/>
      <c r="AA127" s="190"/>
      <c r="AB127" s="189"/>
      <c r="AC127" s="189"/>
      <c r="AD127" s="189"/>
      <c r="AE127" s="189"/>
      <c r="AF127" s="190"/>
      <c r="AG127" s="189"/>
      <c r="AH127" s="189"/>
      <c r="AI127" s="189"/>
      <c r="AJ127" s="189"/>
      <c r="AK127" s="190"/>
      <c r="AL127" s="174"/>
      <c r="AM127" s="189"/>
      <c r="AN127" s="189"/>
      <c r="AO127" s="189"/>
      <c r="AP127" s="174"/>
      <c r="AQ127" s="174"/>
      <c r="AR127" s="174"/>
      <c r="AS127" s="174"/>
      <c r="AT127" s="174"/>
      <c r="AU127" s="174"/>
      <c r="AV127" s="174"/>
      <c r="AW127" s="174"/>
      <c r="AX127" s="174"/>
      <c r="AY127" s="174"/>
      <c r="AZ127" s="174"/>
      <c r="BA127" s="174"/>
      <c r="BB127" s="174"/>
      <c r="BC127" s="174"/>
      <c r="BD127" s="174"/>
      <c r="BE127" s="174"/>
      <c r="BF127" s="174"/>
      <c r="BG127" s="174"/>
      <c r="BH127" s="174"/>
      <c r="BI127" s="174"/>
      <c r="BJ127" s="174"/>
      <c r="BK127" s="174"/>
      <c r="BL127" s="174"/>
      <c r="BM127" s="174"/>
      <c r="BN127" s="174"/>
      <c r="BO127" s="174"/>
      <c r="BP127" s="174"/>
      <c r="BQ127" s="174"/>
      <c r="BR127" s="174"/>
      <c r="BS127" s="174"/>
      <c r="BT127" s="174"/>
      <c r="BU127" s="174"/>
      <c r="BV127" s="174"/>
      <c r="BW127" s="174"/>
      <c r="BX127" s="174"/>
      <c r="BY127" s="174"/>
      <c r="BZ127" s="174"/>
      <c r="CA127" s="174"/>
      <c r="CB127" s="174"/>
      <c r="CC127" s="174"/>
      <c r="CD127" s="174"/>
      <c r="CE127" s="174"/>
      <c r="CF127" s="174"/>
      <c r="CG127" s="174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89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189"/>
      <c r="EF127" s="189"/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89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189"/>
      <c r="FP127" s="189"/>
      <c r="FQ127" s="189"/>
      <c r="FR127" s="189"/>
      <c r="FS127" s="189"/>
      <c r="FT127" s="189"/>
      <c r="FU127" s="189"/>
      <c r="FV127" s="189"/>
      <c r="FW127" s="189"/>
      <c r="FX127" s="189"/>
      <c r="FY127" s="189"/>
      <c r="FZ127" s="189"/>
      <c r="GA127" s="189"/>
      <c r="GB127" s="189"/>
      <c r="GC127" s="189"/>
      <c r="GD127" s="189"/>
      <c r="GE127" s="189"/>
      <c r="GF127" s="189"/>
      <c r="GG127" s="189"/>
      <c r="GH127" s="189"/>
      <c r="GI127" s="189"/>
      <c r="GJ127" s="189"/>
      <c r="GK127" s="189"/>
      <c r="GL127" s="189"/>
      <c r="GM127" s="189"/>
      <c r="GN127" s="189"/>
      <c r="GO127" s="189"/>
      <c r="GP127" s="189"/>
      <c r="GQ127" s="189"/>
      <c r="GR127" s="189"/>
      <c r="GS127" s="189"/>
      <c r="GT127" s="189"/>
      <c r="GU127" s="189"/>
      <c r="GV127" s="189"/>
      <c r="GW127" s="189"/>
      <c r="GX127" s="189"/>
      <c r="GY127" s="189"/>
      <c r="GZ127" s="189"/>
      <c r="HA127" s="189"/>
      <c r="HB127" s="189"/>
      <c r="HC127" s="189"/>
      <c r="HD127" s="189"/>
      <c r="HE127" s="189"/>
      <c r="HF127" s="189"/>
      <c r="HG127" s="189"/>
      <c r="HH127" s="189"/>
      <c r="HI127" s="189"/>
      <c r="HJ127" s="189"/>
      <c r="HK127" s="189"/>
      <c r="HL127" s="189"/>
      <c r="HM127" s="189"/>
      <c r="HN127" s="189"/>
      <c r="HO127" s="191"/>
    </row>
    <row r="128" spans="1:223" ht="15.75" customHeight="1" x14ac:dyDescent="0.15">
      <c r="A128" s="176"/>
      <c r="B128" s="209"/>
      <c r="C128" s="209"/>
      <c r="D128" s="209"/>
      <c r="E128" s="209"/>
      <c r="F128" s="209"/>
      <c r="G128" s="245"/>
      <c r="H128" s="211"/>
      <c r="I128" s="212"/>
      <c r="J128" s="212"/>
      <c r="K128" s="227">
        <f t="shared" si="51"/>
        <v>0</v>
      </c>
      <c r="L128" s="183">
        <f t="shared" si="52"/>
        <v>0</v>
      </c>
      <c r="M128" s="246"/>
      <c r="N128" s="212"/>
      <c r="O128" s="212"/>
      <c r="P128" s="247"/>
      <c r="Q128" s="248"/>
      <c r="R128" s="249"/>
      <c r="S128" s="188"/>
      <c r="T128" s="189"/>
      <c r="U128" s="189"/>
      <c r="V128" s="189"/>
      <c r="W128" s="189"/>
      <c r="X128" s="189"/>
      <c r="Y128" s="189"/>
      <c r="Z128" s="189"/>
      <c r="AA128" s="190"/>
      <c r="AB128" s="189"/>
      <c r="AC128" s="189"/>
      <c r="AD128" s="189"/>
      <c r="AE128" s="189"/>
      <c r="AF128" s="190"/>
      <c r="AG128" s="189"/>
      <c r="AH128" s="189"/>
      <c r="AI128" s="189"/>
      <c r="AJ128" s="189"/>
      <c r="AK128" s="190"/>
      <c r="AL128" s="174"/>
      <c r="AM128" s="189"/>
      <c r="AN128" s="189"/>
      <c r="AO128" s="189"/>
      <c r="AP128" s="174"/>
      <c r="AQ128" s="174"/>
      <c r="AR128" s="174"/>
      <c r="AS128" s="174"/>
      <c r="AT128" s="174"/>
      <c r="AU128" s="174"/>
      <c r="AV128" s="174"/>
      <c r="AW128" s="174"/>
      <c r="AX128" s="174"/>
      <c r="AY128" s="174"/>
      <c r="AZ128" s="174"/>
      <c r="BA128" s="174"/>
      <c r="BB128" s="174"/>
      <c r="BC128" s="174"/>
      <c r="BD128" s="174"/>
      <c r="BE128" s="174"/>
      <c r="BF128" s="174"/>
      <c r="BG128" s="174"/>
      <c r="BH128" s="174"/>
      <c r="BI128" s="174"/>
      <c r="BJ128" s="174"/>
      <c r="BK128" s="174"/>
      <c r="BL128" s="174"/>
      <c r="BM128" s="174"/>
      <c r="BN128" s="174"/>
      <c r="BO128" s="174"/>
      <c r="BP128" s="174"/>
      <c r="BQ128" s="174"/>
      <c r="BR128" s="174"/>
      <c r="BS128" s="174"/>
      <c r="BT128" s="174"/>
      <c r="BU128" s="174"/>
      <c r="BV128" s="174"/>
      <c r="BW128" s="174"/>
      <c r="BX128" s="174"/>
      <c r="BY128" s="174"/>
      <c r="BZ128" s="174"/>
      <c r="CA128" s="174"/>
      <c r="CB128" s="174"/>
      <c r="CC128" s="174"/>
      <c r="CD128" s="174"/>
      <c r="CE128" s="174"/>
      <c r="CF128" s="174"/>
      <c r="CG128" s="174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89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189"/>
      <c r="EF128" s="189"/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89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189"/>
      <c r="FP128" s="189"/>
      <c r="FQ128" s="189"/>
      <c r="FR128" s="189"/>
      <c r="FS128" s="189"/>
      <c r="FT128" s="189"/>
      <c r="FU128" s="189"/>
      <c r="FV128" s="189"/>
      <c r="FW128" s="189"/>
      <c r="FX128" s="189"/>
      <c r="FY128" s="189"/>
      <c r="FZ128" s="189"/>
      <c r="GA128" s="189"/>
      <c r="GB128" s="189"/>
      <c r="GC128" s="189"/>
      <c r="GD128" s="189"/>
      <c r="GE128" s="189"/>
      <c r="GF128" s="189"/>
      <c r="GG128" s="189"/>
      <c r="GH128" s="189"/>
      <c r="GI128" s="189"/>
      <c r="GJ128" s="189"/>
      <c r="GK128" s="189"/>
      <c r="GL128" s="189"/>
      <c r="GM128" s="189"/>
      <c r="GN128" s="189"/>
      <c r="GO128" s="189"/>
      <c r="GP128" s="189"/>
      <c r="GQ128" s="189"/>
      <c r="GR128" s="189"/>
      <c r="GS128" s="189"/>
      <c r="GT128" s="189"/>
      <c r="GU128" s="189"/>
      <c r="GV128" s="189"/>
      <c r="GW128" s="189"/>
      <c r="GX128" s="189"/>
      <c r="GY128" s="189"/>
      <c r="GZ128" s="189"/>
      <c r="HA128" s="189"/>
      <c r="HB128" s="189"/>
      <c r="HC128" s="189"/>
      <c r="HD128" s="189"/>
      <c r="HE128" s="189"/>
      <c r="HF128" s="189"/>
      <c r="HG128" s="189"/>
      <c r="HH128" s="189"/>
      <c r="HI128" s="189"/>
      <c r="HJ128" s="189"/>
      <c r="HK128" s="189"/>
      <c r="HL128" s="189"/>
      <c r="HM128" s="189"/>
      <c r="HN128" s="189"/>
      <c r="HO128" s="191"/>
    </row>
    <row r="129" spans="1:223" ht="15.75" customHeight="1" x14ac:dyDescent="0.15">
      <c r="A129" s="176"/>
      <c r="B129" s="209"/>
      <c r="C129" s="209"/>
      <c r="D129" s="209"/>
      <c r="E129" s="209"/>
      <c r="F129" s="209"/>
      <c r="G129" s="245"/>
      <c r="H129" s="211"/>
      <c r="I129" s="212"/>
      <c r="J129" s="212"/>
      <c r="K129" s="227">
        <f t="shared" si="51"/>
        <v>0</v>
      </c>
      <c r="L129" s="183">
        <f t="shared" si="52"/>
        <v>0</v>
      </c>
      <c r="M129" s="246"/>
      <c r="N129" s="212"/>
      <c r="O129" s="212"/>
      <c r="P129" s="247"/>
      <c r="Q129" s="248"/>
      <c r="R129" s="249"/>
      <c r="S129" s="188"/>
      <c r="T129" s="189"/>
      <c r="U129" s="189"/>
      <c r="V129" s="189"/>
      <c r="W129" s="189"/>
      <c r="X129" s="189"/>
      <c r="Y129" s="189"/>
      <c r="Z129" s="189"/>
      <c r="AA129" s="190"/>
      <c r="AB129" s="189"/>
      <c r="AC129" s="189"/>
      <c r="AD129" s="189"/>
      <c r="AE129" s="189"/>
      <c r="AF129" s="190"/>
      <c r="AG129" s="189"/>
      <c r="AH129" s="189"/>
      <c r="AI129" s="189"/>
      <c r="AJ129" s="189"/>
      <c r="AK129" s="190"/>
      <c r="AL129" s="174"/>
      <c r="AM129" s="189"/>
      <c r="AN129" s="189"/>
      <c r="AO129" s="189"/>
      <c r="AP129" s="174"/>
      <c r="AQ129" s="174"/>
      <c r="AR129" s="174"/>
      <c r="AS129" s="174"/>
      <c r="AT129" s="174"/>
      <c r="AU129" s="174"/>
      <c r="AV129" s="174"/>
      <c r="AW129" s="174"/>
      <c r="AX129" s="174"/>
      <c r="AY129" s="174"/>
      <c r="AZ129" s="174"/>
      <c r="BA129" s="174"/>
      <c r="BB129" s="174"/>
      <c r="BC129" s="174"/>
      <c r="BD129" s="174"/>
      <c r="BE129" s="174"/>
      <c r="BF129" s="174"/>
      <c r="BG129" s="174"/>
      <c r="BH129" s="174"/>
      <c r="BI129" s="174"/>
      <c r="BJ129" s="174"/>
      <c r="BK129" s="174"/>
      <c r="BL129" s="174"/>
      <c r="BM129" s="174"/>
      <c r="BN129" s="174"/>
      <c r="BO129" s="174"/>
      <c r="BP129" s="174"/>
      <c r="BQ129" s="174"/>
      <c r="BR129" s="174"/>
      <c r="BS129" s="174"/>
      <c r="BT129" s="174"/>
      <c r="BU129" s="174"/>
      <c r="BV129" s="174"/>
      <c r="BW129" s="174"/>
      <c r="BX129" s="174"/>
      <c r="BY129" s="174"/>
      <c r="BZ129" s="174"/>
      <c r="CA129" s="174"/>
      <c r="CB129" s="174"/>
      <c r="CC129" s="174"/>
      <c r="CD129" s="174"/>
      <c r="CE129" s="174"/>
      <c r="CF129" s="174"/>
      <c r="CG129" s="174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  <c r="CZ129" s="189"/>
      <c r="DA129" s="189"/>
      <c r="DB129" s="189"/>
      <c r="DC129" s="189"/>
      <c r="DD129" s="189"/>
      <c r="DE129" s="189"/>
      <c r="DF129" s="189"/>
      <c r="DG129" s="189"/>
      <c r="DH129" s="189"/>
      <c r="DI129" s="189"/>
      <c r="DJ129" s="189"/>
      <c r="DK129" s="189"/>
      <c r="DL129" s="189"/>
      <c r="DM129" s="189"/>
      <c r="DN129" s="189"/>
      <c r="DO129" s="189"/>
      <c r="DP129" s="189"/>
      <c r="DQ129" s="189"/>
      <c r="DR129" s="189"/>
      <c r="DS129" s="189"/>
      <c r="DT129" s="189"/>
      <c r="DU129" s="189"/>
      <c r="DV129" s="189"/>
      <c r="DW129" s="189"/>
      <c r="DX129" s="189"/>
      <c r="DY129" s="189"/>
      <c r="DZ129" s="189"/>
      <c r="EA129" s="189"/>
      <c r="EB129" s="189"/>
      <c r="EC129" s="189"/>
      <c r="ED129" s="189"/>
      <c r="EE129" s="189"/>
      <c r="EF129" s="189"/>
      <c r="EG129" s="189"/>
      <c r="EH129" s="189"/>
      <c r="EI129" s="189"/>
      <c r="EJ129" s="189"/>
      <c r="EK129" s="189"/>
      <c r="EL129" s="189"/>
      <c r="EM129" s="189"/>
      <c r="EN129" s="189"/>
      <c r="EO129" s="189"/>
      <c r="EP129" s="189"/>
      <c r="EQ129" s="189"/>
      <c r="ER129" s="189"/>
      <c r="ES129" s="189"/>
      <c r="ET129" s="189"/>
      <c r="EU129" s="189"/>
      <c r="EV129" s="189"/>
      <c r="EW129" s="189"/>
      <c r="EX129" s="189"/>
      <c r="EY129" s="189"/>
      <c r="EZ129" s="189"/>
      <c r="FA129" s="189"/>
      <c r="FB129" s="189"/>
      <c r="FC129" s="189"/>
      <c r="FD129" s="189"/>
      <c r="FE129" s="189"/>
      <c r="FF129" s="189"/>
      <c r="FG129" s="189"/>
      <c r="FH129" s="189"/>
      <c r="FI129" s="189"/>
      <c r="FJ129" s="189"/>
      <c r="FK129" s="189"/>
      <c r="FL129" s="189"/>
      <c r="FM129" s="189"/>
      <c r="FN129" s="189"/>
      <c r="FO129" s="189"/>
      <c r="FP129" s="189"/>
      <c r="FQ129" s="189"/>
      <c r="FR129" s="189"/>
      <c r="FS129" s="189"/>
      <c r="FT129" s="189"/>
      <c r="FU129" s="189"/>
      <c r="FV129" s="189"/>
      <c r="FW129" s="189"/>
      <c r="FX129" s="189"/>
      <c r="FY129" s="189"/>
      <c r="FZ129" s="189"/>
      <c r="GA129" s="189"/>
      <c r="GB129" s="189"/>
      <c r="GC129" s="189"/>
      <c r="GD129" s="189"/>
      <c r="GE129" s="189"/>
      <c r="GF129" s="189"/>
      <c r="GG129" s="189"/>
      <c r="GH129" s="189"/>
      <c r="GI129" s="189"/>
      <c r="GJ129" s="189"/>
      <c r="GK129" s="189"/>
      <c r="GL129" s="189"/>
      <c r="GM129" s="189"/>
      <c r="GN129" s="189"/>
      <c r="GO129" s="189"/>
      <c r="GP129" s="189"/>
      <c r="GQ129" s="189"/>
      <c r="GR129" s="189"/>
      <c r="GS129" s="189"/>
      <c r="GT129" s="189"/>
      <c r="GU129" s="189"/>
      <c r="GV129" s="189"/>
      <c r="GW129" s="189"/>
      <c r="GX129" s="189"/>
      <c r="GY129" s="189"/>
      <c r="GZ129" s="189"/>
      <c r="HA129" s="189"/>
      <c r="HB129" s="189"/>
      <c r="HC129" s="189"/>
      <c r="HD129" s="189"/>
      <c r="HE129" s="189"/>
      <c r="HF129" s="189"/>
      <c r="HG129" s="189"/>
      <c r="HH129" s="189"/>
      <c r="HI129" s="189"/>
      <c r="HJ129" s="189"/>
      <c r="HK129" s="189"/>
      <c r="HL129" s="189"/>
      <c r="HM129" s="189"/>
      <c r="HN129" s="189"/>
      <c r="HO129" s="191"/>
    </row>
    <row r="130" spans="1:223" ht="15.75" customHeight="1" x14ac:dyDescent="0.15">
      <c r="A130" s="176"/>
      <c r="B130" s="209"/>
      <c r="C130" s="209"/>
      <c r="D130" s="209"/>
      <c r="E130" s="209"/>
      <c r="F130" s="209"/>
      <c r="G130" s="245"/>
      <c r="H130" s="211"/>
      <c r="I130" s="212"/>
      <c r="J130" s="212"/>
      <c r="K130" s="227">
        <f t="shared" si="51"/>
        <v>0</v>
      </c>
      <c r="L130" s="183">
        <f t="shared" si="52"/>
        <v>0</v>
      </c>
      <c r="M130" s="246"/>
      <c r="N130" s="212"/>
      <c r="O130" s="212"/>
      <c r="P130" s="247"/>
      <c r="Q130" s="248"/>
      <c r="R130" s="249"/>
      <c r="S130" s="188"/>
      <c r="T130" s="189"/>
      <c r="U130" s="189"/>
      <c r="V130" s="189"/>
      <c r="W130" s="189"/>
      <c r="X130" s="189"/>
      <c r="Y130" s="189"/>
      <c r="Z130" s="189"/>
      <c r="AA130" s="190"/>
      <c r="AB130" s="189"/>
      <c r="AC130" s="189"/>
      <c r="AD130" s="189"/>
      <c r="AE130" s="189"/>
      <c r="AF130" s="190"/>
      <c r="AG130" s="189"/>
      <c r="AH130" s="189"/>
      <c r="AI130" s="189"/>
      <c r="AJ130" s="189"/>
      <c r="AK130" s="190"/>
      <c r="AL130" s="174"/>
      <c r="AM130" s="189"/>
      <c r="AN130" s="189"/>
      <c r="AO130" s="189"/>
      <c r="AP130" s="174"/>
      <c r="AQ130" s="174"/>
      <c r="AR130" s="174"/>
      <c r="AS130" s="174"/>
      <c r="AT130" s="174"/>
      <c r="AU130" s="174"/>
      <c r="AV130" s="174"/>
      <c r="AW130" s="174"/>
      <c r="AX130" s="174"/>
      <c r="AY130" s="174"/>
      <c r="AZ130" s="174"/>
      <c r="BA130" s="174"/>
      <c r="BB130" s="174"/>
      <c r="BC130" s="174"/>
      <c r="BD130" s="174"/>
      <c r="BE130" s="174"/>
      <c r="BF130" s="174"/>
      <c r="BG130" s="174"/>
      <c r="BH130" s="174"/>
      <c r="BI130" s="174"/>
      <c r="BJ130" s="174"/>
      <c r="BK130" s="174"/>
      <c r="BL130" s="174"/>
      <c r="BM130" s="174"/>
      <c r="BN130" s="174"/>
      <c r="BO130" s="174"/>
      <c r="BP130" s="174"/>
      <c r="BQ130" s="174"/>
      <c r="BR130" s="174"/>
      <c r="BS130" s="174"/>
      <c r="BT130" s="174"/>
      <c r="BU130" s="174"/>
      <c r="BV130" s="174"/>
      <c r="BW130" s="174"/>
      <c r="BX130" s="174"/>
      <c r="BY130" s="174"/>
      <c r="BZ130" s="174"/>
      <c r="CA130" s="174"/>
      <c r="CB130" s="174"/>
      <c r="CC130" s="174"/>
      <c r="CD130" s="174"/>
      <c r="CE130" s="174"/>
      <c r="CF130" s="174"/>
      <c r="CG130" s="174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89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189"/>
      <c r="EF130" s="189"/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89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189"/>
      <c r="FP130" s="189"/>
      <c r="FQ130" s="189"/>
      <c r="FR130" s="189"/>
      <c r="FS130" s="189"/>
      <c r="FT130" s="189"/>
      <c r="FU130" s="189"/>
      <c r="FV130" s="189"/>
      <c r="FW130" s="189"/>
      <c r="FX130" s="189"/>
      <c r="FY130" s="189"/>
      <c r="FZ130" s="189"/>
      <c r="GA130" s="189"/>
      <c r="GB130" s="189"/>
      <c r="GC130" s="189"/>
      <c r="GD130" s="189"/>
      <c r="GE130" s="189"/>
      <c r="GF130" s="189"/>
      <c r="GG130" s="189"/>
      <c r="GH130" s="189"/>
      <c r="GI130" s="189"/>
      <c r="GJ130" s="189"/>
      <c r="GK130" s="189"/>
      <c r="GL130" s="189"/>
      <c r="GM130" s="189"/>
      <c r="GN130" s="189"/>
      <c r="GO130" s="189"/>
      <c r="GP130" s="189"/>
      <c r="GQ130" s="189"/>
      <c r="GR130" s="189"/>
      <c r="GS130" s="189"/>
      <c r="GT130" s="189"/>
      <c r="GU130" s="189"/>
      <c r="GV130" s="189"/>
      <c r="GW130" s="189"/>
      <c r="GX130" s="189"/>
      <c r="GY130" s="189"/>
      <c r="GZ130" s="189"/>
      <c r="HA130" s="189"/>
      <c r="HB130" s="189"/>
      <c r="HC130" s="189"/>
      <c r="HD130" s="189"/>
      <c r="HE130" s="189"/>
      <c r="HF130" s="189"/>
      <c r="HG130" s="189"/>
      <c r="HH130" s="189"/>
      <c r="HI130" s="189"/>
      <c r="HJ130" s="189"/>
      <c r="HK130" s="189"/>
      <c r="HL130" s="189"/>
      <c r="HM130" s="189"/>
      <c r="HN130" s="189"/>
      <c r="HO130" s="191"/>
    </row>
    <row r="131" spans="1:223" ht="15.75" customHeight="1" x14ac:dyDescent="0.15">
      <c r="A131" s="176"/>
      <c r="B131" s="209"/>
      <c r="C131" s="209"/>
      <c r="D131" s="209"/>
      <c r="E131" s="209"/>
      <c r="F131" s="209"/>
      <c r="G131" s="245"/>
      <c r="H131" s="211"/>
      <c r="I131" s="212"/>
      <c r="J131" s="212"/>
      <c r="K131" s="227">
        <f t="shared" si="51"/>
        <v>0</v>
      </c>
      <c r="L131" s="183">
        <f t="shared" si="52"/>
        <v>0</v>
      </c>
      <c r="M131" s="246"/>
      <c r="N131" s="212"/>
      <c r="O131" s="212"/>
      <c r="P131" s="247"/>
      <c r="Q131" s="248"/>
      <c r="R131" s="249"/>
      <c r="S131" s="188"/>
      <c r="T131" s="189"/>
      <c r="U131" s="189"/>
      <c r="V131" s="189"/>
      <c r="W131" s="189"/>
      <c r="X131" s="189"/>
      <c r="Y131" s="189"/>
      <c r="Z131" s="189"/>
      <c r="AA131" s="190"/>
      <c r="AB131" s="189"/>
      <c r="AC131" s="189"/>
      <c r="AD131" s="189"/>
      <c r="AE131" s="189"/>
      <c r="AF131" s="190"/>
      <c r="AG131" s="189"/>
      <c r="AH131" s="189"/>
      <c r="AI131" s="189"/>
      <c r="AJ131" s="189"/>
      <c r="AK131" s="190"/>
      <c r="AL131" s="174"/>
      <c r="AM131" s="189"/>
      <c r="AN131" s="189"/>
      <c r="AO131" s="189"/>
      <c r="AP131" s="174"/>
      <c r="AQ131" s="174"/>
      <c r="AR131" s="174"/>
      <c r="AS131" s="174"/>
      <c r="AT131" s="174"/>
      <c r="AU131" s="174"/>
      <c r="AV131" s="174"/>
      <c r="AW131" s="174"/>
      <c r="AX131" s="174"/>
      <c r="AY131" s="174"/>
      <c r="AZ131" s="174"/>
      <c r="BA131" s="174"/>
      <c r="BB131" s="174"/>
      <c r="BC131" s="174"/>
      <c r="BD131" s="174"/>
      <c r="BE131" s="174"/>
      <c r="BF131" s="174"/>
      <c r="BG131" s="174"/>
      <c r="BH131" s="174"/>
      <c r="BI131" s="174"/>
      <c r="BJ131" s="174"/>
      <c r="BK131" s="174"/>
      <c r="BL131" s="174"/>
      <c r="BM131" s="174"/>
      <c r="BN131" s="174"/>
      <c r="BO131" s="174"/>
      <c r="BP131" s="174"/>
      <c r="BQ131" s="174"/>
      <c r="BR131" s="174"/>
      <c r="BS131" s="174"/>
      <c r="BT131" s="174"/>
      <c r="BU131" s="174"/>
      <c r="BV131" s="174"/>
      <c r="BW131" s="174"/>
      <c r="BX131" s="174"/>
      <c r="BY131" s="174"/>
      <c r="BZ131" s="174"/>
      <c r="CA131" s="174"/>
      <c r="CB131" s="174"/>
      <c r="CC131" s="174"/>
      <c r="CD131" s="174"/>
      <c r="CE131" s="174"/>
      <c r="CF131" s="174"/>
      <c r="CG131" s="174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  <c r="CZ131" s="189"/>
      <c r="DA131" s="189"/>
      <c r="DB131" s="189"/>
      <c r="DC131" s="189"/>
      <c r="DD131" s="189"/>
      <c r="DE131" s="189"/>
      <c r="DF131" s="189"/>
      <c r="DG131" s="189"/>
      <c r="DH131" s="189"/>
      <c r="DI131" s="189"/>
      <c r="DJ131" s="189"/>
      <c r="DK131" s="189"/>
      <c r="DL131" s="189"/>
      <c r="DM131" s="189"/>
      <c r="DN131" s="189"/>
      <c r="DO131" s="189"/>
      <c r="DP131" s="189"/>
      <c r="DQ131" s="189"/>
      <c r="DR131" s="189"/>
      <c r="DS131" s="189"/>
      <c r="DT131" s="189"/>
      <c r="DU131" s="189"/>
      <c r="DV131" s="189"/>
      <c r="DW131" s="189"/>
      <c r="DX131" s="189"/>
      <c r="DY131" s="189"/>
      <c r="DZ131" s="189"/>
      <c r="EA131" s="189"/>
      <c r="EB131" s="189"/>
      <c r="EC131" s="189"/>
      <c r="ED131" s="189"/>
      <c r="EE131" s="189"/>
      <c r="EF131" s="189"/>
      <c r="EG131" s="189"/>
      <c r="EH131" s="189"/>
      <c r="EI131" s="189"/>
      <c r="EJ131" s="189"/>
      <c r="EK131" s="189"/>
      <c r="EL131" s="189"/>
      <c r="EM131" s="189"/>
      <c r="EN131" s="189"/>
      <c r="EO131" s="189"/>
      <c r="EP131" s="189"/>
      <c r="EQ131" s="189"/>
      <c r="ER131" s="189"/>
      <c r="ES131" s="189"/>
      <c r="ET131" s="189"/>
      <c r="EU131" s="189"/>
      <c r="EV131" s="189"/>
      <c r="EW131" s="189"/>
      <c r="EX131" s="189"/>
      <c r="EY131" s="189"/>
      <c r="EZ131" s="189"/>
      <c r="FA131" s="189"/>
      <c r="FB131" s="189"/>
      <c r="FC131" s="189"/>
      <c r="FD131" s="189"/>
      <c r="FE131" s="189"/>
      <c r="FF131" s="189"/>
      <c r="FG131" s="189"/>
      <c r="FH131" s="189"/>
      <c r="FI131" s="189"/>
      <c r="FJ131" s="189"/>
      <c r="FK131" s="189"/>
      <c r="FL131" s="189"/>
      <c r="FM131" s="189"/>
      <c r="FN131" s="189"/>
      <c r="FO131" s="189"/>
      <c r="FP131" s="189"/>
      <c r="FQ131" s="189"/>
      <c r="FR131" s="189"/>
      <c r="FS131" s="189"/>
      <c r="FT131" s="189"/>
      <c r="FU131" s="189"/>
      <c r="FV131" s="189"/>
      <c r="FW131" s="189"/>
      <c r="FX131" s="189"/>
      <c r="FY131" s="189"/>
      <c r="FZ131" s="189"/>
      <c r="GA131" s="189"/>
      <c r="GB131" s="189"/>
      <c r="GC131" s="189"/>
      <c r="GD131" s="189"/>
      <c r="GE131" s="189"/>
      <c r="GF131" s="189"/>
      <c r="GG131" s="189"/>
      <c r="GH131" s="189"/>
      <c r="GI131" s="189"/>
      <c r="GJ131" s="189"/>
      <c r="GK131" s="189"/>
      <c r="GL131" s="189"/>
      <c r="GM131" s="189"/>
      <c r="GN131" s="189"/>
      <c r="GO131" s="189"/>
      <c r="GP131" s="189"/>
      <c r="GQ131" s="189"/>
      <c r="GR131" s="189"/>
      <c r="GS131" s="189"/>
      <c r="GT131" s="189"/>
      <c r="GU131" s="189"/>
      <c r="GV131" s="189"/>
      <c r="GW131" s="189"/>
      <c r="GX131" s="189"/>
      <c r="GY131" s="189"/>
      <c r="GZ131" s="189"/>
      <c r="HA131" s="189"/>
      <c r="HB131" s="189"/>
      <c r="HC131" s="189"/>
      <c r="HD131" s="189"/>
      <c r="HE131" s="189"/>
      <c r="HF131" s="189"/>
      <c r="HG131" s="189"/>
      <c r="HH131" s="189"/>
      <c r="HI131" s="189"/>
      <c r="HJ131" s="189"/>
      <c r="HK131" s="189"/>
      <c r="HL131" s="189"/>
      <c r="HM131" s="189"/>
      <c r="HN131" s="189"/>
      <c r="HO131" s="191"/>
    </row>
    <row r="132" spans="1:223" ht="15.75" customHeight="1" x14ac:dyDescent="0.15">
      <c r="A132" s="176"/>
      <c r="B132" s="209"/>
      <c r="C132" s="209"/>
      <c r="D132" s="209"/>
      <c r="E132" s="209"/>
      <c r="F132" s="209"/>
      <c r="G132" s="245"/>
      <c r="H132" s="211"/>
      <c r="I132" s="212"/>
      <c r="J132" s="212"/>
      <c r="K132" s="227">
        <f t="shared" si="51"/>
        <v>0</v>
      </c>
      <c r="L132" s="183">
        <f t="shared" si="52"/>
        <v>0</v>
      </c>
      <c r="M132" s="246"/>
      <c r="N132" s="212"/>
      <c r="O132" s="212"/>
      <c r="P132" s="247"/>
      <c r="Q132" s="248"/>
      <c r="R132" s="249"/>
      <c r="S132" s="188"/>
      <c r="T132" s="189"/>
      <c r="U132" s="189"/>
      <c r="V132" s="189"/>
      <c r="W132" s="189"/>
      <c r="X132" s="189"/>
      <c r="Y132" s="189"/>
      <c r="Z132" s="189"/>
      <c r="AA132" s="190"/>
      <c r="AB132" s="189"/>
      <c r="AC132" s="189"/>
      <c r="AD132" s="189"/>
      <c r="AE132" s="189"/>
      <c r="AF132" s="190"/>
      <c r="AG132" s="189"/>
      <c r="AH132" s="189"/>
      <c r="AI132" s="189"/>
      <c r="AJ132" s="189"/>
      <c r="AK132" s="190"/>
      <c r="AL132" s="174"/>
      <c r="AM132" s="189"/>
      <c r="AN132" s="189"/>
      <c r="AO132" s="189"/>
      <c r="AP132" s="174"/>
      <c r="AQ132" s="174"/>
      <c r="AR132" s="174"/>
      <c r="AS132" s="174"/>
      <c r="AT132" s="174"/>
      <c r="AU132" s="174"/>
      <c r="AV132" s="174"/>
      <c r="AW132" s="174"/>
      <c r="AX132" s="174"/>
      <c r="AY132" s="174"/>
      <c r="AZ132" s="174"/>
      <c r="BA132" s="174"/>
      <c r="BB132" s="174"/>
      <c r="BC132" s="174"/>
      <c r="BD132" s="174"/>
      <c r="BE132" s="174"/>
      <c r="BF132" s="174"/>
      <c r="BG132" s="174"/>
      <c r="BH132" s="174"/>
      <c r="BI132" s="174"/>
      <c r="BJ132" s="174"/>
      <c r="BK132" s="174"/>
      <c r="BL132" s="174"/>
      <c r="BM132" s="174"/>
      <c r="BN132" s="174"/>
      <c r="BO132" s="174"/>
      <c r="BP132" s="174"/>
      <c r="BQ132" s="174"/>
      <c r="BR132" s="174"/>
      <c r="BS132" s="174"/>
      <c r="BT132" s="174"/>
      <c r="BU132" s="174"/>
      <c r="BV132" s="174"/>
      <c r="BW132" s="174"/>
      <c r="BX132" s="174"/>
      <c r="BY132" s="174"/>
      <c r="BZ132" s="174"/>
      <c r="CA132" s="174"/>
      <c r="CB132" s="174"/>
      <c r="CC132" s="174"/>
      <c r="CD132" s="174"/>
      <c r="CE132" s="174"/>
      <c r="CF132" s="174"/>
      <c r="CG132" s="174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  <c r="CZ132" s="189"/>
      <c r="DA132" s="189"/>
      <c r="DB132" s="189"/>
      <c r="DC132" s="189"/>
      <c r="DD132" s="189"/>
      <c r="DE132" s="189"/>
      <c r="DF132" s="189"/>
      <c r="DG132" s="189"/>
      <c r="DH132" s="189"/>
      <c r="DI132" s="189"/>
      <c r="DJ132" s="189"/>
      <c r="DK132" s="189"/>
      <c r="DL132" s="189"/>
      <c r="DM132" s="189"/>
      <c r="DN132" s="189"/>
      <c r="DO132" s="189"/>
      <c r="DP132" s="189"/>
      <c r="DQ132" s="189"/>
      <c r="DR132" s="189"/>
      <c r="DS132" s="189"/>
      <c r="DT132" s="189"/>
      <c r="DU132" s="189"/>
      <c r="DV132" s="189"/>
      <c r="DW132" s="189"/>
      <c r="DX132" s="189"/>
      <c r="DY132" s="189"/>
      <c r="DZ132" s="189"/>
      <c r="EA132" s="189"/>
      <c r="EB132" s="189"/>
      <c r="EC132" s="189"/>
      <c r="ED132" s="189"/>
      <c r="EE132" s="189"/>
      <c r="EF132" s="189"/>
      <c r="EG132" s="189"/>
      <c r="EH132" s="189"/>
      <c r="EI132" s="189"/>
      <c r="EJ132" s="189"/>
      <c r="EK132" s="189"/>
      <c r="EL132" s="189"/>
      <c r="EM132" s="189"/>
      <c r="EN132" s="189"/>
      <c r="EO132" s="189"/>
      <c r="EP132" s="189"/>
      <c r="EQ132" s="189"/>
      <c r="ER132" s="189"/>
      <c r="ES132" s="189"/>
      <c r="ET132" s="189"/>
      <c r="EU132" s="189"/>
      <c r="EV132" s="189"/>
      <c r="EW132" s="189"/>
      <c r="EX132" s="189"/>
      <c r="EY132" s="189"/>
      <c r="EZ132" s="189"/>
      <c r="FA132" s="189"/>
      <c r="FB132" s="189"/>
      <c r="FC132" s="189"/>
      <c r="FD132" s="189"/>
      <c r="FE132" s="189"/>
      <c r="FF132" s="189"/>
      <c r="FG132" s="189"/>
      <c r="FH132" s="189"/>
      <c r="FI132" s="189"/>
      <c r="FJ132" s="189"/>
      <c r="FK132" s="189"/>
      <c r="FL132" s="189"/>
      <c r="FM132" s="189"/>
      <c r="FN132" s="189"/>
      <c r="FO132" s="189"/>
      <c r="FP132" s="189"/>
      <c r="FQ132" s="189"/>
      <c r="FR132" s="189"/>
      <c r="FS132" s="189"/>
      <c r="FT132" s="189"/>
      <c r="FU132" s="189"/>
      <c r="FV132" s="189"/>
      <c r="FW132" s="189"/>
      <c r="FX132" s="189"/>
      <c r="FY132" s="189"/>
      <c r="FZ132" s="189"/>
      <c r="GA132" s="189"/>
      <c r="GB132" s="189"/>
      <c r="GC132" s="189"/>
      <c r="GD132" s="189"/>
      <c r="GE132" s="189"/>
      <c r="GF132" s="189"/>
      <c r="GG132" s="189"/>
      <c r="GH132" s="189"/>
      <c r="GI132" s="189"/>
      <c r="GJ132" s="189"/>
      <c r="GK132" s="189"/>
      <c r="GL132" s="189"/>
      <c r="GM132" s="189"/>
      <c r="GN132" s="189"/>
      <c r="GO132" s="189"/>
      <c r="GP132" s="189"/>
      <c r="GQ132" s="189"/>
      <c r="GR132" s="189"/>
      <c r="GS132" s="189"/>
      <c r="GT132" s="189"/>
      <c r="GU132" s="189"/>
      <c r="GV132" s="189"/>
      <c r="GW132" s="189"/>
      <c r="GX132" s="189"/>
      <c r="GY132" s="189"/>
      <c r="GZ132" s="189"/>
      <c r="HA132" s="189"/>
      <c r="HB132" s="189"/>
      <c r="HC132" s="189"/>
      <c r="HD132" s="189"/>
      <c r="HE132" s="189"/>
      <c r="HF132" s="189"/>
      <c r="HG132" s="189"/>
      <c r="HH132" s="189"/>
      <c r="HI132" s="189"/>
      <c r="HJ132" s="189"/>
      <c r="HK132" s="189"/>
      <c r="HL132" s="189"/>
      <c r="HM132" s="189"/>
      <c r="HN132" s="189"/>
      <c r="HO132" s="191"/>
    </row>
    <row r="133" spans="1:223" ht="15.75" customHeight="1" x14ac:dyDescent="0.15">
      <c r="A133" s="176"/>
      <c r="B133" s="209"/>
      <c r="C133" s="209"/>
      <c r="D133" s="209"/>
      <c r="E133" s="209"/>
      <c r="F133" s="209"/>
      <c r="G133" s="245"/>
      <c r="H133" s="211"/>
      <c r="I133" s="212"/>
      <c r="J133" s="212"/>
      <c r="K133" s="227">
        <f t="shared" si="51"/>
        <v>0</v>
      </c>
      <c r="L133" s="183">
        <f t="shared" si="52"/>
        <v>0</v>
      </c>
      <c r="M133" s="246"/>
      <c r="N133" s="212"/>
      <c r="O133" s="212"/>
      <c r="P133" s="247"/>
      <c r="Q133" s="248"/>
      <c r="R133" s="249"/>
      <c r="S133" s="188"/>
      <c r="T133" s="189"/>
      <c r="U133" s="189"/>
      <c r="V133" s="189"/>
      <c r="W133" s="189"/>
      <c r="X133" s="189"/>
      <c r="Y133" s="189"/>
      <c r="Z133" s="189"/>
      <c r="AA133" s="190"/>
      <c r="AB133" s="189"/>
      <c r="AC133" s="189"/>
      <c r="AD133" s="189"/>
      <c r="AE133" s="189"/>
      <c r="AF133" s="190"/>
      <c r="AG133" s="189"/>
      <c r="AH133" s="189"/>
      <c r="AI133" s="189"/>
      <c r="AJ133" s="189"/>
      <c r="AK133" s="190"/>
      <c r="AL133" s="174"/>
      <c r="AM133" s="189"/>
      <c r="AN133" s="189"/>
      <c r="AO133" s="189"/>
      <c r="AP133" s="174"/>
      <c r="AQ133" s="174"/>
      <c r="AR133" s="174"/>
      <c r="AS133" s="174"/>
      <c r="AT133" s="174"/>
      <c r="AU133" s="174"/>
      <c r="AV133" s="174"/>
      <c r="AW133" s="174"/>
      <c r="AX133" s="174"/>
      <c r="AY133" s="174"/>
      <c r="AZ133" s="174"/>
      <c r="BA133" s="174"/>
      <c r="BB133" s="174"/>
      <c r="BC133" s="174"/>
      <c r="BD133" s="174"/>
      <c r="BE133" s="174"/>
      <c r="BF133" s="174"/>
      <c r="BG133" s="174"/>
      <c r="BH133" s="174"/>
      <c r="BI133" s="174"/>
      <c r="BJ133" s="174"/>
      <c r="BK133" s="174"/>
      <c r="BL133" s="174"/>
      <c r="BM133" s="174"/>
      <c r="BN133" s="174"/>
      <c r="BO133" s="174"/>
      <c r="BP133" s="174"/>
      <c r="BQ133" s="174"/>
      <c r="BR133" s="174"/>
      <c r="BS133" s="174"/>
      <c r="BT133" s="174"/>
      <c r="BU133" s="174"/>
      <c r="BV133" s="174"/>
      <c r="BW133" s="174"/>
      <c r="BX133" s="174"/>
      <c r="BY133" s="174"/>
      <c r="BZ133" s="174"/>
      <c r="CA133" s="174"/>
      <c r="CB133" s="174"/>
      <c r="CC133" s="174"/>
      <c r="CD133" s="174"/>
      <c r="CE133" s="174"/>
      <c r="CF133" s="174"/>
      <c r="CG133" s="174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  <c r="CZ133" s="189"/>
      <c r="DA133" s="189"/>
      <c r="DB133" s="189"/>
      <c r="DC133" s="189"/>
      <c r="DD133" s="189"/>
      <c r="DE133" s="189"/>
      <c r="DF133" s="189"/>
      <c r="DG133" s="189"/>
      <c r="DH133" s="189"/>
      <c r="DI133" s="189"/>
      <c r="DJ133" s="189"/>
      <c r="DK133" s="189"/>
      <c r="DL133" s="189"/>
      <c r="DM133" s="189"/>
      <c r="DN133" s="189"/>
      <c r="DO133" s="189"/>
      <c r="DP133" s="189"/>
      <c r="DQ133" s="189"/>
      <c r="DR133" s="189"/>
      <c r="DS133" s="189"/>
      <c r="DT133" s="189"/>
      <c r="DU133" s="189"/>
      <c r="DV133" s="189"/>
      <c r="DW133" s="189"/>
      <c r="DX133" s="189"/>
      <c r="DY133" s="189"/>
      <c r="DZ133" s="189"/>
      <c r="EA133" s="189"/>
      <c r="EB133" s="189"/>
      <c r="EC133" s="189"/>
      <c r="ED133" s="189"/>
      <c r="EE133" s="189"/>
      <c r="EF133" s="189"/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89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189"/>
      <c r="FP133" s="189"/>
      <c r="FQ133" s="189"/>
      <c r="FR133" s="189"/>
      <c r="FS133" s="189"/>
      <c r="FT133" s="189"/>
      <c r="FU133" s="189"/>
      <c r="FV133" s="189"/>
      <c r="FW133" s="189"/>
      <c r="FX133" s="189"/>
      <c r="FY133" s="189"/>
      <c r="FZ133" s="189"/>
      <c r="GA133" s="189"/>
      <c r="GB133" s="189"/>
      <c r="GC133" s="189"/>
      <c r="GD133" s="189"/>
      <c r="GE133" s="189"/>
      <c r="GF133" s="189"/>
      <c r="GG133" s="189"/>
      <c r="GH133" s="189"/>
      <c r="GI133" s="189"/>
      <c r="GJ133" s="189"/>
      <c r="GK133" s="189"/>
      <c r="GL133" s="189"/>
      <c r="GM133" s="189"/>
      <c r="GN133" s="189"/>
      <c r="GO133" s="189"/>
      <c r="GP133" s="189"/>
      <c r="GQ133" s="189"/>
      <c r="GR133" s="189"/>
      <c r="GS133" s="189"/>
      <c r="GT133" s="189"/>
      <c r="GU133" s="189"/>
      <c r="GV133" s="189"/>
      <c r="GW133" s="189"/>
      <c r="GX133" s="189"/>
      <c r="GY133" s="189"/>
      <c r="GZ133" s="189"/>
      <c r="HA133" s="189"/>
      <c r="HB133" s="189"/>
      <c r="HC133" s="189"/>
      <c r="HD133" s="189"/>
      <c r="HE133" s="189"/>
      <c r="HF133" s="189"/>
      <c r="HG133" s="189"/>
      <c r="HH133" s="189"/>
      <c r="HI133" s="189"/>
      <c r="HJ133" s="189"/>
      <c r="HK133" s="189"/>
      <c r="HL133" s="189"/>
      <c r="HM133" s="189"/>
      <c r="HN133" s="189"/>
      <c r="HO133" s="191"/>
    </row>
    <row r="134" spans="1:223" ht="15.75" customHeight="1" x14ac:dyDescent="0.15">
      <c r="A134" s="176"/>
      <c r="B134" s="209"/>
      <c r="C134" s="209"/>
      <c r="D134" s="209"/>
      <c r="E134" s="209"/>
      <c r="F134" s="209"/>
      <c r="G134" s="245"/>
      <c r="H134" s="211"/>
      <c r="I134" s="212"/>
      <c r="J134" s="212"/>
      <c r="K134" s="227">
        <f t="shared" si="51"/>
        <v>0</v>
      </c>
      <c r="L134" s="183">
        <f t="shared" si="52"/>
        <v>0</v>
      </c>
      <c r="M134" s="246"/>
      <c r="N134" s="212"/>
      <c r="O134" s="212"/>
      <c r="P134" s="247"/>
      <c r="Q134" s="248"/>
      <c r="R134" s="249"/>
      <c r="S134" s="188"/>
      <c r="T134" s="189"/>
      <c r="U134" s="189"/>
      <c r="V134" s="189"/>
      <c r="W134" s="189"/>
      <c r="X134" s="189"/>
      <c r="Y134" s="189"/>
      <c r="Z134" s="189"/>
      <c r="AA134" s="190"/>
      <c r="AB134" s="189"/>
      <c r="AC134" s="189"/>
      <c r="AD134" s="189"/>
      <c r="AE134" s="189"/>
      <c r="AF134" s="190"/>
      <c r="AG134" s="189"/>
      <c r="AH134" s="189"/>
      <c r="AI134" s="189"/>
      <c r="AJ134" s="189"/>
      <c r="AK134" s="190"/>
      <c r="AL134" s="174"/>
      <c r="AM134" s="189"/>
      <c r="AN134" s="189"/>
      <c r="AO134" s="189"/>
      <c r="AP134" s="174"/>
      <c r="AQ134" s="174"/>
      <c r="AR134" s="174"/>
      <c r="AS134" s="174"/>
      <c r="AT134" s="174"/>
      <c r="AU134" s="174"/>
      <c r="AV134" s="174"/>
      <c r="AW134" s="174"/>
      <c r="AX134" s="174"/>
      <c r="AY134" s="174"/>
      <c r="AZ134" s="174"/>
      <c r="BA134" s="174"/>
      <c r="BB134" s="174"/>
      <c r="BC134" s="174"/>
      <c r="BD134" s="174"/>
      <c r="BE134" s="174"/>
      <c r="BF134" s="174"/>
      <c r="BG134" s="174"/>
      <c r="BH134" s="174"/>
      <c r="BI134" s="174"/>
      <c r="BJ134" s="174"/>
      <c r="BK134" s="174"/>
      <c r="BL134" s="174"/>
      <c r="BM134" s="174"/>
      <c r="BN134" s="174"/>
      <c r="BO134" s="174"/>
      <c r="BP134" s="174"/>
      <c r="BQ134" s="174"/>
      <c r="BR134" s="174"/>
      <c r="BS134" s="174"/>
      <c r="BT134" s="174"/>
      <c r="BU134" s="174"/>
      <c r="BV134" s="174"/>
      <c r="BW134" s="174"/>
      <c r="BX134" s="174"/>
      <c r="BY134" s="174"/>
      <c r="BZ134" s="174"/>
      <c r="CA134" s="174"/>
      <c r="CB134" s="174"/>
      <c r="CC134" s="174"/>
      <c r="CD134" s="174"/>
      <c r="CE134" s="174"/>
      <c r="CF134" s="174"/>
      <c r="CG134" s="174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89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189"/>
      <c r="EF134" s="189"/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89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189"/>
      <c r="FP134" s="189"/>
      <c r="FQ134" s="189"/>
      <c r="FR134" s="189"/>
      <c r="FS134" s="189"/>
      <c r="FT134" s="189"/>
      <c r="FU134" s="189"/>
      <c r="FV134" s="189"/>
      <c r="FW134" s="189"/>
      <c r="FX134" s="189"/>
      <c r="FY134" s="189"/>
      <c r="FZ134" s="189"/>
      <c r="GA134" s="189"/>
      <c r="GB134" s="189"/>
      <c r="GC134" s="189"/>
      <c r="GD134" s="189"/>
      <c r="GE134" s="189"/>
      <c r="GF134" s="189"/>
      <c r="GG134" s="189"/>
      <c r="GH134" s="189"/>
      <c r="GI134" s="189"/>
      <c r="GJ134" s="189"/>
      <c r="GK134" s="189"/>
      <c r="GL134" s="189"/>
      <c r="GM134" s="189"/>
      <c r="GN134" s="189"/>
      <c r="GO134" s="189"/>
      <c r="GP134" s="189"/>
      <c r="GQ134" s="189"/>
      <c r="GR134" s="189"/>
      <c r="GS134" s="189"/>
      <c r="GT134" s="189"/>
      <c r="GU134" s="189"/>
      <c r="GV134" s="189"/>
      <c r="GW134" s="189"/>
      <c r="GX134" s="189"/>
      <c r="GY134" s="189"/>
      <c r="GZ134" s="189"/>
      <c r="HA134" s="189"/>
      <c r="HB134" s="189"/>
      <c r="HC134" s="189"/>
      <c r="HD134" s="189"/>
      <c r="HE134" s="189"/>
      <c r="HF134" s="189"/>
      <c r="HG134" s="189"/>
      <c r="HH134" s="189"/>
      <c r="HI134" s="189"/>
      <c r="HJ134" s="189"/>
      <c r="HK134" s="189"/>
      <c r="HL134" s="189"/>
      <c r="HM134" s="189"/>
      <c r="HN134" s="189"/>
      <c r="HO134" s="191"/>
    </row>
    <row r="135" spans="1:223" ht="15.75" customHeight="1" x14ac:dyDescent="0.15">
      <c r="A135" s="176"/>
      <c r="B135" s="209"/>
      <c r="C135" s="209"/>
      <c r="D135" s="209"/>
      <c r="E135" s="209"/>
      <c r="F135" s="209"/>
      <c r="G135" s="245"/>
      <c r="H135" s="211"/>
      <c r="I135" s="212"/>
      <c r="J135" s="212"/>
      <c r="K135" s="227">
        <f t="shared" si="51"/>
        <v>0</v>
      </c>
      <c r="L135" s="183">
        <f t="shared" si="52"/>
        <v>0</v>
      </c>
      <c r="M135" s="246"/>
      <c r="N135" s="212"/>
      <c r="O135" s="212"/>
      <c r="P135" s="247"/>
      <c r="Q135" s="248"/>
      <c r="R135" s="249"/>
      <c r="S135" s="188"/>
      <c r="T135" s="189"/>
      <c r="U135" s="189"/>
      <c r="V135" s="189"/>
      <c r="W135" s="189"/>
      <c r="X135" s="189"/>
      <c r="Y135" s="189"/>
      <c r="Z135" s="189"/>
      <c r="AA135" s="190"/>
      <c r="AB135" s="189"/>
      <c r="AC135" s="189"/>
      <c r="AD135" s="189"/>
      <c r="AE135" s="189"/>
      <c r="AF135" s="190"/>
      <c r="AG135" s="189"/>
      <c r="AH135" s="189"/>
      <c r="AI135" s="189"/>
      <c r="AJ135" s="189"/>
      <c r="AK135" s="190"/>
      <c r="AL135" s="174"/>
      <c r="AM135" s="189"/>
      <c r="AN135" s="189"/>
      <c r="AO135" s="189"/>
      <c r="AP135" s="174"/>
      <c r="AQ135" s="174"/>
      <c r="AR135" s="174"/>
      <c r="AS135" s="174"/>
      <c r="AT135" s="174"/>
      <c r="AU135" s="174"/>
      <c r="AV135" s="174"/>
      <c r="AW135" s="174"/>
      <c r="AX135" s="174"/>
      <c r="AY135" s="174"/>
      <c r="AZ135" s="174"/>
      <c r="BA135" s="174"/>
      <c r="BB135" s="174"/>
      <c r="BC135" s="174"/>
      <c r="BD135" s="174"/>
      <c r="BE135" s="174"/>
      <c r="BF135" s="174"/>
      <c r="BG135" s="174"/>
      <c r="BH135" s="174"/>
      <c r="BI135" s="174"/>
      <c r="BJ135" s="174"/>
      <c r="BK135" s="174"/>
      <c r="BL135" s="174"/>
      <c r="BM135" s="174"/>
      <c r="BN135" s="174"/>
      <c r="BO135" s="174"/>
      <c r="BP135" s="174"/>
      <c r="BQ135" s="174"/>
      <c r="BR135" s="174"/>
      <c r="BS135" s="174"/>
      <c r="BT135" s="174"/>
      <c r="BU135" s="174"/>
      <c r="BV135" s="174"/>
      <c r="BW135" s="174"/>
      <c r="BX135" s="174"/>
      <c r="BY135" s="174"/>
      <c r="BZ135" s="174"/>
      <c r="CA135" s="174"/>
      <c r="CB135" s="174"/>
      <c r="CC135" s="174"/>
      <c r="CD135" s="174"/>
      <c r="CE135" s="174"/>
      <c r="CF135" s="174"/>
      <c r="CG135" s="174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89"/>
      <c r="DB135" s="189"/>
      <c r="DC135" s="189"/>
      <c r="DD135" s="189"/>
      <c r="DE135" s="189"/>
      <c r="DF135" s="189"/>
      <c r="DG135" s="189"/>
      <c r="DH135" s="189"/>
      <c r="DI135" s="189"/>
      <c r="DJ135" s="189"/>
      <c r="DK135" s="189"/>
      <c r="DL135" s="189"/>
      <c r="DM135" s="189"/>
      <c r="DN135" s="189"/>
      <c r="DO135" s="189"/>
      <c r="DP135" s="189"/>
      <c r="DQ135" s="189"/>
      <c r="DR135" s="189"/>
      <c r="DS135" s="189"/>
      <c r="DT135" s="189"/>
      <c r="DU135" s="189"/>
      <c r="DV135" s="189"/>
      <c r="DW135" s="189"/>
      <c r="DX135" s="189"/>
      <c r="DY135" s="189"/>
      <c r="DZ135" s="189"/>
      <c r="EA135" s="189"/>
      <c r="EB135" s="189"/>
      <c r="EC135" s="189"/>
      <c r="ED135" s="189"/>
      <c r="EE135" s="189"/>
      <c r="EF135" s="189"/>
      <c r="EG135" s="189"/>
      <c r="EH135" s="189"/>
      <c r="EI135" s="189"/>
      <c r="EJ135" s="189"/>
      <c r="EK135" s="189"/>
      <c r="EL135" s="189"/>
      <c r="EM135" s="189"/>
      <c r="EN135" s="189"/>
      <c r="EO135" s="189"/>
      <c r="EP135" s="189"/>
      <c r="EQ135" s="189"/>
      <c r="ER135" s="189"/>
      <c r="ES135" s="189"/>
      <c r="ET135" s="189"/>
      <c r="EU135" s="189"/>
      <c r="EV135" s="189"/>
      <c r="EW135" s="189"/>
      <c r="EX135" s="189"/>
      <c r="EY135" s="189"/>
      <c r="EZ135" s="189"/>
      <c r="FA135" s="189"/>
      <c r="FB135" s="189"/>
      <c r="FC135" s="189"/>
      <c r="FD135" s="189"/>
      <c r="FE135" s="189"/>
      <c r="FF135" s="189"/>
      <c r="FG135" s="189"/>
      <c r="FH135" s="189"/>
      <c r="FI135" s="189"/>
      <c r="FJ135" s="189"/>
      <c r="FK135" s="189"/>
      <c r="FL135" s="189"/>
      <c r="FM135" s="189"/>
      <c r="FN135" s="189"/>
      <c r="FO135" s="189"/>
      <c r="FP135" s="189"/>
      <c r="FQ135" s="189"/>
      <c r="FR135" s="189"/>
      <c r="FS135" s="189"/>
      <c r="FT135" s="189"/>
      <c r="FU135" s="189"/>
      <c r="FV135" s="189"/>
      <c r="FW135" s="189"/>
      <c r="FX135" s="189"/>
      <c r="FY135" s="189"/>
      <c r="FZ135" s="189"/>
      <c r="GA135" s="189"/>
      <c r="GB135" s="189"/>
      <c r="GC135" s="189"/>
      <c r="GD135" s="189"/>
      <c r="GE135" s="189"/>
      <c r="GF135" s="189"/>
      <c r="GG135" s="189"/>
      <c r="GH135" s="189"/>
      <c r="GI135" s="189"/>
      <c r="GJ135" s="189"/>
      <c r="GK135" s="189"/>
      <c r="GL135" s="189"/>
      <c r="GM135" s="189"/>
      <c r="GN135" s="189"/>
      <c r="GO135" s="189"/>
      <c r="GP135" s="189"/>
      <c r="GQ135" s="189"/>
      <c r="GR135" s="189"/>
      <c r="GS135" s="189"/>
      <c r="GT135" s="189"/>
      <c r="GU135" s="189"/>
      <c r="GV135" s="189"/>
      <c r="GW135" s="189"/>
      <c r="GX135" s="189"/>
      <c r="GY135" s="189"/>
      <c r="GZ135" s="189"/>
      <c r="HA135" s="189"/>
      <c r="HB135" s="189"/>
      <c r="HC135" s="189"/>
      <c r="HD135" s="189"/>
      <c r="HE135" s="189"/>
      <c r="HF135" s="189"/>
      <c r="HG135" s="189"/>
      <c r="HH135" s="189"/>
      <c r="HI135" s="189"/>
      <c r="HJ135" s="189"/>
      <c r="HK135" s="189"/>
      <c r="HL135" s="189"/>
      <c r="HM135" s="189"/>
      <c r="HN135" s="189"/>
      <c r="HO135" s="191"/>
    </row>
    <row r="136" spans="1:223" ht="15.75" customHeight="1" x14ac:dyDescent="0.15">
      <c r="A136" s="176"/>
      <c r="B136" s="209"/>
      <c r="C136" s="209"/>
      <c r="D136" s="209"/>
      <c r="E136" s="209"/>
      <c r="F136" s="209"/>
      <c r="G136" s="245"/>
      <c r="H136" s="211"/>
      <c r="I136" s="212"/>
      <c r="J136" s="212"/>
      <c r="K136" s="227">
        <f t="shared" si="51"/>
        <v>0</v>
      </c>
      <c r="L136" s="183">
        <f t="shared" si="52"/>
        <v>0</v>
      </c>
      <c r="M136" s="246"/>
      <c r="N136" s="212"/>
      <c r="O136" s="212"/>
      <c r="P136" s="247"/>
      <c r="Q136" s="248"/>
      <c r="R136" s="249"/>
      <c r="S136" s="188"/>
      <c r="T136" s="189"/>
      <c r="U136" s="189"/>
      <c r="V136" s="189"/>
      <c r="W136" s="189"/>
      <c r="X136" s="189"/>
      <c r="Y136" s="189"/>
      <c r="Z136" s="189"/>
      <c r="AA136" s="190"/>
      <c r="AB136" s="189"/>
      <c r="AC136" s="189"/>
      <c r="AD136" s="189"/>
      <c r="AE136" s="189"/>
      <c r="AF136" s="190"/>
      <c r="AG136" s="189"/>
      <c r="AH136" s="189"/>
      <c r="AI136" s="189"/>
      <c r="AJ136" s="189"/>
      <c r="AK136" s="190"/>
      <c r="AL136" s="174"/>
      <c r="AM136" s="189"/>
      <c r="AN136" s="189"/>
      <c r="AO136" s="189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174"/>
      <c r="BQ136" s="174"/>
      <c r="BR136" s="174"/>
      <c r="BS136" s="174"/>
      <c r="BT136" s="174"/>
      <c r="BU136" s="174"/>
      <c r="BV136" s="174"/>
      <c r="BW136" s="174"/>
      <c r="BX136" s="174"/>
      <c r="BY136" s="174"/>
      <c r="BZ136" s="174"/>
      <c r="CA136" s="174"/>
      <c r="CB136" s="174"/>
      <c r="CC136" s="174"/>
      <c r="CD136" s="174"/>
      <c r="CE136" s="174"/>
      <c r="CF136" s="174"/>
      <c r="CG136" s="174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89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189"/>
      <c r="EF136" s="189"/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89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189"/>
      <c r="FP136" s="189"/>
      <c r="FQ136" s="189"/>
      <c r="FR136" s="189"/>
      <c r="FS136" s="189"/>
      <c r="FT136" s="189"/>
      <c r="FU136" s="189"/>
      <c r="FV136" s="189"/>
      <c r="FW136" s="189"/>
      <c r="FX136" s="189"/>
      <c r="FY136" s="189"/>
      <c r="FZ136" s="189"/>
      <c r="GA136" s="189"/>
      <c r="GB136" s="189"/>
      <c r="GC136" s="189"/>
      <c r="GD136" s="189"/>
      <c r="GE136" s="189"/>
      <c r="GF136" s="189"/>
      <c r="GG136" s="189"/>
      <c r="GH136" s="189"/>
      <c r="GI136" s="189"/>
      <c r="GJ136" s="189"/>
      <c r="GK136" s="189"/>
      <c r="GL136" s="189"/>
      <c r="GM136" s="189"/>
      <c r="GN136" s="189"/>
      <c r="GO136" s="189"/>
      <c r="GP136" s="189"/>
      <c r="GQ136" s="189"/>
      <c r="GR136" s="189"/>
      <c r="GS136" s="189"/>
      <c r="GT136" s="189"/>
      <c r="GU136" s="189"/>
      <c r="GV136" s="189"/>
      <c r="GW136" s="189"/>
      <c r="GX136" s="189"/>
      <c r="GY136" s="189"/>
      <c r="GZ136" s="189"/>
      <c r="HA136" s="189"/>
      <c r="HB136" s="189"/>
      <c r="HC136" s="189"/>
      <c r="HD136" s="189"/>
      <c r="HE136" s="189"/>
      <c r="HF136" s="189"/>
      <c r="HG136" s="189"/>
      <c r="HH136" s="189"/>
      <c r="HI136" s="189"/>
      <c r="HJ136" s="189"/>
      <c r="HK136" s="189"/>
      <c r="HL136" s="189"/>
      <c r="HM136" s="189"/>
      <c r="HN136" s="189"/>
      <c r="HO136" s="191"/>
    </row>
    <row r="137" spans="1:223" ht="15.75" customHeight="1" x14ac:dyDescent="0.15">
      <c r="A137" s="176"/>
      <c r="B137" s="209"/>
      <c r="C137" s="209"/>
      <c r="D137" s="209"/>
      <c r="E137" s="209"/>
      <c r="F137" s="209"/>
      <c r="G137" s="245"/>
      <c r="H137" s="211"/>
      <c r="I137" s="212"/>
      <c r="J137" s="212"/>
      <c r="K137" s="227">
        <f t="shared" si="51"/>
        <v>0</v>
      </c>
      <c r="L137" s="183">
        <f t="shared" si="52"/>
        <v>0</v>
      </c>
      <c r="M137" s="246"/>
      <c r="N137" s="212"/>
      <c r="O137" s="212"/>
      <c r="P137" s="247"/>
      <c r="Q137" s="248"/>
      <c r="R137" s="249"/>
      <c r="S137" s="188"/>
      <c r="T137" s="189"/>
      <c r="U137" s="189"/>
      <c r="V137" s="189"/>
      <c r="W137" s="189"/>
      <c r="X137" s="189"/>
      <c r="Y137" s="189"/>
      <c r="Z137" s="189"/>
      <c r="AA137" s="190"/>
      <c r="AB137" s="189"/>
      <c r="AC137" s="189"/>
      <c r="AD137" s="189"/>
      <c r="AE137" s="189"/>
      <c r="AF137" s="190"/>
      <c r="AG137" s="189"/>
      <c r="AH137" s="189"/>
      <c r="AI137" s="189"/>
      <c r="AJ137" s="189"/>
      <c r="AK137" s="190"/>
      <c r="AL137" s="174"/>
      <c r="AM137" s="189"/>
      <c r="AN137" s="189"/>
      <c r="AO137" s="189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74"/>
      <c r="BN137" s="174"/>
      <c r="BO137" s="174"/>
      <c r="BP137" s="174"/>
      <c r="BQ137" s="174"/>
      <c r="BR137" s="174"/>
      <c r="BS137" s="174"/>
      <c r="BT137" s="174"/>
      <c r="BU137" s="174"/>
      <c r="BV137" s="174"/>
      <c r="BW137" s="174"/>
      <c r="BX137" s="174"/>
      <c r="BY137" s="174"/>
      <c r="BZ137" s="174"/>
      <c r="CA137" s="174"/>
      <c r="CB137" s="174"/>
      <c r="CC137" s="174"/>
      <c r="CD137" s="174"/>
      <c r="CE137" s="174"/>
      <c r="CF137" s="174"/>
      <c r="CG137" s="174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  <c r="CZ137" s="189"/>
      <c r="DA137" s="189"/>
      <c r="DB137" s="189"/>
      <c r="DC137" s="189"/>
      <c r="DD137" s="189"/>
      <c r="DE137" s="189"/>
      <c r="DF137" s="189"/>
      <c r="DG137" s="189"/>
      <c r="DH137" s="189"/>
      <c r="DI137" s="189"/>
      <c r="DJ137" s="189"/>
      <c r="DK137" s="189"/>
      <c r="DL137" s="189"/>
      <c r="DM137" s="189"/>
      <c r="DN137" s="189"/>
      <c r="DO137" s="189"/>
      <c r="DP137" s="189"/>
      <c r="DQ137" s="189"/>
      <c r="DR137" s="189"/>
      <c r="DS137" s="189"/>
      <c r="DT137" s="189"/>
      <c r="DU137" s="189"/>
      <c r="DV137" s="189"/>
      <c r="DW137" s="189"/>
      <c r="DX137" s="189"/>
      <c r="DY137" s="189"/>
      <c r="DZ137" s="189"/>
      <c r="EA137" s="189"/>
      <c r="EB137" s="189"/>
      <c r="EC137" s="189"/>
      <c r="ED137" s="189"/>
      <c r="EE137" s="189"/>
      <c r="EF137" s="189"/>
      <c r="EG137" s="189"/>
      <c r="EH137" s="189"/>
      <c r="EI137" s="189"/>
      <c r="EJ137" s="189"/>
      <c r="EK137" s="189"/>
      <c r="EL137" s="189"/>
      <c r="EM137" s="189"/>
      <c r="EN137" s="189"/>
      <c r="EO137" s="189"/>
      <c r="EP137" s="189"/>
      <c r="EQ137" s="189"/>
      <c r="ER137" s="189"/>
      <c r="ES137" s="189"/>
      <c r="ET137" s="189"/>
      <c r="EU137" s="189"/>
      <c r="EV137" s="189"/>
      <c r="EW137" s="189"/>
      <c r="EX137" s="189"/>
      <c r="EY137" s="189"/>
      <c r="EZ137" s="189"/>
      <c r="FA137" s="189"/>
      <c r="FB137" s="189"/>
      <c r="FC137" s="189"/>
      <c r="FD137" s="189"/>
      <c r="FE137" s="189"/>
      <c r="FF137" s="189"/>
      <c r="FG137" s="189"/>
      <c r="FH137" s="189"/>
      <c r="FI137" s="189"/>
      <c r="FJ137" s="189"/>
      <c r="FK137" s="189"/>
      <c r="FL137" s="189"/>
      <c r="FM137" s="189"/>
      <c r="FN137" s="189"/>
      <c r="FO137" s="189"/>
      <c r="FP137" s="189"/>
      <c r="FQ137" s="189"/>
      <c r="FR137" s="189"/>
      <c r="FS137" s="189"/>
      <c r="FT137" s="189"/>
      <c r="FU137" s="189"/>
      <c r="FV137" s="189"/>
      <c r="FW137" s="189"/>
      <c r="FX137" s="189"/>
      <c r="FY137" s="189"/>
      <c r="FZ137" s="189"/>
      <c r="GA137" s="189"/>
      <c r="GB137" s="189"/>
      <c r="GC137" s="189"/>
      <c r="GD137" s="189"/>
      <c r="GE137" s="189"/>
      <c r="GF137" s="189"/>
      <c r="GG137" s="189"/>
      <c r="GH137" s="189"/>
      <c r="GI137" s="189"/>
      <c r="GJ137" s="189"/>
      <c r="GK137" s="189"/>
      <c r="GL137" s="189"/>
      <c r="GM137" s="189"/>
      <c r="GN137" s="189"/>
      <c r="GO137" s="189"/>
      <c r="GP137" s="189"/>
      <c r="GQ137" s="189"/>
      <c r="GR137" s="189"/>
      <c r="GS137" s="189"/>
      <c r="GT137" s="189"/>
      <c r="GU137" s="189"/>
      <c r="GV137" s="189"/>
      <c r="GW137" s="189"/>
      <c r="GX137" s="189"/>
      <c r="GY137" s="189"/>
      <c r="GZ137" s="189"/>
      <c r="HA137" s="189"/>
      <c r="HB137" s="189"/>
      <c r="HC137" s="189"/>
      <c r="HD137" s="189"/>
      <c r="HE137" s="189"/>
      <c r="HF137" s="189"/>
      <c r="HG137" s="189"/>
      <c r="HH137" s="189"/>
      <c r="HI137" s="189"/>
      <c r="HJ137" s="189"/>
      <c r="HK137" s="189"/>
      <c r="HL137" s="189"/>
      <c r="HM137" s="189"/>
      <c r="HN137" s="189"/>
      <c r="HO137" s="191"/>
    </row>
    <row r="138" spans="1:223" ht="15.75" customHeight="1" x14ac:dyDescent="0.15">
      <c r="A138" s="176"/>
      <c r="B138" s="209"/>
      <c r="C138" s="209"/>
      <c r="D138" s="209"/>
      <c r="E138" s="209"/>
      <c r="F138" s="209"/>
      <c r="G138" s="245"/>
      <c r="H138" s="211"/>
      <c r="I138" s="212"/>
      <c r="J138" s="212"/>
      <c r="K138" s="227">
        <f t="shared" si="51"/>
        <v>0</v>
      </c>
      <c r="L138" s="183">
        <f t="shared" si="52"/>
        <v>0</v>
      </c>
      <c r="M138" s="246"/>
      <c r="N138" s="212"/>
      <c r="O138" s="212"/>
      <c r="P138" s="247"/>
      <c r="Q138" s="248"/>
      <c r="R138" s="249"/>
      <c r="S138" s="188"/>
      <c r="T138" s="189"/>
      <c r="U138" s="189"/>
      <c r="V138" s="189"/>
      <c r="W138" s="189"/>
      <c r="X138" s="189"/>
      <c r="Y138" s="189"/>
      <c r="Z138" s="189"/>
      <c r="AA138" s="190"/>
      <c r="AB138" s="189"/>
      <c r="AC138" s="189"/>
      <c r="AD138" s="189"/>
      <c r="AE138" s="189"/>
      <c r="AF138" s="190"/>
      <c r="AG138" s="189"/>
      <c r="AH138" s="189"/>
      <c r="AI138" s="189"/>
      <c r="AJ138" s="189"/>
      <c r="AK138" s="190"/>
      <c r="AL138" s="174"/>
      <c r="AM138" s="189"/>
      <c r="AN138" s="189"/>
      <c r="AO138" s="189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4"/>
      <c r="AZ138" s="174"/>
      <c r="BA138" s="174"/>
      <c r="BB138" s="174"/>
      <c r="BC138" s="174"/>
      <c r="BD138" s="174"/>
      <c r="BE138" s="174"/>
      <c r="BF138" s="174"/>
      <c r="BG138" s="174"/>
      <c r="BH138" s="174"/>
      <c r="BI138" s="174"/>
      <c r="BJ138" s="174"/>
      <c r="BK138" s="174"/>
      <c r="BL138" s="174"/>
      <c r="BM138" s="174"/>
      <c r="BN138" s="174"/>
      <c r="BO138" s="174"/>
      <c r="BP138" s="174"/>
      <c r="BQ138" s="174"/>
      <c r="BR138" s="174"/>
      <c r="BS138" s="174"/>
      <c r="BT138" s="174"/>
      <c r="BU138" s="174"/>
      <c r="BV138" s="174"/>
      <c r="BW138" s="174"/>
      <c r="BX138" s="174"/>
      <c r="BY138" s="174"/>
      <c r="BZ138" s="174"/>
      <c r="CA138" s="174"/>
      <c r="CB138" s="174"/>
      <c r="CC138" s="174"/>
      <c r="CD138" s="174"/>
      <c r="CE138" s="174"/>
      <c r="CF138" s="174"/>
      <c r="CG138" s="174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89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189"/>
      <c r="EF138" s="189"/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89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189"/>
      <c r="FP138" s="189"/>
      <c r="FQ138" s="189"/>
      <c r="FR138" s="189"/>
      <c r="FS138" s="189"/>
      <c r="FT138" s="189"/>
      <c r="FU138" s="189"/>
      <c r="FV138" s="189"/>
      <c r="FW138" s="189"/>
      <c r="FX138" s="189"/>
      <c r="FY138" s="189"/>
      <c r="FZ138" s="189"/>
      <c r="GA138" s="189"/>
      <c r="GB138" s="189"/>
      <c r="GC138" s="189"/>
      <c r="GD138" s="189"/>
      <c r="GE138" s="189"/>
      <c r="GF138" s="189"/>
      <c r="GG138" s="189"/>
      <c r="GH138" s="189"/>
      <c r="GI138" s="189"/>
      <c r="GJ138" s="189"/>
      <c r="GK138" s="189"/>
      <c r="GL138" s="189"/>
      <c r="GM138" s="189"/>
      <c r="GN138" s="189"/>
      <c r="GO138" s="189"/>
      <c r="GP138" s="189"/>
      <c r="GQ138" s="189"/>
      <c r="GR138" s="189"/>
      <c r="GS138" s="189"/>
      <c r="GT138" s="189"/>
      <c r="GU138" s="189"/>
      <c r="GV138" s="189"/>
      <c r="GW138" s="189"/>
      <c r="GX138" s="189"/>
      <c r="GY138" s="189"/>
      <c r="GZ138" s="189"/>
      <c r="HA138" s="189"/>
      <c r="HB138" s="189"/>
      <c r="HC138" s="189"/>
      <c r="HD138" s="189"/>
      <c r="HE138" s="189"/>
      <c r="HF138" s="189"/>
      <c r="HG138" s="189"/>
      <c r="HH138" s="189"/>
      <c r="HI138" s="189"/>
      <c r="HJ138" s="189"/>
      <c r="HK138" s="189"/>
      <c r="HL138" s="189"/>
      <c r="HM138" s="189"/>
      <c r="HN138" s="189"/>
      <c r="HO138" s="191"/>
    </row>
    <row r="139" spans="1:223" ht="15.75" customHeight="1" x14ac:dyDescent="0.15">
      <c r="A139" s="176"/>
      <c r="B139" s="209"/>
      <c r="C139" s="209"/>
      <c r="D139" s="209"/>
      <c r="E139" s="209"/>
      <c r="F139" s="209"/>
      <c r="G139" s="245"/>
      <c r="H139" s="211"/>
      <c r="I139" s="212"/>
      <c r="J139" s="212"/>
      <c r="K139" s="227">
        <f t="shared" si="51"/>
        <v>0</v>
      </c>
      <c r="L139" s="183">
        <f t="shared" si="52"/>
        <v>0</v>
      </c>
      <c r="M139" s="246"/>
      <c r="N139" s="212"/>
      <c r="O139" s="212"/>
      <c r="P139" s="247"/>
      <c r="Q139" s="248"/>
      <c r="R139" s="249"/>
      <c r="S139" s="188"/>
      <c r="T139" s="189"/>
      <c r="U139" s="189"/>
      <c r="V139" s="189"/>
      <c r="W139" s="189"/>
      <c r="X139" s="189"/>
      <c r="Y139" s="189"/>
      <c r="Z139" s="189"/>
      <c r="AA139" s="190"/>
      <c r="AB139" s="189"/>
      <c r="AC139" s="189"/>
      <c r="AD139" s="189"/>
      <c r="AE139" s="189"/>
      <c r="AF139" s="190"/>
      <c r="AG139" s="189"/>
      <c r="AH139" s="189"/>
      <c r="AI139" s="189"/>
      <c r="AJ139" s="189"/>
      <c r="AK139" s="190"/>
      <c r="AL139" s="174"/>
      <c r="AM139" s="189"/>
      <c r="AN139" s="189"/>
      <c r="AO139" s="189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4"/>
      <c r="AZ139" s="174"/>
      <c r="BA139" s="174"/>
      <c r="BB139" s="174"/>
      <c r="BC139" s="174"/>
      <c r="BD139" s="174"/>
      <c r="BE139" s="174"/>
      <c r="BF139" s="174"/>
      <c r="BG139" s="174"/>
      <c r="BH139" s="174"/>
      <c r="BI139" s="174"/>
      <c r="BJ139" s="174"/>
      <c r="BK139" s="174"/>
      <c r="BL139" s="174"/>
      <c r="BM139" s="174"/>
      <c r="BN139" s="174"/>
      <c r="BO139" s="174"/>
      <c r="BP139" s="174"/>
      <c r="BQ139" s="174"/>
      <c r="BR139" s="174"/>
      <c r="BS139" s="174"/>
      <c r="BT139" s="174"/>
      <c r="BU139" s="174"/>
      <c r="BV139" s="174"/>
      <c r="BW139" s="174"/>
      <c r="BX139" s="174"/>
      <c r="BY139" s="174"/>
      <c r="BZ139" s="174"/>
      <c r="CA139" s="174"/>
      <c r="CB139" s="174"/>
      <c r="CC139" s="174"/>
      <c r="CD139" s="174"/>
      <c r="CE139" s="174"/>
      <c r="CF139" s="174"/>
      <c r="CG139" s="174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89"/>
      <c r="DK139" s="189"/>
      <c r="DL139" s="189"/>
      <c r="DM139" s="189"/>
      <c r="DN139" s="189"/>
      <c r="DO139" s="189"/>
      <c r="DP139" s="189"/>
      <c r="DQ139" s="189"/>
      <c r="DR139" s="189"/>
      <c r="DS139" s="189"/>
      <c r="DT139" s="189"/>
      <c r="DU139" s="189"/>
      <c r="DV139" s="189"/>
      <c r="DW139" s="189"/>
      <c r="DX139" s="189"/>
      <c r="DY139" s="189"/>
      <c r="DZ139" s="189"/>
      <c r="EA139" s="189"/>
      <c r="EB139" s="189"/>
      <c r="EC139" s="189"/>
      <c r="ED139" s="189"/>
      <c r="EE139" s="189"/>
      <c r="EF139" s="189"/>
      <c r="EG139" s="189"/>
      <c r="EH139" s="189"/>
      <c r="EI139" s="189"/>
      <c r="EJ139" s="189"/>
      <c r="EK139" s="189"/>
      <c r="EL139" s="189"/>
      <c r="EM139" s="189"/>
      <c r="EN139" s="189"/>
      <c r="EO139" s="189"/>
      <c r="EP139" s="189"/>
      <c r="EQ139" s="189"/>
      <c r="ER139" s="189"/>
      <c r="ES139" s="189"/>
      <c r="ET139" s="189"/>
      <c r="EU139" s="189"/>
      <c r="EV139" s="189"/>
      <c r="EW139" s="189"/>
      <c r="EX139" s="189"/>
      <c r="EY139" s="189"/>
      <c r="EZ139" s="189"/>
      <c r="FA139" s="189"/>
      <c r="FB139" s="189"/>
      <c r="FC139" s="189"/>
      <c r="FD139" s="189"/>
      <c r="FE139" s="189"/>
      <c r="FF139" s="189"/>
      <c r="FG139" s="189"/>
      <c r="FH139" s="189"/>
      <c r="FI139" s="189"/>
      <c r="FJ139" s="189"/>
      <c r="FK139" s="189"/>
      <c r="FL139" s="189"/>
      <c r="FM139" s="189"/>
      <c r="FN139" s="189"/>
      <c r="FO139" s="189"/>
      <c r="FP139" s="189"/>
      <c r="FQ139" s="189"/>
      <c r="FR139" s="189"/>
      <c r="FS139" s="189"/>
      <c r="FT139" s="189"/>
      <c r="FU139" s="189"/>
      <c r="FV139" s="189"/>
      <c r="FW139" s="189"/>
      <c r="FX139" s="189"/>
      <c r="FY139" s="189"/>
      <c r="FZ139" s="189"/>
      <c r="GA139" s="189"/>
      <c r="GB139" s="189"/>
      <c r="GC139" s="189"/>
      <c r="GD139" s="189"/>
      <c r="GE139" s="189"/>
      <c r="GF139" s="189"/>
      <c r="GG139" s="189"/>
      <c r="GH139" s="189"/>
      <c r="GI139" s="189"/>
      <c r="GJ139" s="189"/>
      <c r="GK139" s="189"/>
      <c r="GL139" s="189"/>
      <c r="GM139" s="189"/>
      <c r="GN139" s="189"/>
      <c r="GO139" s="189"/>
      <c r="GP139" s="189"/>
      <c r="GQ139" s="189"/>
      <c r="GR139" s="189"/>
      <c r="GS139" s="189"/>
      <c r="GT139" s="189"/>
      <c r="GU139" s="189"/>
      <c r="GV139" s="189"/>
      <c r="GW139" s="189"/>
      <c r="GX139" s="189"/>
      <c r="GY139" s="189"/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91"/>
    </row>
    <row r="140" spans="1:223" ht="15.75" customHeight="1" x14ac:dyDescent="0.15">
      <c r="A140" s="176"/>
      <c r="B140" s="209"/>
      <c r="C140" s="209"/>
      <c r="D140" s="209"/>
      <c r="E140" s="209"/>
      <c r="F140" s="209"/>
      <c r="G140" s="245"/>
      <c r="H140" s="211"/>
      <c r="I140" s="212"/>
      <c r="J140" s="212"/>
      <c r="K140" s="227">
        <f t="shared" si="51"/>
        <v>0</v>
      </c>
      <c r="L140" s="183">
        <f t="shared" si="52"/>
        <v>0</v>
      </c>
      <c r="M140" s="246"/>
      <c r="N140" s="212"/>
      <c r="O140" s="212"/>
      <c r="P140" s="247"/>
      <c r="Q140" s="248"/>
      <c r="R140" s="249"/>
      <c r="S140" s="188"/>
      <c r="T140" s="189"/>
      <c r="U140" s="189"/>
      <c r="V140" s="189"/>
      <c r="W140" s="189"/>
      <c r="X140" s="189"/>
      <c r="Y140" s="189"/>
      <c r="Z140" s="189"/>
      <c r="AA140" s="190"/>
      <c r="AB140" s="189"/>
      <c r="AC140" s="189"/>
      <c r="AD140" s="189"/>
      <c r="AE140" s="189"/>
      <c r="AF140" s="190"/>
      <c r="AG140" s="189"/>
      <c r="AH140" s="189"/>
      <c r="AI140" s="189"/>
      <c r="AJ140" s="189"/>
      <c r="AK140" s="190"/>
      <c r="AL140" s="174"/>
      <c r="AM140" s="189"/>
      <c r="AN140" s="189"/>
      <c r="AO140" s="189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4"/>
      <c r="AZ140" s="174"/>
      <c r="BA140" s="174"/>
      <c r="BB140" s="174"/>
      <c r="BC140" s="174"/>
      <c r="BD140" s="174"/>
      <c r="BE140" s="174"/>
      <c r="BF140" s="174"/>
      <c r="BG140" s="174"/>
      <c r="BH140" s="174"/>
      <c r="BI140" s="174"/>
      <c r="BJ140" s="174"/>
      <c r="BK140" s="174"/>
      <c r="BL140" s="174"/>
      <c r="BM140" s="174"/>
      <c r="BN140" s="174"/>
      <c r="BO140" s="174"/>
      <c r="BP140" s="174"/>
      <c r="BQ140" s="174"/>
      <c r="BR140" s="174"/>
      <c r="BS140" s="174"/>
      <c r="BT140" s="174"/>
      <c r="BU140" s="174"/>
      <c r="BV140" s="174"/>
      <c r="BW140" s="174"/>
      <c r="BX140" s="174"/>
      <c r="BY140" s="174"/>
      <c r="BZ140" s="174"/>
      <c r="CA140" s="174"/>
      <c r="CB140" s="174"/>
      <c r="CC140" s="174"/>
      <c r="CD140" s="174"/>
      <c r="CE140" s="174"/>
      <c r="CF140" s="174"/>
      <c r="CG140" s="174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89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189"/>
      <c r="EF140" s="189"/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89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189"/>
      <c r="FP140" s="189"/>
      <c r="FQ140" s="189"/>
      <c r="FR140" s="189"/>
      <c r="FS140" s="189"/>
      <c r="FT140" s="189"/>
      <c r="FU140" s="189"/>
      <c r="FV140" s="189"/>
      <c r="FW140" s="189"/>
      <c r="FX140" s="189"/>
      <c r="FY140" s="189"/>
      <c r="FZ140" s="189"/>
      <c r="GA140" s="189"/>
      <c r="GB140" s="189"/>
      <c r="GC140" s="189"/>
      <c r="GD140" s="189"/>
      <c r="GE140" s="189"/>
      <c r="GF140" s="189"/>
      <c r="GG140" s="189"/>
      <c r="GH140" s="189"/>
      <c r="GI140" s="189"/>
      <c r="GJ140" s="189"/>
      <c r="GK140" s="189"/>
      <c r="GL140" s="189"/>
      <c r="GM140" s="189"/>
      <c r="GN140" s="189"/>
      <c r="GO140" s="189"/>
      <c r="GP140" s="189"/>
      <c r="GQ140" s="189"/>
      <c r="GR140" s="189"/>
      <c r="GS140" s="189"/>
      <c r="GT140" s="189"/>
      <c r="GU140" s="189"/>
      <c r="GV140" s="189"/>
      <c r="GW140" s="189"/>
      <c r="GX140" s="189"/>
      <c r="GY140" s="189"/>
      <c r="GZ140" s="189"/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91"/>
    </row>
    <row r="141" spans="1:223" ht="15.75" customHeight="1" x14ac:dyDescent="0.15">
      <c r="A141" s="176"/>
      <c r="B141" s="209"/>
      <c r="C141" s="209"/>
      <c r="D141" s="209"/>
      <c r="E141" s="209"/>
      <c r="F141" s="209"/>
      <c r="G141" s="245"/>
      <c r="H141" s="211"/>
      <c r="I141" s="212"/>
      <c r="J141" s="212"/>
      <c r="K141" s="227">
        <f t="shared" si="51"/>
        <v>0</v>
      </c>
      <c r="L141" s="183">
        <f t="shared" si="52"/>
        <v>0</v>
      </c>
      <c r="M141" s="246"/>
      <c r="N141" s="212"/>
      <c r="O141" s="212"/>
      <c r="P141" s="247"/>
      <c r="Q141" s="248"/>
      <c r="R141" s="249"/>
      <c r="S141" s="188"/>
      <c r="T141" s="189"/>
      <c r="U141" s="189"/>
      <c r="V141" s="189"/>
      <c r="W141" s="189"/>
      <c r="X141" s="189"/>
      <c r="Y141" s="189"/>
      <c r="Z141" s="189"/>
      <c r="AA141" s="190"/>
      <c r="AB141" s="189"/>
      <c r="AC141" s="189"/>
      <c r="AD141" s="189"/>
      <c r="AE141" s="189"/>
      <c r="AF141" s="190"/>
      <c r="AG141" s="189"/>
      <c r="AH141" s="189"/>
      <c r="AI141" s="189"/>
      <c r="AJ141" s="189"/>
      <c r="AK141" s="190"/>
      <c r="AL141" s="174"/>
      <c r="AM141" s="189"/>
      <c r="AN141" s="189"/>
      <c r="AO141" s="189"/>
      <c r="AP141" s="174"/>
      <c r="AQ141" s="174"/>
      <c r="AR141" s="174"/>
      <c r="AS141" s="174"/>
      <c r="AT141" s="174"/>
      <c r="AU141" s="174"/>
      <c r="AV141" s="174"/>
      <c r="AW141" s="174"/>
      <c r="AX141" s="174"/>
      <c r="AY141" s="174"/>
      <c r="AZ141" s="174"/>
      <c r="BA141" s="174"/>
      <c r="BB141" s="174"/>
      <c r="BC141" s="174"/>
      <c r="BD141" s="174"/>
      <c r="BE141" s="174"/>
      <c r="BF141" s="174"/>
      <c r="BG141" s="174"/>
      <c r="BH141" s="174"/>
      <c r="BI141" s="174"/>
      <c r="BJ141" s="174"/>
      <c r="BK141" s="174"/>
      <c r="BL141" s="174"/>
      <c r="BM141" s="174"/>
      <c r="BN141" s="174"/>
      <c r="BO141" s="174"/>
      <c r="BP141" s="174"/>
      <c r="BQ141" s="174"/>
      <c r="BR141" s="174"/>
      <c r="BS141" s="174"/>
      <c r="BT141" s="174"/>
      <c r="BU141" s="174"/>
      <c r="BV141" s="174"/>
      <c r="BW141" s="174"/>
      <c r="BX141" s="174"/>
      <c r="BY141" s="174"/>
      <c r="BZ141" s="174"/>
      <c r="CA141" s="174"/>
      <c r="CB141" s="174"/>
      <c r="CC141" s="174"/>
      <c r="CD141" s="174"/>
      <c r="CE141" s="174"/>
      <c r="CF141" s="174"/>
      <c r="CG141" s="174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89"/>
      <c r="DB141" s="189"/>
      <c r="DC141" s="189"/>
      <c r="DD141" s="189"/>
      <c r="DE141" s="189"/>
      <c r="DF141" s="189"/>
      <c r="DG141" s="189"/>
      <c r="DH141" s="189"/>
      <c r="DI141" s="189"/>
      <c r="DJ141" s="189"/>
      <c r="DK141" s="189"/>
      <c r="DL141" s="189"/>
      <c r="DM141" s="189"/>
      <c r="DN141" s="189"/>
      <c r="DO141" s="189"/>
      <c r="DP141" s="189"/>
      <c r="DQ141" s="189"/>
      <c r="DR141" s="189"/>
      <c r="DS141" s="189"/>
      <c r="DT141" s="189"/>
      <c r="DU141" s="189"/>
      <c r="DV141" s="189"/>
      <c r="DW141" s="189"/>
      <c r="DX141" s="189"/>
      <c r="DY141" s="189"/>
      <c r="DZ141" s="189"/>
      <c r="EA141" s="189"/>
      <c r="EB141" s="189"/>
      <c r="EC141" s="189"/>
      <c r="ED141" s="189"/>
      <c r="EE141" s="189"/>
      <c r="EF141" s="189"/>
      <c r="EG141" s="189"/>
      <c r="EH141" s="189"/>
      <c r="EI141" s="189"/>
      <c r="EJ141" s="189"/>
      <c r="EK141" s="189"/>
      <c r="EL141" s="189"/>
      <c r="EM141" s="189"/>
      <c r="EN141" s="189"/>
      <c r="EO141" s="189"/>
      <c r="EP141" s="189"/>
      <c r="EQ141" s="189"/>
      <c r="ER141" s="189"/>
      <c r="ES141" s="189"/>
      <c r="ET141" s="189"/>
      <c r="EU141" s="189"/>
      <c r="EV141" s="189"/>
      <c r="EW141" s="189"/>
      <c r="EX141" s="189"/>
      <c r="EY141" s="189"/>
      <c r="EZ141" s="189"/>
      <c r="FA141" s="189"/>
      <c r="FB141" s="189"/>
      <c r="FC141" s="189"/>
      <c r="FD141" s="189"/>
      <c r="FE141" s="189"/>
      <c r="FF141" s="189"/>
      <c r="FG141" s="189"/>
      <c r="FH141" s="189"/>
      <c r="FI141" s="189"/>
      <c r="FJ141" s="189"/>
      <c r="FK141" s="189"/>
      <c r="FL141" s="189"/>
      <c r="FM141" s="189"/>
      <c r="FN141" s="189"/>
      <c r="FO141" s="189"/>
      <c r="FP141" s="189"/>
      <c r="FQ141" s="189"/>
      <c r="FR141" s="189"/>
      <c r="FS141" s="189"/>
      <c r="FT141" s="189"/>
      <c r="FU141" s="189"/>
      <c r="FV141" s="189"/>
      <c r="FW141" s="189"/>
      <c r="FX141" s="189"/>
      <c r="FY141" s="189"/>
      <c r="FZ141" s="189"/>
      <c r="GA141" s="189"/>
      <c r="GB141" s="189"/>
      <c r="GC141" s="189"/>
      <c r="GD141" s="189"/>
      <c r="GE141" s="189"/>
      <c r="GF141" s="189"/>
      <c r="GG141" s="189"/>
      <c r="GH141" s="189"/>
      <c r="GI141" s="189"/>
      <c r="GJ141" s="189"/>
      <c r="GK141" s="189"/>
      <c r="GL141" s="189"/>
      <c r="GM141" s="189"/>
      <c r="GN141" s="189"/>
      <c r="GO141" s="189"/>
      <c r="GP141" s="189"/>
      <c r="GQ141" s="189"/>
      <c r="GR141" s="189"/>
      <c r="GS141" s="189"/>
      <c r="GT141" s="189"/>
      <c r="GU141" s="189"/>
      <c r="GV141" s="189"/>
      <c r="GW141" s="189"/>
      <c r="GX141" s="189"/>
      <c r="GY141" s="189"/>
      <c r="GZ141" s="189"/>
      <c r="HA141" s="189"/>
      <c r="HB141" s="189"/>
      <c r="HC141" s="189"/>
      <c r="HD141" s="189"/>
      <c r="HE141" s="189"/>
      <c r="HF141" s="189"/>
      <c r="HG141" s="189"/>
      <c r="HH141" s="189"/>
      <c r="HI141" s="189"/>
      <c r="HJ141" s="189"/>
      <c r="HK141" s="189"/>
      <c r="HL141" s="189"/>
      <c r="HM141" s="189"/>
      <c r="HN141" s="189"/>
      <c r="HO141" s="191"/>
    </row>
    <row r="142" spans="1:223" ht="15.75" customHeight="1" x14ac:dyDescent="0.15">
      <c r="A142" s="176"/>
      <c r="B142" s="209"/>
      <c r="C142" s="209"/>
      <c r="D142" s="209"/>
      <c r="E142" s="209"/>
      <c r="F142" s="209"/>
      <c r="G142" s="245"/>
      <c r="H142" s="211"/>
      <c r="I142" s="212"/>
      <c r="J142" s="212"/>
      <c r="K142" s="227">
        <f t="shared" si="51"/>
        <v>0</v>
      </c>
      <c r="L142" s="183">
        <f t="shared" si="52"/>
        <v>0</v>
      </c>
      <c r="M142" s="246"/>
      <c r="N142" s="212"/>
      <c r="O142" s="212"/>
      <c r="P142" s="247"/>
      <c r="Q142" s="248"/>
      <c r="R142" s="249"/>
      <c r="S142" s="188"/>
      <c r="T142" s="189"/>
      <c r="U142" s="189"/>
      <c r="V142" s="189"/>
      <c r="W142" s="189"/>
      <c r="X142" s="189"/>
      <c r="Y142" s="189"/>
      <c r="Z142" s="189"/>
      <c r="AA142" s="190"/>
      <c r="AB142" s="189"/>
      <c r="AC142" s="189"/>
      <c r="AD142" s="189"/>
      <c r="AE142" s="189"/>
      <c r="AF142" s="190"/>
      <c r="AG142" s="189"/>
      <c r="AH142" s="189"/>
      <c r="AI142" s="189"/>
      <c r="AJ142" s="189"/>
      <c r="AK142" s="190"/>
      <c r="AL142" s="174"/>
      <c r="AM142" s="189"/>
      <c r="AN142" s="189"/>
      <c r="AO142" s="189"/>
      <c r="AP142" s="174"/>
      <c r="AQ142" s="174"/>
      <c r="AR142" s="174"/>
      <c r="AS142" s="174"/>
      <c r="AT142" s="174"/>
      <c r="AU142" s="174"/>
      <c r="AV142" s="174"/>
      <c r="AW142" s="174"/>
      <c r="AX142" s="174"/>
      <c r="AY142" s="174"/>
      <c r="AZ142" s="174"/>
      <c r="BA142" s="174"/>
      <c r="BB142" s="174"/>
      <c r="BC142" s="174"/>
      <c r="BD142" s="174"/>
      <c r="BE142" s="174"/>
      <c r="BF142" s="174"/>
      <c r="BG142" s="174"/>
      <c r="BH142" s="174"/>
      <c r="BI142" s="174"/>
      <c r="BJ142" s="174"/>
      <c r="BK142" s="174"/>
      <c r="BL142" s="174"/>
      <c r="BM142" s="174"/>
      <c r="BN142" s="174"/>
      <c r="BO142" s="174"/>
      <c r="BP142" s="174"/>
      <c r="BQ142" s="174"/>
      <c r="BR142" s="174"/>
      <c r="BS142" s="174"/>
      <c r="BT142" s="174"/>
      <c r="BU142" s="174"/>
      <c r="BV142" s="174"/>
      <c r="BW142" s="174"/>
      <c r="BX142" s="174"/>
      <c r="BY142" s="174"/>
      <c r="BZ142" s="174"/>
      <c r="CA142" s="174"/>
      <c r="CB142" s="174"/>
      <c r="CC142" s="174"/>
      <c r="CD142" s="174"/>
      <c r="CE142" s="174"/>
      <c r="CF142" s="174"/>
      <c r="CG142" s="174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89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189"/>
      <c r="EF142" s="189"/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89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189"/>
      <c r="FP142" s="189"/>
      <c r="FQ142" s="189"/>
      <c r="FR142" s="189"/>
      <c r="FS142" s="189"/>
      <c r="FT142" s="189"/>
      <c r="FU142" s="189"/>
      <c r="FV142" s="189"/>
      <c r="FW142" s="189"/>
      <c r="FX142" s="189"/>
      <c r="FY142" s="189"/>
      <c r="FZ142" s="189"/>
      <c r="GA142" s="189"/>
      <c r="GB142" s="189"/>
      <c r="GC142" s="189"/>
      <c r="GD142" s="189"/>
      <c r="GE142" s="189"/>
      <c r="GF142" s="189"/>
      <c r="GG142" s="189"/>
      <c r="GH142" s="189"/>
      <c r="GI142" s="189"/>
      <c r="GJ142" s="189"/>
      <c r="GK142" s="189"/>
      <c r="GL142" s="189"/>
      <c r="GM142" s="189"/>
      <c r="GN142" s="189"/>
      <c r="GO142" s="189"/>
      <c r="GP142" s="189"/>
      <c r="GQ142" s="189"/>
      <c r="GR142" s="189"/>
      <c r="GS142" s="189"/>
      <c r="GT142" s="189"/>
      <c r="GU142" s="189"/>
      <c r="GV142" s="189"/>
      <c r="GW142" s="189"/>
      <c r="GX142" s="189"/>
      <c r="GY142" s="189"/>
      <c r="GZ142" s="189"/>
      <c r="HA142" s="189"/>
      <c r="HB142" s="189"/>
      <c r="HC142" s="189"/>
      <c r="HD142" s="189"/>
      <c r="HE142" s="189"/>
      <c r="HF142" s="189"/>
      <c r="HG142" s="189"/>
      <c r="HH142" s="189"/>
      <c r="HI142" s="189"/>
      <c r="HJ142" s="189"/>
      <c r="HK142" s="189"/>
      <c r="HL142" s="189"/>
      <c r="HM142" s="189"/>
      <c r="HN142" s="189"/>
      <c r="HO142" s="191"/>
    </row>
    <row r="143" spans="1:223" ht="15.75" customHeight="1" x14ac:dyDescent="0.15">
      <c r="A143" s="176"/>
      <c r="B143" s="209"/>
      <c r="C143" s="209"/>
      <c r="D143" s="209"/>
      <c r="E143" s="209"/>
      <c r="F143" s="209"/>
      <c r="G143" s="245"/>
      <c r="H143" s="211"/>
      <c r="I143" s="212"/>
      <c r="J143" s="212"/>
      <c r="K143" s="227">
        <f t="shared" si="51"/>
        <v>0</v>
      </c>
      <c r="L143" s="183">
        <f t="shared" si="52"/>
        <v>0</v>
      </c>
      <c r="M143" s="246"/>
      <c r="N143" s="212"/>
      <c r="O143" s="212"/>
      <c r="P143" s="247"/>
      <c r="Q143" s="248"/>
      <c r="R143" s="249"/>
      <c r="S143" s="188"/>
      <c r="T143" s="189"/>
      <c r="U143" s="189"/>
      <c r="V143" s="189"/>
      <c r="W143" s="189"/>
      <c r="X143" s="189"/>
      <c r="Y143" s="189"/>
      <c r="Z143" s="189"/>
      <c r="AA143" s="190"/>
      <c r="AB143" s="189"/>
      <c r="AC143" s="189"/>
      <c r="AD143" s="189"/>
      <c r="AE143" s="189"/>
      <c r="AF143" s="190"/>
      <c r="AG143" s="189"/>
      <c r="AH143" s="189"/>
      <c r="AI143" s="189"/>
      <c r="AJ143" s="189"/>
      <c r="AK143" s="190"/>
      <c r="AL143" s="174"/>
      <c r="AM143" s="189"/>
      <c r="AN143" s="189"/>
      <c r="AO143" s="189"/>
      <c r="AP143" s="174"/>
      <c r="AQ143" s="174"/>
      <c r="AR143" s="174"/>
      <c r="AS143" s="174"/>
      <c r="AT143" s="174"/>
      <c r="AU143" s="174"/>
      <c r="AV143" s="174"/>
      <c r="AW143" s="174"/>
      <c r="AX143" s="174"/>
      <c r="AY143" s="174"/>
      <c r="AZ143" s="174"/>
      <c r="BA143" s="174"/>
      <c r="BB143" s="174"/>
      <c r="BC143" s="174"/>
      <c r="BD143" s="174"/>
      <c r="BE143" s="174"/>
      <c r="BF143" s="174"/>
      <c r="BG143" s="174"/>
      <c r="BH143" s="174"/>
      <c r="BI143" s="174"/>
      <c r="BJ143" s="174"/>
      <c r="BK143" s="174"/>
      <c r="BL143" s="174"/>
      <c r="BM143" s="174"/>
      <c r="BN143" s="174"/>
      <c r="BO143" s="174"/>
      <c r="BP143" s="174"/>
      <c r="BQ143" s="174"/>
      <c r="BR143" s="174"/>
      <c r="BS143" s="174"/>
      <c r="BT143" s="174"/>
      <c r="BU143" s="174"/>
      <c r="BV143" s="174"/>
      <c r="BW143" s="174"/>
      <c r="BX143" s="174"/>
      <c r="BY143" s="174"/>
      <c r="BZ143" s="174"/>
      <c r="CA143" s="174"/>
      <c r="CB143" s="174"/>
      <c r="CC143" s="174"/>
      <c r="CD143" s="174"/>
      <c r="CE143" s="174"/>
      <c r="CF143" s="174"/>
      <c r="CG143" s="174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89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89"/>
      <c r="EF143" s="189"/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89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189"/>
      <c r="FP143" s="189"/>
      <c r="FQ143" s="189"/>
      <c r="FR143" s="189"/>
      <c r="FS143" s="189"/>
      <c r="FT143" s="189"/>
      <c r="FU143" s="189"/>
      <c r="FV143" s="189"/>
      <c r="FW143" s="189"/>
      <c r="FX143" s="189"/>
      <c r="FY143" s="189"/>
      <c r="FZ143" s="189"/>
      <c r="GA143" s="189"/>
      <c r="GB143" s="189"/>
      <c r="GC143" s="189"/>
      <c r="GD143" s="189"/>
      <c r="GE143" s="189"/>
      <c r="GF143" s="189"/>
      <c r="GG143" s="189"/>
      <c r="GH143" s="189"/>
      <c r="GI143" s="189"/>
      <c r="GJ143" s="189"/>
      <c r="GK143" s="189"/>
      <c r="GL143" s="189"/>
      <c r="GM143" s="189"/>
      <c r="GN143" s="189"/>
      <c r="GO143" s="189"/>
      <c r="GP143" s="189"/>
      <c r="GQ143" s="189"/>
      <c r="GR143" s="189"/>
      <c r="GS143" s="189"/>
      <c r="GT143" s="189"/>
      <c r="GU143" s="189"/>
      <c r="GV143" s="189"/>
      <c r="GW143" s="189"/>
      <c r="GX143" s="189"/>
      <c r="GY143" s="189"/>
      <c r="GZ143" s="189"/>
      <c r="HA143" s="189"/>
      <c r="HB143" s="189"/>
      <c r="HC143" s="189"/>
      <c r="HD143" s="189"/>
      <c r="HE143" s="189"/>
      <c r="HF143" s="189"/>
      <c r="HG143" s="189"/>
      <c r="HH143" s="189"/>
      <c r="HI143" s="189"/>
      <c r="HJ143" s="189"/>
      <c r="HK143" s="189"/>
      <c r="HL143" s="189"/>
      <c r="HM143" s="189"/>
      <c r="HN143" s="189"/>
      <c r="HO143" s="191"/>
    </row>
    <row r="144" spans="1:223" ht="15.75" customHeight="1" x14ac:dyDescent="0.15">
      <c r="A144" s="176"/>
      <c r="B144" s="209"/>
      <c r="C144" s="209"/>
      <c r="D144" s="209"/>
      <c r="E144" s="209"/>
      <c r="F144" s="209"/>
      <c r="G144" s="245"/>
      <c r="H144" s="211"/>
      <c r="I144" s="212"/>
      <c r="J144" s="212"/>
      <c r="K144" s="227">
        <f t="shared" si="51"/>
        <v>0</v>
      </c>
      <c r="L144" s="183">
        <f t="shared" si="52"/>
        <v>0</v>
      </c>
      <c r="M144" s="246"/>
      <c r="N144" s="212"/>
      <c r="O144" s="212"/>
      <c r="P144" s="247"/>
      <c r="Q144" s="248"/>
      <c r="R144" s="249"/>
      <c r="S144" s="188"/>
      <c r="T144" s="189"/>
      <c r="U144" s="189"/>
      <c r="V144" s="189"/>
      <c r="W144" s="189"/>
      <c r="X144" s="189"/>
      <c r="Y144" s="189"/>
      <c r="Z144" s="189"/>
      <c r="AA144" s="190"/>
      <c r="AB144" s="189"/>
      <c r="AC144" s="189"/>
      <c r="AD144" s="189"/>
      <c r="AE144" s="189"/>
      <c r="AF144" s="190"/>
      <c r="AG144" s="189"/>
      <c r="AH144" s="189"/>
      <c r="AI144" s="189"/>
      <c r="AJ144" s="189"/>
      <c r="AK144" s="190"/>
      <c r="AL144" s="174"/>
      <c r="AM144" s="189"/>
      <c r="AN144" s="189"/>
      <c r="AO144" s="189"/>
      <c r="AP144" s="174"/>
      <c r="AQ144" s="174"/>
      <c r="AR144" s="174"/>
      <c r="AS144" s="174"/>
      <c r="AT144" s="174"/>
      <c r="AU144" s="174"/>
      <c r="AV144" s="174"/>
      <c r="AW144" s="174"/>
      <c r="AX144" s="174"/>
      <c r="AY144" s="174"/>
      <c r="AZ144" s="174"/>
      <c r="BA144" s="174"/>
      <c r="BB144" s="174"/>
      <c r="BC144" s="174"/>
      <c r="BD144" s="174"/>
      <c r="BE144" s="174"/>
      <c r="BF144" s="174"/>
      <c r="BG144" s="174"/>
      <c r="BH144" s="174"/>
      <c r="BI144" s="174"/>
      <c r="BJ144" s="174"/>
      <c r="BK144" s="174"/>
      <c r="BL144" s="174"/>
      <c r="BM144" s="174"/>
      <c r="BN144" s="174"/>
      <c r="BO144" s="174"/>
      <c r="BP144" s="174"/>
      <c r="BQ144" s="174"/>
      <c r="BR144" s="174"/>
      <c r="BS144" s="174"/>
      <c r="BT144" s="174"/>
      <c r="BU144" s="174"/>
      <c r="BV144" s="174"/>
      <c r="BW144" s="174"/>
      <c r="BX144" s="174"/>
      <c r="BY144" s="174"/>
      <c r="BZ144" s="174"/>
      <c r="CA144" s="174"/>
      <c r="CB144" s="174"/>
      <c r="CC144" s="174"/>
      <c r="CD144" s="174"/>
      <c r="CE144" s="174"/>
      <c r="CF144" s="174"/>
      <c r="CG144" s="174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89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89"/>
      <c r="EF144" s="189"/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89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189"/>
      <c r="FP144" s="189"/>
      <c r="FQ144" s="189"/>
      <c r="FR144" s="189"/>
      <c r="FS144" s="189"/>
      <c r="FT144" s="189"/>
      <c r="FU144" s="189"/>
      <c r="FV144" s="189"/>
      <c r="FW144" s="189"/>
      <c r="FX144" s="189"/>
      <c r="FY144" s="189"/>
      <c r="FZ144" s="189"/>
      <c r="GA144" s="189"/>
      <c r="GB144" s="189"/>
      <c r="GC144" s="189"/>
      <c r="GD144" s="189"/>
      <c r="GE144" s="189"/>
      <c r="GF144" s="189"/>
      <c r="GG144" s="189"/>
      <c r="GH144" s="189"/>
      <c r="GI144" s="189"/>
      <c r="GJ144" s="189"/>
      <c r="GK144" s="189"/>
      <c r="GL144" s="189"/>
      <c r="GM144" s="189"/>
      <c r="GN144" s="189"/>
      <c r="GO144" s="189"/>
      <c r="GP144" s="189"/>
      <c r="GQ144" s="189"/>
      <c r="GR144" s="189"/>
      <c r="GS144" s="189"/>
      <c r="GT144" s="189"/>
      <c r="GU144" s="189"/>
      <c r="GV144" s="189"/>
      <c r="GW144" s="189"/>
      <c r="GX144" s="189"/>
      <c r="GY144" s="189"/>
      <c r="GZ144" s="189"/>
      <c r="HA144" s="189"/>
      <c r="HB144" s="189"/>
      <c r="HC144" s="189"/>
      <c r="HD144" s="189"/>
      <c r="HE144" s="189"/>
      <c r="HF144" s="189"/>
      <c r="HG144" s="189"/>
      <c r="HH144" s="189"/>
      <c r="HI144" s="189"/>
      <c r="HJ144" s="189"/>
      <c r="HK144" s="189"/>
      <c r="HL144" s="189"/>
      <c r="HM144" s="189"/>
      <c r="HN144" s="189"/>
      <c r="HO144" s="191"/>
    </row>
    <row r="145" spans="1:223" ht="15.75" customHeight="1" x14ac:dyDescent="0.15">
      <c r="A145" s="176"/>
      <c r="B145" s="209"/>
      <c r="C145" s="209"/>
      <c r="D145" s="209"/>
      <c r="E145" s="209"/>
      <c r="F145" s="209"/>
      <c r="G145" s="245"/>
      <c r="H145" s="211"/>
      <c r="I145" s="212"/>
      <c r="J145" s="212"/>
      <c r="K145" s="227">
        <f t="shared" si="51"/>
        <v>0</v>
      </c>
      <c r="L145" s="183">
        <f t="shared" si="52"/>
        <v>0</v>
      </c>
      <c r="M145" s="246"/>
      <c r="N145" s="212"/>
      <c r="O145" s="212"/>
      <c r="P145" s="247"/>
      <c r="Q145" s="248"/>
      <c r="R145" s="249"/>
      <c r="S145" s="188"/>
      <c r="T145" s="189"/>
      <c r="U145" s="189"/>
      <c r="V145" s="189"/>
      <c r="W145" s="189"/>
      <c r="X145" s="189"/>
      <c r="Y145" s="189"/>
      <c r="Z145" s="189"/>
      <c r="AA145" s="190"/>
      <c r="AB145" s="189"/>
      <c r="AC145" s="189"/>
      <c r="AD145" s="189"/>
      <c r="AE145" s="189"/>
      <c r="AF145" s="190"/>
      <c r="AG145" s="189"/>
      <c r="AH145" s="189"/>
      <c r="AI145" s="189"/>
      <c r="AJ145" s="189"/>
      <c r="AK145" s="190"/>
      <c r="AL145" s="174"/>
      <c r="AM145" s="189"/>
      <c r="AN145" s="189"/>
      <c r="AO145" s="189"/>
      <c r="AP145" s="174"/>
      <c r="AQ145" s="174"/>
      <c r="AR145" s="174"/>
      <c r="AS145" s="174"/>
      <c r="AT145" s="174"/>
      <c r="AU145" s="174"/>
      <c r="AV145" s="174"/>
      <c r="AW145" s="174"/>
      <c r="AX145" s="174"/>
      <c r="AY145" s="174"/>
      <c r="AZ145" s="174"/>
      <c r="BA145" s="174"/>
      <c r="BB145" s="174"/>
      <c r="BC145" s="174"/>
      <c r="BD145" s="174"/>
      <c r="BE145" s="174"/>
      <c r="BF145" s="174"/>
      <c r="BG145" s="174"/>
      <c r="BH145" s="174"/>
      <c r="BI145" s="174"/>
      <c r="BJ145" s="174"/>
      <c r="BK145" s="174"/>
      <c r="BL145" s="174"/>
      <c r="BM145" s="174"/>
      <c r="BN145" s="174"/>
      <c r="BO145" s="174"/>
      <c r="BP145" s="174"/>
      <c r="BQ145" s="174"/>
      <c r="BR145" s="174"/>
      <c r="BS145" s="174"/>
      <c r="BT145" s="174"/>
      <c r="BU145" s="174"/>
      <c r="BV145" s="174"/>
      <c r="BW145" s="174"/>
      <c r="BX145" s="174"/>
      <c r="BY145" s="174"/>
      <c r="BZ145" s="174"/>
      <c r="CA145" s="174"/>
      <c r="CB145" s="174"/>
      <c r="CC145" s="174"/>
      <c r="CD145" s="174"/>
      <c r="CE145" s="174"/>
      <c r="CF145" s="174"/>
      <c r="CG145" s="174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89"/>
      <c r="DK145" s="189"/>
      <c r="DL145" s="189"/>
      <c r="DM145" s="189"/>
      <c r="DN145" s="189"/>
      <c r="DO145" s="189"/>
      <c r="DP145" s="189"/>
      <c r="DQ145" s="189"/>
      <c r="DR145" s="189"/>
      <c r="DS145" s="189"/>
      <c r="DT145" s="189"/>
      <c r="DU145" s="189"/>
      <c r="DV145" s="189"/>
      <c r="DW145" s="189"/>
      <c r="DX145" s="189"/>
      <c r="DY145" s="189"/>
      <c r="DZ145" s="189"/>
      <c r="EA145" s="189"/>
      <c r="EB145" s="189"/>
      <c r="EC145" s="189"/>
      <c r="ED145" s="189"/>
      <c r="EE145" s="189"/>
      <c r="EF145" s="189"/>
      <c r="EG145" s="189"/>
      <c r="EH145" s="189"/>
      <c r="EI145" s="189"/>
      <c r="EJ145" s="189"/>
      <c r="EK145" s="189"/>
      <c r="EL145" s="189"/>
      <c r="EM145" s="189"/>
      <c r="EN145" s="189"/>
      <c r="EO145" s="189"/>
      <c r="EP145" s="189"/>
      <c r="EQ145" s="189"/>
      <c r="ER145" s="189"/>
      <c r="ES145" s="189"/>
      <c r="ET145" s="189"/>
      <c r="EU145" s="189"/>
      <c r="EV145" s="189"/>
      <c r="EW145" s="189"/>
      <c r="EX145" s="189"/>
      <c r="EY145" s="189"/>
      <c r="EZ145" s="189"/>
      <c r="FA145" s="189"/>
      <c r="FB145" s="189"/>
      <c r="FC145" s="189"/>
      <c r="FD145" s="189"/>
      <c r="FE145" s="189"/>
      <c r="FF145" s="189"/>
      <c r="FG145" s="189"/>
      <c r="FH145" s="189"/>
      <c r="FI145" s="189"/>
      <c r="FJ145" s="189"/>
      <c r="FK145" s="189"/>
      <c r="FL145" s="189"/>
      <c r="FM145" s="189"/>
      <c r="FN145" s="189"/>
      <c r="FO145" s="189"/>
      <c r="FP145" s="189"/>
      <c r="FQ145" s="189"/>
      <c r="FR145" s="189"/>
      <c r="FS145" s="189"/>
      <c r="FT145" s="189"/>
      <c r="FU145" s="189"/>
      <c r="FV145" s="189"/>
      <c r="FW145" s="189"/>
      <c r="FX145" s="189"/>
      <c r="FY145" s="189"/>
      <c r="FZ145" s="189"/>
      <c r="GA145" s="189"/>
      <c r="GB145" s="189"/>
      <c r="GC145" s="189"/>
      <c r="GD145" s="189"/>
      <c r="GE145" s="189"/>
      <c r="GF145" s="189"/>
      <c r="GG145" s="189"/>
      <c r="GH145" s="189"/>
      <c r="GI145" s="189"/>
      <c r="GJ145" s="189"/>
      <c r="GK145" s="189"/>
      <c r="GL145" s="189"/>
      <c r="GM145" s="189"/>
      <c r="GN145" s="189"/>
      <c r="GO145" s="189"/>
      <c r="GP145" s="189"/>
      <c r="GQ145" s="189"/>
      <c r="GR145" s="189"/>
      <c r="GS145" s="189"/>
      <c r="GT145" s="189"/>
      <c r="GU145" s="189"/>
      <c r="GV145" s="189"/>
      <c r="GW145" s="189"/>
      <c r="GX145" s="189"/>
      <c r="GY145" s="189"/>
      <c r="GZ145" s="189"/>
      <c r="HA145" s="189"/>
      <c r="HB145" s="189"/>
      <c r="HC145" s="189"/>
      <c r="HD145" s="189"/>
      <c r="HE145" s="189"/>
      <c r="HF145" s="189"/>
      <c r="HG145" s="189"/>
      <c r="HH145" s="189"/>
      <c r="HI145" s="189"/>
      <c r="HJ145" s="189"/>
      <c r="HK145" s="189"/>
      <c r="HL145" s="189"/>
      <c r="HM145" s="189"/>
      <c r="HN145" s="189"/>
      <c r="HO145" s="191"/>
    </row>
    <row r="146" spans="1:223" ht="15.75" customHeight="1" x14ac:dyDescent="0.15">
      <c r="A146" s="176"/>
      <c r="B146" s="209"/>
      <c r="C146" s="209"/>
      <c r="D146" s="209"/>
      <c r="E146" s="209"/>
      <c r="F146" s="209"/>
      <c r="G146" s="245"/>
      <c r="H146" s="211"/>
      <c r="I146" s="212"/>
      <c r="J146" s="212"/>
      <c r="K146" s="227">
        <f t="shared" si="51"/>
        <v>0</v>
      </c>
      <c r="L146" s="183">
        <f t="shared" si="52"/>
        <v>0</v>
      </c>
      <c r="M146" s="246"/>
      <c r="N146" s="212"/>
      <c r="O146" s="212"/>
      <c r="P146" s="247"/>
      <c r="Q146" s="248"/>
      <c r="R146" s="249"/>
      <c r="S146" s="188"/>
      <c r="T146" s="189"/>
      <c r="U146" s="189"/>
      <c r="V146" s="189"/>
      <c r="W146" s="189"/>
      <c r="X146" s="189"/>
      <c r="Y146" s="189"/>
      <c r="Z146" s="189"/>
      <c r="AA146" s="190"/>
      <c r="AB146" s="189"/>
      <c r="AC146" s="189"/>
      <c r="AD146" s="189"/>
      <c r="AE146" s="189"/>
      <c r="AF146" s="190"/>
      <c r="AG146" s="189"/>
      <c r="AH146" s="189"/>
      <c r="AI146" s="189"/>
      <c r="AJ146" s="189"/>
      <c r="AK146" s="190"/>
      <c r="AL146" s="174"/>
      <c r="AM146" s="189"/>
      <c r="AN146" s="189"/>
      <c r="AO146" s="189"/>
      <c r="AP146" s="174"/>
      <c r="AQ146" s="174"/>
      <c r="AR146" s="174"/>
      <c r="AS146" s="174"/>
      <c r="AT146" s="174"/>
      <c r="AU146" s="174"/>
      <c r="AV146" s="174"/>
      <c r="AW146" s="174"/>
      <c r="AX146" s="174"/>
      <c r="AY146" s="174"/>
      <c r="AZ146" s="174"/>
      <c r="BA146" s="174"/>
      <c r="BB146" s="174"/>
      <c r="BC146" s="174"/>
      <c r="BD146" s="174"/>
      <c r="BE146" s="174"/>
      <c r="BF146" s="174"/>
      <c r="BG146" s="174"/>
      <c r="BH146" s="174"/>
      <c r="BI146" s="174"/>
      <c r="BJ146" s="174"/>
      <c r="BK146" s="174"/>
      <c r="BL146" s="174"/>
      <c r="BM146" s="174"/>
      <c r="BN146" s="174"/>
      <c r="BO146" s="174"/>
      <c r="BP146" s="174"/>
      <c r="BQ146" s="174"/>
      <c r="BR146" s="174"/>
      <c r="BS146" s="174"/>
      <c r="BT146" s="174"/>
      <c r="BU146" s="174"/>
      <c r="BV146" s="174"/>
      <c r="BW146" s="174"/>
      <c r="BX146" s="174"/>
      <c r="BY146" s="174"/>
      <c r="BZ146" s="174"/>
      <c r="CA146" s="174"/>
      <c r="CB146" s="174"/>
      <c r="CC146" s="174"/>
      <c r="CD146" s="174"/>
      <c r="CE146" s="174"/>
      <c r="CF146" s="174"/>
      <c r="CG146" s="174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89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89"/>
      <c r="EF146" s="189"/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89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189"/>
      <c r="FP146" s="189"/>
      <c r="FQ146" s="189"/>
      <c r="FR146" s="189"/>
      <c r="FS146" s="189"/>
      <c r="FT146" s="189"/>
      <c r="FU146" s="189"/>
      <c r="FV146" s="189"/>
      <c r="FW146" s="189"/>
      <c r="FX146" s="189"/>
      <c r="FY146" s="189"/>
      <c r="FZ146" s="189"/>
      <c r="GA146" s="189"/>
      <c r="GB146" s="189"/>
      <c r="GC146" s="189"/>
      <c r="GD146" s="189"/>
      <c r="GE146" s="189"/>
      <c r="GF146" s="189"/>
      <c r="GG146" s="189"/>
      <c r="GH146" s="189"/>
      <c r="GI146" s="189"/>
      <c r="GJ146" s="189"/>
      <c r="GK146" s="189"/>
      <c r="GL146" s="189"/>
      <c r="GM146" s="189"/>
      <c r="GN146" s="189"/>
      <c r="GO146" s="189"/>
      <c r="GP146" s="189"/>
      <c r="GQ146" s="189"/>
      <c r="GR146" s="189"/>
      <c r="GS146" s="189"/>
      <c r="GT146" s="189"/>
      <c r="GU146" s="189"/>
      <c r="GV146" s="189"/>
      <c r="GW146" s="189"/>
      <c r="GX146" s="189"/>
      <c r="GY146" s="189"/>
      <c r="GZ146" s="189"/>
      <c r="HA146" s="189"/>
      <c r="HB146" s="189"/>
      <c r="HC146" s="189"/>
      <c r="HD146" s="189"/>
      <c r="HE146" s="189"/>
      <c r="HF146" s="189"/>
      <c r="HG146" s="189"/>
      <c r="HH146" s="189"/>
      <c r="HI146" s="189"/>
      <c r="HJ146" s="189"/>
      <c r="HK146" s="189"/>
      <c r="HL146" s="189"/>
      <c r="HM146" s="189"/>
      <c r="HN146" s="189"/>
      <c r="HO146" s="191"/>
    </row>
    <row r="147" spans="1:223" ht="15.75" customHeight="1" x14ac:dyDescent="0.15">
      <c r="A147" s="176"/>
      <c r="B147" s="209"/>
      <c r="C147" s="209"/>
      <c r="D147" s="209"/>
      <c r="E147" s="209"/>
      <c r="F147" s="209"/>
      <c r="G147" s="245"/>
      <c r="H147" s="211"/>
      <c r="I147" s="212"/>
      <c r="J147" s="212"/>
      <c r="K147" s="227">
        <f t="shared" si="51"/>
        <v>0</v>
      </c>
      <c r="L147" s="183">
        <f t="shared" si="52"/>
        <v>0</v>
      </c>
      <c r="M147" s="246"/>
      <c r="N147" s="212"/>
      <c r="O147" s="212"/>
      <c r="P147" s="247"/>
      <c r="Q147" s="248"/>
      <c r="R147" s="249"/>
      <c r="S147" s="188"/>
      <c r="T147" s="189"/>
      <c r="U147" s="189"/>
      <c r="V147" s="189"/>
      <c r="W147" s="189"/>
      <c r="X147" s="189"/>
      <c r="Y147" s="189"/>
      <c r="Z147" s="189"/>
      <c r="AA147" s="190"/>
      <c r="AB147" s="189"/>
      <c r="AC147" s="189"/>
      <c r="AD147" s="189"/>
      <c r="AE147" s="189"/>
      <c r="AF147" s="190"/>
      <c r="AG147" s="189"/>
      <c r="AH147" s="189"/>
      <c r="AI147" s="189"/>
      <c r="AJ147" s="189"/>
      <c r="AK147" s="190"/>
      <c r="AL147" s="174"/>
      <c r="AM147" s="189"/>
      <c r="AN147" s="189"/>
      <c r="AO147" s="189"/>
      <c r="AP147" s="174"/>
      <c r="AQ147" s="174"/>
      <c r="AR147" s="174"/>
      <c r="AS147" s="174"/>
      <c r="AT147" s="174"/>
      <c r="AU147" s="174"/>
      <c r="AV147" s="174"/>
      <c r="AW147" s="174"/>
      <c r="AX147" s="174"/>
      <c r="AY147" s="174"/>
      <c r="AZ147" s="174"/>
      <c r="BA147" s="174"/>
      <c r="BB147" s="174"/>
      <c r="BC147" s="174"/>
      <c r="BD147" s="174"/>
      <c r="BE147" s="174"/>
      <c r="BF147" s="174"/>
      <c r="BG147" s="174"/>
      <c r="BH147" s="174"/>
      <c r="BI147" s="174"/>
      <c r="BJ147" s="174"/>
      <c r="BK147" s="174"/>
      <c r="BL147" s="174"/>
      <c r="BM147" s="174"/>
      <c r="BN147" s="174"/>
      <c r="BO147" s="174"/>
      <c r="BP147" s="174"/>
      <c r="BQ147" s="174"/>
      <c r="BR147" s="174"/>
      <c r="BS147" s="174"/>
      <c r="BT147" s="174"/>
      <c r="BU147" s="174"/>
      <c r="BV147" s="174"/>
      <c r="BW147" s="174"/>
      <c r="BX147" s="174"/>
      <c r="BY147" s="174"/>
      <c r="BZ147" s="174"/>
      <c r="CA147" s="174"/>
      <c r="CB147" s="174"/>
      <c r="CC147" s="174"/>
      <c r="CD147" s="174"/>
      <c r="CE147" s="174"/>
      <c r="CF147" s="174"/>
      <c r="CG147" s="174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89"/>
      <c r="DK147" s="189"/>
      <c r="DL147" s="189"/>
      <c r="DM147" s="189"/>
      <c r="DN147" s="189"/>
      <c r="DO147" s="189"/>
      <c r="DP147" s="189"/>
      <c r="DQ147" s="189"/>
      <c r="DR147" s="189"/>
      <c r="DS147" s="189"/>
      <c r="DT147" s="189"/>
      <c r="DU147" s="189"/>
      <c r="DV147" s="189"/>
      <c r="DW147" s="189"/>
      <c r="DX147" s="189"/>
      <c r="DY147" s="189"/>
      <c r="DZ147" s="189"/>
      <c r="EA147" s="189"/>
      <c r="EB147" s="189"/>
      <c r="EC147" s="189"/>
      <c r="ED147" s="189"/>
      <c r="EE147" s="189"/>
      <c r="EF147" s="189"/>
      <c r="EG147" s="189"/>
      <c r="EH147" s="189"/>
      <c r="EI147" s="189"/>
      <c r="EJ147" s="189"/>
      <c r="EK147" s="189"/>
      <c r="EL147" s="189"/>
      <c r="EM147" s="189"/>
      <c r="EN147" s="189"/>
      <c r="EO147" s="189"/>
      <c r="EP147" s="189"/>
      <c r="EQ147" s="189"/>
      <c r="ER147" s="189"/>
      <c r="ES147" s="189"/>
      <c r="ET147" s="189"/>
      <c r="EU147" s="189"/>
      <c r="EV147" s="189"/>
      <c r="EW147" s="189"/>
      <c r="EX147" s="189"/>
      <c r="EY147" s="189"/>
      <c r="EZ147" s="189"/>
      <c r="FA147" s="189"/>
      <c r="FB147" s="189"/>
      <c r="FC147" s="189"/>
      <c r="FD147" s="189"/>
      <c r="FE147" s="189"/>
      <c r="FF147" s="189"/>
      <c r="FG147" s="189"/>
      <c r="FH147" s="189"/>
      <c r="FI147" s="189"/>
      <c r="FJ147" s="189"/>
      <c r="FK147" s="189"/>
      <c r="FL147" s="189"/>
      <c r="FM147" s="189"/>
      <c r="FN147" s="189"/>
      <c r="FO147" s="189"/>
      <c r="FP147" s="189"/>
      <c r="FQ147" s="189"/>
      <c r="FR147" s="189"/>
      <c r="FS147" s="189"/>
      <c r="FT147" s="189"/>
      <c r="FU147" s="189"/>
      <c r="FV147" s="189"/>
      <c r="FW147" s="189"/>
      <c r="FX147" s="189"/>
      <c r="FY147" s="189"/>
      <c r="FZ147" s="189"/>
      <c r="GA147" s="189"/>
      <c r="GB147" s="189"/>
      <c r="GC147" s="189"/>
      <c r="GD147" s="189"/>
      <c r="GE147" s="189"/>
      <c r="GF147" s="189"/>
      <c r="GG147" s="189"/>
      <c r="GH147" s="189"/>
      <c r="GI147" s="189"/>
      <c r="GJ147" s="189"/>
      <c r="GK147" s="189"/>
      <c r="GL147" s="189"/>
      <c r="GM147" s="189"/>
      <c r="GN147" s="189"/>
      <c r="GO147" s="189"/>
      <c r="GP147" s="189"/>
      <c r="GQ147" s="189"/>
      <c r="GR147" s="189"/>
      <c r="GS147" s="189"/>
      <c r="GT147" s="189"/>
      <c r="GU147" s="189"/>
      <c r="GV147" s="189"/>
      <c r="GW147" s="189"/>
      <c r="GX147" s="189"/>
      <c r="GY147" s="189"/>
      <c r="GZ147" s="189"/>
      <c r="HA147" s="189"/>
      <c r="HB147" s="189"/>
      <c r="HC147" s="189"/>
      <c r="HD147" s="189"/>
      <c r="HE147" s="189"/>
      <c r="HF147" s="189"/>
      <c r="HG147" s="189"/>
      <c r="HH147" s="189"/>
      <c r="HI147" s="189"/>
      <c r="HJ147" s="189"/>
      <c r="HK147" s="189"/>
      <c r="HL147" s="189"/>
      <c r="HM147" s="189"/>
      <c r="HN147" s="189"/>
      <c r="HO147" s="191"/>
    </row>
    <row r="148" spans="1:223" ht="15.75" customHeight="1" x14ac:dyDescent="0.15">
      <c r="A148" s="176"/>
      <c r="B148" s="209"/>
      <c r="C148" s="209"/>
      <c r="D148" s="209"/>
      <c r="E148" s="209"/>
      <c r="F148" s="209"/>
      <c r="G148" s="245"/>
      <c r="H148" s="211"/>
      <c r="I148" s="212"/>
      <c r="J148" s="212"/>
      <c r="K148" s="227">
        <f t="shared" si="51"/>
        <v>0</v>
      </c>
      <c r="L148" s="183">
        <f t="shared" si="52"/>
        <v>0</v>
      </c>
      <c r="M148" s="246"/>
      <c r="N148" s="212"/>
      <c r="O148" s="212"/>
      <c r="P148" s="247"/>
      <c r="Q148" s="248"/>
      <c r="R148" s="249"/>
      <c r="S148" s="188"/>
      <c r="T148" s="189"/>
      <c r="U148" s="189"/>
      <c r="V148" s="189"/>
      <c r="W148" s="189"/>
      <c r="X148" s="189"/>
      <c r="Y148" s="189"/>
      <c r="Z148" s="189"/>
      <c r="AA148" s="190"/>
      <c r="AB148" s="189"/>
      <c r="AC148" s="189"/>
      <c r="AD148" s="189"/>
      <c r="AE148" s="189"/>
      <c r="AF148" s="190"/>
      <c r="AG148" s="189"/>
      <c r="AH148" s="189"/>
      <c r="AI148" s="189"/>
      <c r="AJ148" s="189"/>
      <c r="AK148" s="190"/>
      <c r="AL148" s="174"/>
      <c r="AM148" s="189"/>
      <c r="AN148" s="189"/>
      <c r="AO148" s="189"/>
      <c r="AP148" s="174"/>
      <c r="AQ148" s="174"/>
      <c r="AR148" s="174"/>
      <c r="AS148" s="174"/>
      <c r="AT148" s="174"/>
      <c r="AU148" s="174"/>
      <c r="AV148" s="174"/>
      <c r="AW148" s="174"/>
      <c r="AX148" s="174"/>
      <c r="AY148" s="174"/>
      <c r="AZ148" s="174"/>
      <c r="BA148" s="174"/>
      <c r="BB148" s="174"/>
      <c r="BC148" s="174"/>
      <c r="BD148" s="174"/>
      <c r="BE148" s="174"/>
      <c r="BF148" s="174"/>
      <c r="BG148" s="174"/>
      <c r="BH148" s="174"/>
      <c r="BI148" s="174"/>
      <c r="BJ148" s="174"/>
      <c r="BK148" s="174"/>
      <c r="BL148" s="174"/>
      <c r="BM148" s="174"/>
      <c r="BN148" s="174"/>
      <c r="BO148" s="174"/>
      <c r="BP148" s="174"/>
      <c r="BQ148" s="174"/>
      <c r="BR148" s="174"/>
      <c r="BS148" s="174"/>
      <c r="BT148" s="174"/>
      <c r="BU148" s="174"/>
      <c r="BV148" s="174"/>
      <c r="BW148" s="174"/>
      <c r="BX148" s="174"/>
      <c r="BY148" s="174"/>
      <c r="BZ148" s="174"/>
      <c r="CA148" s="174"/>
      <c r="CB148" s="174"/>
      <c r="CC148" s="174"/>
      <c r="CD148" s="174"/>
      <c r="CE148" s="174"/>
      <c r="CF148" s="174"/>
      <c r="CG148" s="174"/>
      <c r="CH148" s="189"/>
      <c r="CI148" s="189"/>
      <c r="CJ148" s="189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89"/>
      <c r="DB148" s="189"/>
      <c r="DC148" s="189"/>
      <c r="DD148" s="189"/>
      <c r="DE148" s="189"/>
      <c r="DF148" s="189"/>
      <c r="DG148" s="189"/>
      <c r="DH148" s="189"/>
      <c r="DI148" s="189"/>
      <c r="DJ148" s="189"/>
      <c r="DK148" s="189"/>
      <c r="DL148" s="189"/>
      <c r="DM148" s="189"/>
      <c r="DN148" s="189"/>
      <c r="DO148" s="189"/>
      <c r="DP148" s="189"/>
      <c r="DQ148" s="189"/>
      <c r="DR148" s="189"/>
      <c r="DS148" s="189"/>
      <c r="DT148" s="189"/>
      <c r="DU148" s="189"/>
      <c r="DV148" s="189"/>
      <c r="DW148" s="189"/>
      <c r="DX148" s="189"/>
      <c r="DY148" s="189"/>
      <c r="DZ148" s="189"/>
      <c r="EA148" s="189"/>
      <c r="EB148" s="189"/>
      <c r="EC148" s="189"/>
      <c r="ED148" s="189"/>
      <c r="EE148" s="189"/>
      <c r="EF148" s="189"/>
      <c r="EG148" s="189"/>
      <c r="EH148" s="189"/>
      <c r="EI148" s="189"/>
      <c r="EJ148" s="189"/>
      <c r="EK148" s="189"/>
      <c r="EL148" s="189"/>
      <c r="EM148" s="189"/>
      <c r="EN148" s="189"/>
      <c r="EO148" s="189"/>
      <c r="EP148" s="189"/>
      <c r="EQ148" s="189"/>
      <c r="ER148" s="189"/>
      <c r="ES148" s="189"/>
      <c r="ET148" s="189"/>
      <c r="EU148" s="189"/>
      <c r="EV148" s="189"/>
      <c r="EW148" s="189"/>
      <c r="EX148" s="189"/>
      <c r="EY148" s="189"/>
      <c r="EZ148" s="189"/>
      <c r="FA148" s="189"/>
      <c r="FB148" s="189"/>
      <c r="FC148" s="189"/>
      <c r="FD148" s="189"/>
      <c r="FE148" s="189"/>
      <c r="FF148" s="189"/>
      <c r="FG148" s="189"/>
      <c r="FH148" s="189"/>
      <c r="FI148" s="189"/>
      <c r="FJ148" s="189"/>
      <c r="FK148" s="189"/>
      <c r="FL148" s="189"/>
      <c r="FM148" s="189"/>
      <c r="FN148" s="189"/>
      <c r="FO148" s="189"/>
      <c r="FP148" s="189"/>
      <c r="FQ148" s="189"/>
      <c r="FR148" s="189"/>
      <c r="FS148" s="189"/>
      <c r="FT148" s="189"/>
      <c r="FU148" s="189"/>
      <c r="FV148" s="189"/>
      <c r="FW148" s="189"/>
      <c r="FX148" s="189"/>
      <c r="FY148" s="189"/>
      <c r="FZ148" s="189"/>
      <c r="GA148" s="189"/>
      <c r="GB148" s="189"/>
      <c r="GC148" s="189"/>
      <c r="GD148" s="189"/>
      <c r="GE148" s="189"/>
      <c r="GF148" s="189"/>
      <c r="GG148" s="189"/>
      <c r="GH148" s="189"/>
      <c r="GI148" s="189"/>
      <c r="GJ148" s="189"/>
      <c r="GK148" s="189"/>
      <c r="GL148" s="189"/>
      <c r="GM148" s="189"/>
      <c r="GN148" s="189"/>
      <c r="GO148" s="189"/>
      <c r="GP148" s="189"/>
      <c r="GQ148" s="189"/>
      <c r="GR148" s="189"/>
      <c r="GS148" s="189"/>
      <c r="GT148" s="189"/>
      <c r="GU148" s="189"/>
      <c r="GV148" s="189"/>
      <c r="GW148" s="189"/>
      <c r="GX148" s="189"/>
      <c r="GY148" s="189"/>
      <c r="GZ148" s="189"/>
      <c r="HA148" s="189"/>
      <c r="HB148" s="189"/>
      <c r="HC148" s="189"/>
      <c r="HD148" s="189"/>
      <c r="HE148" s="189"/>
      <c r="HF148" s="189"/>
      <c r="HG148" s="189"/>
      <c r="HH148" s="189"/>
      <c r="HI148" s="189"/>
      <c r="HJ148" s="189"/>
      <c r="HK148" s="189"/>
      <c r="HL148" s="189"/>
      <c r="HM148" s="189"/>
      <c r="HN148" s="189"/>
      <c r="HO148" s="191"/>
    </row>
    <row r="149" spans="1:223" ht="15.75" customHeight="1" x14ac:dyDescent="0.15">
      <c r="A149" s="176"/>
      <c r="B149" s="209"/>
      <c r="C149" s="209"/>
      <c r="D149" s="209"/>
      <c r="E149" s="209"/>
      <c r="F149" s="209"/>
      <c r="G149" s="245"/>
      <c r="H149" s="211"/>
      <c r="I149" s="212"/>
      <c r="J149" s="212"/>
      <c r="K149" s="227">
        <f t="shared" si="51"/>
        <v>0</v>
      </c>
      <c r="L149" s="183">
        <f t="shared" si="52"/>
        <v>0</v>
      </c>
      <c r="M149" s="246"/>
      <c r="N149" s="212"/>
      <c r="O149" s="212"/>
      <c r="P149" s="247"/>
      <c r="Q149" s="248"/>
      <c r="R149" s="249"/>
      <c r="S149" s="188"/>
      <c r="T149" s="189"/>
      <c r="U149" s="189"/>
      <c r="V149" s="189"/>
      <c r="W149" s="189"/>
      <c r="X149" s="189"/>
      <c r="Y149" s="189"/>
      <c r="Z149" s="189"/>
      <c r="AA149" s="190"/>
      <c r="AB149" s="189"/>
      <c r="AC149" s="189"/>
      <c r="AD149" s="189"/>
      <c r="AE149" s="189"/>
      <c r="AF149" s="190"/>
      <c r="AG149" s="189"/>
      <c r="AH149" s="189"/>
      <c r="AI149" s="189"/>
      <c r="AJ149" s="189"/>
      <c r="AK149" s="190"/>
      <c r="AL149" s="174"/>
      <c r="AM149" s="189"/>
      <c r="AN149" s="189"/>
      <c r="AO149" s="189"/>
      <c r="AP149" s="174"/>
      <c r="AQ149" s="174"/>
      <c r="AR149" s="174"/>
      <c r="AS149" s="174"/>
      <c r="AT149" s="174"/>
      <c r="AU149" s="174"/>
      <c r="AV149" s="174"/>
      <c r="AW149" s="174"/>
      <c r="AX149" s="174"/>
      <c r="AY149" s="174"/>
      <c r="AZ149" s="174"/>
      <c r="BA149" s="174"/>
      <c r="BB149" s="174"/>
      <c r="BC149" s="174"/>
      <c r="BD149" s="174"/>
      <c r="BE149" s="174"/>
      <c r="BF149" s="174"/>
      <c r="BG149" s="174"/>
      <c r="BH149" s="174"/>
      <c r="BI149" s="174"/>
      <c r="BJ149" s="174"/>
      <c r="BK149" s="174"/>
      <c r="BL149" s="174"/>
      <c r="BM149" s="174"/>
      <c r="BN149" s="174"/>
      <c r="BO149" s="174"/>
      <c r="BP149" s="174"/>
      <c r="BQ149" s="174"/>
      <c r="BR149" s="174"/>
      <c r="BS149" s="174"/>
      <c r="BT149" s="174"/>
      <c r="BU149" s="174"/>
      <c r="BV149" s="174"/>
      <c r="BW149" s="174"/>
      <c r="BX149" s="174"/>
      <c r="BY149" s="174"/>
      <c r="BZ149" s="174"/>
      <c r="CA149" s="174"/>
      <c r="CB149" s="174"/>
      <c r="CC149" s="174"/>
      <c r="CD149" s="174"/>
      <c r="CE149" s="174"/>
      <c r="CF149" s="174"/>
      <c r="CG149" s="174"/>
      <c r="CH149" s="189"/>
      <c r="CI149" s="189"/>
      <c r="CJ149" s="189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89"/>
      <c r="DB149" s="189"/>
      <c r="DC149" s="189"/>
      <c r="DD149" s="189"/>
      <c r="DE149" s="189"/>
      <c r="DF149" s="189"/>
      <c r="DG149" s="189"/>
      <c r="DH149" s="189"/>
      <c r="DI149" s="189"/>
      <c r="DJ149" s="189"/>
      <c r="DK149" s="189"/>
      <c r="DL149" s="189"/>
      <c r="DM149" s="189"/>
      <c r="DN149" s="189"/>
      <c r="DO149" s="189"/>
      <c r="DP149" s="189"/>
      <c r="DQ149" s="189"/>
      <c r="DR149" s="189"/>
      <c r="DS149" s="189"/>
      <c r="DT149" s="189"/>
      <c r="DU149" s="189"/>
      <c r="DV149" s="189"/>
      <c r="DW149" s="189"/>
      <c r="DX149" s="189"/>
      <c r="DY149" s="189"/>
      <c r="DZ149" s="189"/>
      <c r="EA149" s="189"/>
      <c r="EB149" s="189"/>
      <c r="EC149" s="189"/>
      <c r="ED149" s="189"/>
      <c r="EE149" s="189"/>
      <c r="EF149" s="189"/>
      <c r="EG149" s="189"/>
      <c r="EH149" s="189"/>
      <c r="EI149" s="189"/>
      <c r="EJ149" s="189"/>
      <c r="EK149" s="189"/>
      <c r="EL149" s="189"/>
      <c r="EM149" s="189"/>
      <c r="EN149" s="189"/>
      <c r="EO149" s="189"/>
      <c r="EP149" s="189"/>
      <c r="EQ149" s="189"/>
      <c r="ER149" s="189"/>
      <c r="ES149" s="189"/>
      <c r="ET149" s="189"/>
      <c r="EU149" s="189"/>
      <c r="EV149" s="189"/>
      <c r="EW149" s="189"/>
      <c r="EX149" s="189"/>
      <c r="EY149" s="189"/>
      <c r="EZ149" s="189"/>
      <c r="FA149" s="189"/>
      <c r="FB149" s="189"/>
      <c r="FC149" s="189"/>
      <c r="FD149" s="189"/>
      <c r="FE149" s="189"/>
      <c r="FF149" s="189"/>
      <c r="FG149" s="189"/>
      <c r="FH149" s="189"/>
      <c r="FI149" s="189"/>
      <c r="FJ149" s="189"/>
      <c r="FK149" s="189"/>
      <c r="FL149" s="189"/>
      <c r="FM149" s="189"/>
      <c r="FN149" s="189"/>
      <c r="FO149" s="189"/>
      <c r="FP149" s="189"/>
      <c r="FQ149" s="189"/>
      <c r="FR149" s="189"/>
      <c r="FS149" s="189"/>
      <c r="FT149" s="189"/>
      <c r="FU149" s="189"/>
      <c r="FV149" s="189"/>
      <c r="FW149" s="189"/>
      <c r="FX149" s="189"/>
      <c r="FY149" s="189"/>
      <c r="FZ149" s="189"/>
      <c r="GA149" s="189"/>
      <c r="GB149" s="189"/>
      <c r="GC149" s="189"/>
      <c r="GD149" s="189"/>
      <c r="GE149" s="189"/>
      <c r="GF149" s="189"/>
      <c r="GG149" s="189"/>
      <c r="GH149" s="189"/>
      <c r="GI149" s="189"/>
      <c r="GJ149" s="189"/>
      <c r="GK149" s="189"/>
      <c r="GL149" s="189"/>
      <c r="GM149" s="189"/>
      <c r="GN149" s="189"/>
      <c r="GO149" s="189"/>
      <c r="GP149" s="189"/>
      <c r="GQ149" s="189"/>
      <c r="GR149" s="189"/>
      <c r="GS149" s="189"/>
      <c r="GT149" s="189"/>
      <c r="GU149" s="189"/>
      <c r="GV149" s="189"/>
      <c r="GW149" s="189"/>
      <c r="GX149" s="189"/>
      <c r="GY149" s="189"/>
      <c r="GZ149" s="189"/>
      <c r="HA149" s="189"/>
      <c r="HB149" s="189"/>
      <c r="HC149" s="189"/>
      <c r="HD149" s="189"/>
      <c r="HE149" s="189"/>
      <c r="HF149" s="189"/>
      <c r="HG149" s="189"/>
      <c r="HH149" s="189"/>
      <c r="HI149" s="189"/>
      <c r="HJ149" s="189"/>
      <c r="HK149" s="189"/>
      <c r="HL149" s="189"/>
      <c r="HM149" s="189"/>
      <c r="HN149" s="189"/>
      <c r="HO149" s="191"/>
    </row>
    <row r="150" spans="1:223" ht="15.75" customHeight="1" x14ac:dyDescent="0.15">
      <c r="A150" s="176"/>
      <c r="B150" s="209"/>
      <c r="C150" s="209"/>
      <c r="D150" s="209"/>
      <c r="E150" s="209"/>
      <c r="F150" s="209"/>
      <c r="G150" s="245"/>
      <c r="H150" s="211"/>
      <c r="I150" s="212"/>
      <c r="J150" s="212"/>
      <c r="K150" s="227">
        <f t="shared" si="51"/>
        <v>0</v>
      </c>
      <c r="L150" s="183">
        <f t="shared" si="52"/>
        <v>0</v>
      </c>
      <c r="M150" s="246"/>
      <c r="N150" s="212"/>
      <c r="O150" s="212"/>
      <c r="P150" s="247"/>
      <c r="Q150" s="248"/>
      <c r="R150" s="249"/>
      <c r="S150" s="188"/>
      <c r="T150" s="189"/>
      <c r="U150" s="189"/>
      <c r="V150" s="189"/>
      <c r="W150" s="189"/>
      <c r="X150" s="189"/>
      <c r="Y150" s="189"/>
      <c r="Z150" s="189"/>
      <c r="AA150" s="190"/>
      <c r="AB150" s="189"/>
      <c r="AC150" s="189"/>
      <c r="AD150" s="189"/>
      <c r="AE150" s="189"/>
      <c r="AF150" s="190"/>
      <c r="AG150" s="189"/>
      <c r="AH150" s="189"/>
      <c r="AI150" s="189"/>
      <c r="AJ150" s="189"/>
      <c r="AK150" s="190"/>
      <c r="AL150" s="174"/>
      <c r="AM150" s="189"/>
      <c r="AN150" s="189"/>
      <c r="AO150" s="189"/>
      <c r="AP150" s="174"/>
      <c r="AQ150" s="174"/>
      <c r="AR150" s="174"/>
      <c r="AS150" s="174"/>
      <c r="AT150" s="174"/>
      <c r="AU150" s="174"/>
      <c r="AV150" s="174"/>
      <c r="AW150" s="174"/>
      <c r="AX150" s="174"/>
      <c r="AY150" s="174"/>
      <c r="AZ150" s="174"/>
      <c r="BA150" s="174"/>
      <c r="BB150" s="174"/>
      <c r="BC150" s="174"/>
      <c r="BD150" s="174"/>
      <c r="BE150" s="174"/>
      <c r="BF150" s="174"/>
      <c r="BG150" s="174"/>
      <c r="BH150" s="174"/>
      <c r="BI150" s="174"/>
      <c r="BJ150" s="174"/>
      <c r="BK150" s="174"/>
      <c r="BL150" s="174"/>
      <c r="BM150" s="174"/>
      <c r="BN150" s="174"/>
      <c r="BO150" s="174"/>
      <c r="BP150" s="174"/>
      <c r="BQ150" s="174"/>
      <c r="BR150" s="174"/>
      <c r="BS150" s="174"/>
      <c r="BT150" s="174"/>
      <c r="BU150" s="174"/>
      <c r="BV150" s="174"/>
      <c r="BW150" s="174"/>
      <c r="BX150" s="174"/>
      <c r="BY150" s="174"/>
      <c r="BZ150" s="174"/>
      <c r="CA150" s="174"/>
      <c r="CB150" s="174"/>
      <c r="CC150" s="174"/>
      <c r="CD150" s="174"/>
      <c r="CE150" s="174"/>
      <c r="CF150" s="174"/>
      <c r="CG150" s="174"/>
      <c r="CH150" s="189"/>
      <c r="CI150" s="189"/>
      <c r="CJ150" s="189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89"/>
      <c r="DB150" s="189"/>
      <c r="DC150" s="189"/>
      <c r="DD150" s="189"/>
      <c r="DE150" s="189"/>
      <c r="DF150" s="189"/>
      <c r="DG150" s="189"/>
      <c r="DH150" s="189"/>
      <c r="DI150" s="189"/>
      <c r="DJ150" s="189"/>
      <c r="DK150" s="189"/>
      <c r="DL150" s="189"/>
      <c r="DM150" s="189"/>
      <c r="DN150" s="189"/>
      <c r="DO150" s="189"/>
      <c r="DP150" s="189"/>
      <c r="DQ150" s="189"/>
      <c r="DR150" s="189"/>
      <c r="DS150" s="189"/>
      <c r="DT150" s="189"/>
      <c r="DU150" s="189"/>
      <c r="DV150" s="189"/>
      <c r="DW150" s="189"/>
      <c r="DX150" s="189"/>
      <c r="DY150" s="189"/>
      <c r="DZ150" s="189"/>
      <c r="EA150" s="189"/>
      <c r="EB150" s="189"/>
      <c r="EC150" s="189"/>
      <c r="ED150" s="189"/>
      <c r="EE150" s="189"/>
      <c r="EF150" s="189"/>
      <c r="EG150" s="189"/>
      <c r="EH150" s="189"/>
      <c r="EI150" s="189"/>
      <c r="EJ150" s="189"/>
      <c r="EK150" s="189"/>
      <c r="EL150" s="189"/>
      <c r="EM150" s="189"/>
      <c r="EN150" s="189"/>
      <c r="EO150" s="189"/>
      <c r="EP150" s="189"/>
      <c r="EQ150" s="189"/>
      <c r="ER150" s="189"/>
      <c r="ES150" s="189"/>
      <c r="ET150" s="189"/>
      <c r="EU150" s="189"/>
      <c r="EV150" s="189"/>
      <c r="EW150" s="189"/>
      <c r="EX150" s="189"/>
      <c r="EY150" s="189"/>
      <c r="EZ150" s="189"/>
      <c r="FA150" s="189"/>
      <c r="FB150" s="189"/>
      <c r="FC150" s="189"/>
      <c r="FD150" s="189"/>
      <c r="FE150" s="189"/>
      <c r="FF150" s="189"/>
      <c r="FG150" s="189"/>
      <c r="FH150" s="189"/>
      <c r="FI150" s="189"/>
      <c r="FJ150" s="189"/>
      <c r="FK150" s="189"/>
      <c r="FL150" s="189"/>
      <c r="FM150" s="189"/>
      <c r="FN150" s="189"/>
      <c r="FO150" s="189"/>
      <c r="FP150" s="189"/>
      <c r="FQ150" s="189"/>
      <c r="FR150" s="189"/>
      <c r="FS150" s="189"/>
      <c r="FT150" s="189"/>
      <c r="FU150" s="189"/>
      <c r="FV150" s="189"/>
      <c r="FW150" s="189"/>
      <c r="FX150" s="189"/>
      <c r="FY150" s="189"/>
      <c r="FZ150" s="189"/>
      <c r="GA150" s="189"/>
      <c r="GB150" s="189"/>
      <c r="GC150" s="189"/>
      <c r="GD150" s="189"/>
      <c r="GE150" s="189"/>
      <c r="GF150" s="189"/>
      <c r="GG150" s="189"/>
      <c r="GH150" s="189"/>
      <c r="GI150" s="189"/>
      <c r="GJ150" s="189"/>
      <c r="GK150" s="189"/>
      <c r="GL150" s="189"/>
      <c r="GM150" s="189"/>
      <c r="GN150" s="189"/>
      <c r="GO150" s="189"/>
      <c r="GP150" s="189"/>
      <c r="GQ150" s="189"/>
      <c r="GR150" s="189"/>
      <c r="GS150" s="189"/>
      <c r="GT150" s="189"/>
      <c r="GU150" s="189"/>
      <c r="GV150" s="189"/>
      <c r="GW150" s="189"/>
      <c r="GX150" s="189"/>
      <c r="GY150" s="189"/>
      <c r="GZ150" s="189"/>
      <c r="HA150" s="189"/>
      <c r="HB150" s="189"/>
      <c r="HC150" s="189"/>
      <c r="HD150" s="189"/>
      <c r="HE150" s="189"/>
      <c r="HF150" s="189"/>
      <c r="HG150" s="189"/>
      <c r="HH150" s="189"/>
      <c r="HI150" s="189"/>
      <c r="HJ150" s="189"/>
      <c r="HK150" s="189"/>
      <c r="HL150" s="189"/>
      <c r="HM150" s="189"/>
      <c r="HN150" s="189"/>
      <c r="HO150" s="191"/>
    </row>
    <row r="151" spans="1:223" ht="15.75" customHeight="1" x14ac:dyDescent="0.15">
      <c r="A151" s="176"/>
      <c r="B151" s="209"/>
      <c r="C151" s="209"/>
      <c r="D151" s="209"/>
      <c r="E151" s="209"/>
      <c r="F151" s="209"/>
      <c r="G151" s="245"/>
      <c r="H151" s="211"/>
      <c r="I151" s="212"/>
      <c r="J151" s="212"/>
      <c r="K151" s="227">
        <f t="shared" si="51"/>
        <v>0</v>
      </c>
      <c r="L151" s="183">
        <f t="shared" si="52"/>
        <v>0</v>
      </c>
      <c r="M151" s="246"/>
      <c r="N151" s="212"/>
      <c r="O151" s="212"/>
      <c r="P151" s="247"/>
      <c r="Q151" s="248"/>
      <c r="R151" s="249"/>
      <c r="S151" s="188"/>
      <c r="T151" s="189"/>
      <c r="U151" s="189"/>
      <c r="V151" s="189"/>
      <c r="W151" s="189"/>
      <c r="X151" s="189"/>
      <c r="Y151" s="189"/>
      <c r="Z151" s="189"/>
      <c r="AA151" s="190"/>
      <c r="AB151" s="189"/>
      <c r="AC151" s="189"/>
      <c r="AD151" s="189"/>
      <c r="AE151" s="189"/>
      <c r="AF151" s="190"/>
      <c r="AG151" s="189"/>
      <c r="AH151" s="189"/>
      <c r="AI151" s="189"/>
      <c r="AJ151" s="189"/>
      <c r="AK151" s="190"/>
      <c r="AL151" s="174"/>
      <c r="AM151" s="189"/>
      <c r="AN151" s="189"/>
      <c r="AO151" s="189"/>
      <c r="AP151" s="174"/>
      <c r="AQ151" s="174"/>
      <c r="AR151" s="174"/>
      <c r="AS151" s="174"/>
      <c r="AT151" s="174"/>
      <c r="AU151" s="174"/>
      <c r="AV151" s="174"/>
      <c r="AW151" s="174"/>
      <c r="AX151" s="174"/>
      <c r="AY151" s="174"/>
      <c r="AZ151" s="174"/>
      <c r="BA151" s="174"/>
      <c r="BB151" s="174"/>
      <c r="BC151" s="174"/>
      <c r="BD151" s="174"/>
      <c r="BE151" s="174"/>
      <c r="BF151" s="174"/>
      <c r="BG151" s="174"/>
      <c r="BH151" s="174"/>
      <c r="BI151" s="174"/>
      <c r="BJ151" s="174"/>
      <c r="BK151" s="174"/>
      <c r="BL151" s="174"/>
      <c r="BM151" s="174"/>
      <c r="BN151" s="174"/>
      <c r="BO151" s="174"/>
      <c r="BP151" s="174"/>
      <c r="BQ151" s="174"/>
      <c r="BR151" s="174"/>
      <c r="BS151" s="174"/>
      <c r="BT151" s="174"/>
      <c r="BU151" s="174"/>
      <c r="BV151" s="174"/>
      <c r="BW151" s="174"/>
      <c r="BX151" s="174"/>
      <c r="BY151" s="174"/>
      <c r="BZ151" s="174"/>
      <c r="CA151" s="174"/>
      <c r="CB151" s="174"/>
      <c r="CC151" s="174"/>
      <c r="CD151" s="174"/>
      <c r="CE151" s="174"/>
      <c r="CF151" s="174"/>
      <c r="CG151" s="174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89"/>
      <c r="DK151" s="189"/>
      <c r="DL151" s="189"/>
      <c r="DM151" s="189"/>
      <c r="DN151" s="189"/>
      <c r="DO151" s="189"/>
      <c r="DP151" s="189"/>
      <c r="DQ151" s="189"/>
      <c r="DR151" s="189"/>
      <c r="DS151" s="189"/>
      <c r="DT151" s="189"/>
      <c r="DU151" s="189"/>
      <c r="DV151" s="189"/>
      <c r="DW151" s="189"/>
      <c r="DX151" s="189"/>
      <c r="DY151" s="189"/>
      <c r="DZ151" s="189"/>
      <c r="EA151" s="189"/>
      <c r="EB151" s="189"/>
      <c r="EC151" s="189"/>
      <c r="ED151" s="189"/>
      <c r="EE151" s="189"/>
      <c r="EF151" s="189"/>
      <c r="EG151" s="189"/>
      <c r="EH151" s="189"/>
      <c r="EI151" s="189"/>
      <c r="EJ151" s="189"/>
      <c r="EK151" s="189"/>
      <c r="EL151" s="189"/>
      <c r="EM151" s="189"/>
      <c r="EN151" s="189"/>
      <c r="EO151" s="189"/>
      <c r="EP151" s="189"/>
      <c r="EQ151" s="189"/>
      <c r="ER151" s="189"/>
      <c r="ES151" s="189"/>
      <c r="ET151" s="189"/>
      <c r="EU151" s="189"/>
      <c r="EV151" s="189"/>
      <c r="EW151" s="189"/>
      <c r="EX151" s="189"/>
      <c r="EY151" s="189"/>
      <c r="EZ151" s="189"/>
      <c r="FA151" s="189"/>
      <c r="FB151" s="189"/>
      <c r="FC151" s="189"/>
      <c r="FD151" s="189"/>
      <c r="FE151" s="189"/>
      <c r="FF151" s="189"/>
      <c r="FG151" s="189"/>
      <c r="FH151" s="189"/>
      <c r="FI151" s="189"/>
      <c r="FJ151" s="189"/>
      <c r="FK151" s="189"/>
      <c r="FL151" s="189"/>
      <c r="FM151" s="189"/>
      <c r="FN151" s="189"/>
      <c r="FO151" s="189"/>
      <c r="FP151" s="189"/>
      <c r="FQ151" s="189"/>
      <c r="FR151" s="189"/>
      <c r="FS151" s="189"/>
      <c r="FT151" s="189"/>
      <c r="FU151" s="189"/>
      <c r="FV151" s="189"/>
      <c r="FW151" s="189"/>
      <c r="FX151" s="189"/>
      <c r="FY151" s="189"/>
      <c r="FZ151" s="189"/>
      <c r="GA151" s="189"/>
      <c r="GB151" s="189"/>
      <c r="GC151" s="189"/>
      <c r="GD151" s="189"/>
      <c r="GE151" s="189"/>
      <c r="GF151" s="189"/>
      <c r="GG151" s="189"/>
      <c r="GH151" s="189"/>
      <c r="GI151" s="189"/>
      <c r="GJ151" s="189"/>
      <c r="GK151" s="189"/>
      <c r="GL151" s="189"/>
      <c r="GM151" s="189"/>
      <c r="GN151" s="189"/>
      <c r="GO151" s="189"/>
      <c r="GP151" s="189"/>
      <c r="GQ151" s="189"/>
      <c r="GR151" s="189"/>
      <c r="GS151" s="189"/>
      <c r="GT151" s="189"/>
      <c r="GU151" s="189"/>
      <c r="GV151" s="189"/>
      <c r="GW151" s="189"/>
      <c r="GX151" s="189"/>
      <c r="GY151" s="189"/>
      <c r="GZ151" s="189"/>
      <c r="HA151" s="189"/>
      <c r="HB151" s="189"/>
      <c r="HC151" s="189"/>
      <c r="HD151" s="189"/>
      <c r="HE151" s="189"/>
      <c r="HF151" s="189"/>
      <c r="HG151" s="189"/>
      <c r="HH151" s="189"/>
      <c r="HI151" s="189"/>
      <c r="HJ151" s="189"/>
      <c r="HK151" s="189"/>
      <c r="HL151" s="189"/>
      <c r="HM151" s="189"/>
      <c r="HN151" s="189"/>
      <c r="HO151" s="191"/>
    </row>
    <row r="152" spans="1:223" ht="15.75" customHeight="1" x14ac:dyDescent="0.15">
      <c r="A152" s="176"/>
      <c r="B152" s="209"/>
      <c r="C152" s="209"/>
      <c r="D152" s="209"/>
      <c r="E152" s="209"/>
      <c r="F152" s="209"/>
      <c r="G152" s="245"/>
      <c r="H152" s="211"/>
      <c r="I152" s="212"/>
      <c r="J152" s="212"/>
      <c r="K152" s="227">
        <f t="shared" si="51"/>
        <v>0</v>
      </c>
      <c r="L152" s="183">
        <f t="shared" si="52"/>
        <v>0</v>
      </c>
      <c r="M152" s="246"/>
      <c r="N152" s="212"/>
      <c r="O152" s="212"/>
      <c r="P152" s="247"/>
      <c r="Q152" s="248"/>
      <c r="R152" s="249"/>
      <c r="S152" s="188"/>
      <c r="T152" s="189"/>
      <c r="U152" s="189"/>
      <c r="V152" s="189"/>
      <c r="W152" s="189"/>
      <c r="X152" s="189"/>
      <c r="Y152" s="189"/>
      <c r="Z152" s="189"/>
      <c r="AA152" s="190"/>
      <c r="AB152" s="189"/>
      <c r="AC152" s="189"/>
      <c r="AD152" s="189"/>
      <c r="AE152" s="189"/>
      <c r="AF152" s="190"/>
      <c r="AG152" s="189"/>
      <c r="AH152" s="189"/>
      <c r="AI152" s="189"/>
      <c r="AJ152" s="189"/>
      <c r="AK152" s="190"/>
      <c r="AL152" s="174"/>
      <c r="AM152" s="189"/>
      <c r="AN152" s="189"/>
      <c r="AO152" s="189"/>
      <c r="AP152" s="174"/>
      <c r="AQ152" s="174"/>
      <c r="AR152" s="174"/>
      <c r="AS152" s="174"/>
      <c r="AT152" s="174"/>
      <c r="AU152" s="174"/>
      <c r="AV152" s="174"/>
      <c r="AW152" s="174"/>
      <c r="AX152" s="174"/>
      <c r="AY152" s="174"/>
      <c r="AZ152" s="174"/>
      <c r="BA152" s="174"/>
      <c r="BB152" s="174"/>
      <c r="BC152" s="174"/>
      <c r="BD152" s="174"/>
      <c r="BE152" s="174"/>
      <c r="BF152" s="174"/>
      <c r="BG152" s="174"/>
      <c r="BH152" s="174"/>
      <c r="BI152" s="174"/>
      <c r="BJ152" s="174"/>
      <c r="BK152" s="174"/>
      <c r="BL152" s="174"/>
      <c r="BM152" s="174"/>
      <c r="BN152" s="174"/>
      <c r="BO152" s="174"/>
      <c r="BP152" s="174"/>
      <c r="BQ152" s="174"/>
      <c r="BR152" s="174"/>
      <c r="BS152" s="174"/>
      <c r="BT152" s="174"/>
      <c r="BU152" s="174"/>
      <c r="BV152" s="174"/>
      <c r="BW152" s="174"/>
      <c r="BX152" s="174"/>
      <c r="BY152" s="174"/>
      <c r="BZ152" s="174"/>
      <c r="CA152" s="174"/>
      <c r="CB152" s="174"/>
      <c r="CC152" s="174"/>
      <c r="CD152" s="174"/>
      <c r="CE152" s="174"/>
      <c r="CF152" s="174"/>
      <c r="CG152" s="174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89"/>
      <c r="DK152" s="189"/>
      <c r="DL152" s="189"/>
      <c r="DM152" s="189"/>
      <c r="DN152" s="189"/>
      <c r="DO152" s="189"/>
      <c r="DP152" s="189"/>
      <c r="DQ152" s="189"/>
      <c r="DR152" s="189"/>
      <c r="DS152" s="189"/>
      <c r="DT152" s="189"/>
      <c r="DU152" s="189"/>
      <c r="DV152" s="189"/>
      <c r="DW152" s="189"/>
      <c r="DX152" s="189"/>
      <c r="DY152" s="189"/>
      <c r="DZ152" s="189"/>
      <c r="EA152" s="189"/>
      <c r="EB152" s="189"/>
      <c r="EC152" s="189"/>
      <c r="ED152" s="189"/>
      <c r="EE152" s="189"/>
      <c r="EF152" s="189"/>
      <c r="EG152" s="189"/>
      <c r="EH152" s="189"/>
      <c r="EI152" s="189"/>
      <c r="EJ152" s="189"/>
      <c r="EK152" s="189"/>
      <c r="EL152" s="189"/>
      <c r="EM152" s="189"/>
      <c r="EN152" s="189"/>
      <c r="EO152" s="189"/>
      <c r="EP152" s="189"/>
      <c r="EQ152" s="189"/>
      <c r="ER152" s="189"/>
      <c r="ES152" s="189"/>
      <c r="ET152" s="189"/>
      <c r="EU152" s="189"/>
      <c r="EV152" s="189"/>
      <c r="EW152" s="189"/>
      <c r="EX152" s="189"/>
      <c r="EY152" s="189"/>
      <c r="EZ152" s="189"/>
      <c r="FA152" s="189"/>
      <c r="FB152" s="189"/>
      <c r="FC152" s="189"/>
      <c r="FD152" s="189"/>
      <c r="FE152" s="189"/>
      <c r="FF152" s="189"/>
      <c r="FG152" s="189"/>
      <c r="FH152" s="189"/>
      <c r="FI152" s="189"/>
      <c r="FJ152" s="189"/>
      <c r="FK152" s="189"/>
      <c r="FL152" s="189"/>
      <c r="FM152" s="189"/>
      <c r="FN152" s="189"/>
      <c r="FO152" s="189"/>
      <c r="FP152" s="189"/>
      <c r="FQ152" s="189"/>
      <c r="FR152" s="189"/>
      <c r="FS152" s="189"/>
      <c r="FT152" s="189"/>
      <c r="FU152" s="189"/>
      <c r="FV152" s="189"/>
      <c r="FW152" s="189"/>
      <c r="FX152" s="189"/>
      <c r="FY152" s="189"/>
      <c r="FZ152" s="189"/>
      <c r="GA152" s="189"/>
      <c r="GB152" s="189"/>
      <c r="GC152" s="189"/>
      <c r="GD152" s="189"/>
      <c r="GE152" s="189"/>
      <c r="GF152" s="189"/>
      <c r="GG152" s="189"/>
      <c r="GH152" s="189"/>
      <c r="GI152" s="189"/>
      <c r="GJ152" s="189"/>
      <c r="GK152" s="189"/>
      <c r="GL152" s="189"/>
      <c r="GM152" s="189"/>
      <c r="GN152" s="189"/>
      <c r="GO152" s="189"/>
      <c r="GP152" s="189"/>
      <c r="GQ152" s="189"/>
      <c r="GR152" s="189"/>
      <c r="GS152" s="189"/>
      <c r="GT152" s="189"/>
      <c r="GU152" s="189"/>
      <c r="GV152" s="189"/>
      <c r="GW152" s="189"/>
      <c r="GX152" s="189"/>
      <c r="GY152" s="189"/>
      <c r="GZ152" s="189"/>
      <c r="HA152" s="189"/>
      <c r="HB152" s="189"/>
      <c r="HC152" s="189"/>
      <c r="HD152" s="189"/>
      <c r="HE152" s="189"/>
      <c r="HF152" s="189"/>
      <c r="HG152" s="189"/>
      <c r="HH152" s="189"/>
      <c r="HI152" s="189"/>
      <c r="HJ152" s="189"/>
      <c r="HK152" s="189"/>
      <c r="HL152" s="189"/>
      <c r="HM152" s="189"/>
      <c r="HN152" s="189"/>
      <c r="HO152" s="191"/>
    </row>
    <row r="153" spans="1:223" ht="15.75" customHeight="1" x14ac:dyDescent="0.15">
      <c r="A153" s="176"/>
      <c r="B153" s="209"/>
      <c r="C153" s="209"/>
      <c r="D153" s="209"/>
      <c r="E153" s="209"/>
      <c r="F153" s="209"/>
      <c r="G153" s="245"/>
      <c r="H153" s="211"/>
      <c r="I153" s="212"/>
      <c r="J153" s="212"/>
      <c r="K153" s="227">
        <f t="shared" si="51"/>
        <v>0</v>
      </c>
      <c r="L153" s="183">
        <f t="shared" si="52"/>
        <v>0</v>
      </c>
      <c r="M153" s="246"/>
      <c r="N153" s="212"/>
      <c r="O153" s="212"/>
      <c r="P153" s="247"/>
      <c r="Q153" s="248"/>
      <c r="R153" s="249"/>
      <c r="S153" s="188"/>
      <c r="T153" s="189"/>
      <c r="U153" s="189"/>
      <c r="V153" s="189"/>
      <c r="W153" s="189"/>
      <c r="X153" s="189"/>
      <c r="Y153" s="189"/>
      <c r="Z153" s="189"/>
      <c r="AA153" s="190"/>
      <c r="AB153" s="189"/>
      <c r="AC153" s="189"/>
      <c r="AD153" s="189"/>
      <c r="AE153" s="189"/>
      <c r="AF153" s="190"/>
      <c r="AG153" s="189"/>
      <c r="AH153" s="189"/>
      <c r="AI153" s="189"/>
      <c r="AJ153" s="189"/>
      <c r="AK153" s="190"/>
      <c r="AL153" s="174"/>
      <c r="AM153" s="189"/>
      <c r="AN153" s="189"/>
      <c r="AO153" s="189"/>
      <c r="AP153" s="174"/>
      <c r="AQ153" s="174"/>
      <c r="AR153" s="174"/>
      <c r="AS153" s="174"/>
      <c r="AT153" s="174"/>
      <c r="AU153" s="174"/>
      <c r="AV153" s="174"/>
      <c r="AW153" s="174"/>
      <c r="AX153" s="174"/>
      <c r="AY153" s="174"/>
      <c r="AZ153" s="174"/>
      <c r="BA153" s="174"/>
      <c r="BB153" s="174"/>
      <c r="BC153" s="174"/>
      <c r="BD153" s="174"/>
      <c r="BE153" s="174"/>
      <c r="BF153" s="174"/>
      <c r="BG153" s="174"/>
      <c r="BH153" s="174"/>
      <c r="BI153" s="174"/>
      <c r="BJ153" s="174"/>
      <c r="BK153" s="174"/>
      <c r="BL153" s="174"/>
      <c r="BM153" s="174"/>
      <c r="BN153" s="174"/>
      <c r="BO153" s="174"/>
      <c r="BP153" s="174"/>
      <c r="BQ153" s="174"/>
      <c r="BR153" s="174"/>
      <c r="BS153" s="174"/>
      <c r="BT153" s="174"/>
      <c r="BU153" s="174"/>
      <c r="BV153" s="174"/>
      <c r="BW153" s="174"/>
      <c r="BX153" s="174"/>
      <c r="BY153" s="174"/>
      <c r="BZ153" s="174"/>
      <c r="CA153" s="174"/>
      <c r="CB153" s="174"/>
      <c r="CC153" s="174"/>
      <c r="CD153" s="174"/>
      <c r="CE153" s="174"/>
      <c r="CF153" s="174"/>
      <c r="CG153" s="174"/>
      <c r="CH153" s="189"/>
      <c r="CI153" s="189"/>
      <c r="CJ153" s="189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89"/>
      <c r="DB153" s="189"/>
      <c r="DC153" s="189"/>
      <c r="DD153" s="189"/>
      <c r="DE153" s="189"/>
      <c r="DF153" s="189"/>
      <c r="DG153" s="189"/>
      <c r="DH153" s="189"/>
      <c r="DI153" s="189"/>
      <c r="DJ153" s="189"/>
      <c r="DK153" s="189"/>
      <c r="DL153" s="189"/>
      <c r="DM153" s="189"/>
      <c r="DN153" s="189"/>
      <c r="DO153" s="189"/>
      <c r="DP153" s="189"/>
      <c r="DQ153" s="189"/>
      <c r="DR153" s="189"/>
      <c r="DS153" s="189"/>
      <c r="DT153" s="189"/>
      <c r="DU153" s="189"/>
      <c r="DV153" s="189"/>
      <c r="DW153" s="189"/>
      <c r="DX153" s="189"/>
      <c r="DY153" s="189"/>
      <c r="DZ153" s="189"/>
      <c r="EA153" s="189"/>
      <c r="EB153" s="189"/>
      <c r="EC153" s="189"/>
      <c r="ED153" s="189"/>
      <c r="EE153" s="189"/>
      <c r="EF153" s="189"/>
      <c r="EG153" s="189"/>
      <c r="EH153" s="189"/>
      <c r="EI153" s="189"/>
      <c r="EJ153" s="189"/>
      <c r="EK153" s="189"/>
      <c r="EL153" s="189"/>
      <c r="EM153" s="189"/>
      <c r="EN153" s="189"/>
      <c r="EO153" s="189"/>
      <c r="EP153" s="189"/>
      <c r="EQ153" s="189"/>
      <c r="ER153" s="189"/>
      <c r="ES153" s="189"/>
      <c r="ET153" s="189"/>
      <c r="EU153" s="189"/>
      <c r="EV153" s="189"/>
      <c r="EW153" s="189"/>
      <c r="EX153" s="189"/>
      <c r="EY153" s="189"/>
      <c r="EZ153" s="189"/>
      <c r="FA153" s="189"/>
      <c r="FB153" s="189"/>
      <c r="FC153" s="189"/>
      <c r="FD153" s="189"/>
      <c r="FE153" s="189"/>
      <c r="FF153" s="189"/>
      <c r="FG153" s="189"/>
      <c r="FH153" s="189"/>
      <c r="FI153" s="189"/>
      <c r="FJ153" s="189"/>
      <c r="FK153" s="189"/>
      <c r="FL153" s="189"/>
      <c r="FM153" s="189"/>
      <c r="FN153" s="189"/>
      <c r="FO153" s="189"/>
      <c r="FP153" s="189"/>
      <c r="FQ153" s="189"/>
      <c r="FR153" s="189"/>
      <c r="FS153" s="189"/>
      <c r="FT153" s="189"/>
      <c r="FU153" s="189"/>
      <c r="FV153" s="189"/>
      <c r="FW153" s="189"/>
      <c r="FX153" s="189"/>
      <c r="FY153" s="189"/>
      <c r="FZ153" s="189"/>
      <c r="GA153" s="189"/>
      <c r="GB153" s="189"/>
      <c r="GC153" s="189"/>
      <c r="GD153" s="189"/>
      <c r="GE153" s="189"/>
      <c r="GF153" s="189"/>
      <c r="GG153" s="189"/>
      <c r="GH153" s="189"/>
      <c r="GI153" s="189"/>
      <c r="GJ153" s="189"/>
      <c r="GK153" s="189"/>
      <c r="GL153" s="189"/>
      <c r="GM153" s="189"/>
      <c r="GN153" s="189"/>
      <c r="GO153" s="189"/>
      <c r="GP153" s="189"/>
      <c r="GQ153" s="189"/>
      <c r="GR153" s="189"/>
      <c r="GS153" s="189"/>
      <c r="GT153" s="189"/>
      <c r="GU153" s="189"/>
      <c r="GV153" s="189"/>
      <c r="GW153" s="189"/>
      <c r="GX153" s="189"/>
      <c r="GY153" s="189"/>
      <c r="GZ153" s="189"/>
      <c r="HA153" s="189"/>
      <c r="HB153" s="189"/>
      <c r="HC153" s="189"/>
      <c r="HD153" s="189"/>
      <c r="HE153" s="189"/>
      <c r="HF153" s="189"/>
      <c r="HG153" s="189"/>
      <c r="HH153" s="189"/>
      <c r="HI153" s="189"/>
      <c r="HJ153" s="189"/>
      <c r="HK153" s="189"/>
      <c r="HL153" s="189"/>
      <c r="HM153" s="189"/>
      <c r="HN153" s="189"/>
      <c r="HO153" s="191"/>
    </row>
    <row r="154" spans="1:223" ht="15.75" customHeight="1" x14ac:dyDescent="0.15">
      <c r="A154" s="176"/>
      <c r="B154" s="209"/>
      <c r="C154" s="209"/>
      <c r="D154" s="209"/>
      <c r="E154" s="209"/>
      <c r="F154" s="209"/>
      <c r="G154" s="245"/>
      <c r="H154" s="211"/>
      <c r="I154" s="212"/>
      <c r="J154" s="212"/>
      <c r="K154" s="227">
        <f t="shared" si="51"/>
        <v>0</v>
      </c>
      <c r="L154" s="183">
        <f t="shared" si="52"/>
        <v>0</v>
      </c>
      <c r="M154" s="246"/>
      <c r="N154" s="212"/>
      <c r="O154" s="212"/>
      <c r="P154" s="247"/>
      <c r="Q154" s="248"/>
      <c r="R154" s="249"/>
      <c r="S154" s="188"/>
      <c r="T154" s="189"/>
      <c r="U154" s="189"/>
      <c r="V154" s="189"/>
      <c r="W154" s="189"/>
      <c r="X154" s="189"/>
      <c r="Y154" s="189"/>
      <c r="Z154" s="189"/>
      <c r="AA154" s="190"/>
      <c r="AB154" s="189"/>
      <c r="AC154" s="189"/>
      <c r="AD154" s="189"/>
      <c r="AE154" s="189"/>
      <c r="AF154" s="190"/>
      <c r="AG154" s="189"/>
      <c r="AH154" s="189"/>
      <c r="AI154" s="189"/>
      <c r="AJ154" s="189"/>
      <c r="AK154" s="190"/>
      <c r="AL154" s="174"/>
      <c r="AM154" s="189"/>
      <c r="AN154" s="189"/>
      <c r="AO154" s="189"/>
      <c r="AP154" s="174"/>
      <c r="AQ154" s="174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174"/>
      <c r="BH154" s="174"/>
      <c r="BI154" s="174"/>
      <c r="BJ154" s="174"/>
      <c r="BK154" s="174"/>
      <c r="BL154" s="174"/>
      <c r="BM154" s="174"/>
      <c r="BN154" s="174"/>
      <c r="BO154" s="174"/>
      <c r="BP154" s="174"/>
      <c r="BQ154" s="174"/>
      <c r="BR154" s="174"/>
      <c r="BS154" s="174"/>
      <c r="BT154" s="174"/>
      <c r="BU154" s="174"/>
      <c r="BV154" s="174"/>
      <c r="BW154" s="174"/>
      <c r="BX154" s="174"/>
      <c r="BY154" s="174"/>
      <c r="BZ154" s="174"/>
      <c r="CA154" s="174"/>
      <c r="CB154" s="174"/>
      <c r="CC154" s="174"/>
      <c r="CD154" s="174"/>
      <c r="CE154" s="174"/>
      <c r="CF154" s="174"/>
      <c r="CG154" s="174"/>
      <c r="CH154" s="189"/>
      <c r="CI154" s="189"/>
      <c r="CJ154" s="189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89"/>
      <c r="DB154" s="189"/>
      <c r="DC154" s="189"/>
      <c r="DD154" s="189"/>
      <c r="DE154" s="189"/>
      <c r="DF154" s="189"/>
      <c r="DG154" s="189"/>
      <c r="DH154" s="189"/>
      <c r="DI154" s="189"/>
      <c r="DJ154" s="189"/>
      <c r="DK154" s="189"/>
      <c r="DL154" s="189"/>
      <c r="DM154" s="189"/>
      <c r="DN154" s="189"/>
      <c r="DO154" s="189"/>
      <c r="DP154" s="189"/>
      <c r="DQ154" s="189"/>
      <c r="DR154" s="189"/>
      <c r="DS154" s="189"/>
      <c r="DT154" s="189"/>
      <c r="DU154" s="189"/>
      <c r="DV154" s="189"/>
      <c r="DW154" s="189"/>
      <c r="DX154" s="189"/>
      <c r="DY154" s="189"/>
      <c r="DZ154" s="189"/>
      <c r="EA154" s="189"/>
      <c r="EB154" s="189"/>
      <c r="EC154" s="189"/>
      <c r="ED154" s="189"/>
      <c r="EE154" s="189"/>
      <c r="EF154" s="189"/>
      <c r="EG154" s="189"/>
      <c r="EH154" s="189"/>
      <c r="EI154" s="189"/>
      <c r="EJ154" s="189"/>
      <c r="EK154" s="189"/>
      <c r="EL154" s="189"/>
      <c r="EM154" s="189"/>
      <c r="EN154" s="189"/>
      <c r="EO154" s="189"/>
      <c r="EP154" s="189"/>
      <c r="EQ154" s="189"/>
      <c r="ER154" s="189"/>
      <c r="ES154" s="189"/>
      <c r="ET154" s="189"/>
      <c r="EU154" s="189"/>
      <c r="EV154" s="189"/>
      <c r="EW154" s="189"/>
      <c r="EX154" s="189"/>
      <c r="EY154" s="189"/>
      <c r="EZ154" s="189"/>
      <c r="FA154" s="189"/>
      <c r="FB154" s="189"/>
      <c r="FC154" s="189"/>
      <c r="FD154" s="189"/>
      <c r="FE154" s="189"/>
      <c r="FF154" s="189"/>
      <c r="FG154" s="189"/>
      <c r="FH154" s="189"/>
      <c r="FI154" s="189"/>
      <c r="FJ154" s="189"/>
      <c r="FK154" s="189"/>
      <c r="FL154" s="189"/>
      <c r="FM154" s="189"/>
      <c r="FN154" s="189"/>
      <c r="FO154" s="189"/>
      <c r="FP154" s="189"/>
      <c r="FQ154" s="189"/>
      <c r="FR154" s="189"/>
      <c r="FS154" s="189"/>
      <c r="FT154" s="189"/>
      <c r="FU154" s="189"/>
      <c r="FV154" s="189"/>
      <c r="FW154" s="189"/>
      <c r="FX154" s="189"/>
      <c r="FY154" s="189"/>
      <c r="FZ154" s="189"/>
      <c r="GA154" s="189"/>
      <c r="GB154" s="189"/>
      <c r="GC154" s="189"/>
      <c r="GD154" s="189"/>
      <c r="GE154" s="189"/>
      <c r="GF154" s="189"/>
      <c r="GG154" s="189"/>
      <c r="GH154" s="189"/>
      <c r="GI154" s="189"/>
      <c r="GJ154" s="189"/>
      <c r="GK154" s="189"/>
      <c r="GL154" s="189"/>
      <c r="GM154" s="189"/>
      <c r="GN154" s="189"/>
      <c r="GO154" s="189"/>
      <c r="GP154" s="189"/>
      <c r="GQ154" s="189"/>
      <c r="GR154" s="189"/>
      <c r="GS154" s="189"/>
      <c r="GT154" s="189"/>
      <c r="GU154" s="189"/>
      <c r="GV154" s="189"/>
      <c r="GW154" s="189"/>
      <c r="GX154" s="189"/>
      <c r="GY154" s="189"/>
      <c r="GZ154" s="189"/>
      <c r="HA154" s="189"/>
      <c r="HB154" s="189"/>
      <c r="HC154" s="189"/>
      <c r="HD154" s="189"/>
      <c r="HE154" s="189"/>
      <c r="HF154" s="189"/>
      <c r="HG154" s="189"/>
      <c r="HH154" s="189"/>
      <c r="HI154" s="189"/>
      <c r="HJ154" s="189"/>
      <c r="HK154" s="189"/>
      <c r="HL154" s="189"/>
      <c r="HM154" s="189"/>
      <c r="HN154" s="189"/>
      <c r="HO154" s="191"/>
    </row>
    <row r="155" spans="1:223" ht="15.75" customHeight="1" x14ac:dyDescent="0.15">
      <c r="A155" s="176"/>
      <c r="B155" s="209"/>
      <c r="C155" s="209"/>
      <c r="D155" s="209"/>
      <c r="E155" s="209"/>
      <c r="F155" s="209"/>
      <c r="G155" s="245"/>
      <c r="H155" s="211"/>
      <c r="I155" s="212"/>
      <c r="J155" s="212"/>
      <c r="K155" s="227">
        <f t="shared" si="51"/>
        <v>0</v>
      </c>
      <c r="L155" s="183">
        <f t="shared" si="52"/>
        <v>0</v>
      </c>
      <c r="M155" s="246"/>
      <c r="N155" s="212"/>
      <c r="O155" s="212"/>
      <c r="P155" s="247"/>
      <c r="Q155" s="248"/>
      <c r="R155" s="249"/>
      <c r="S155" s="188"/>
      <c r="T155" s="189"/>
      <c r="U155" s="189"/>
      <c r="V155" s="189"/>
      <c r="W155" s="189"/>
      <c r="X155" s="189"/>
      <c r="Y155" s="189"/>
      <c r="Z155" s="189"/>
      <c r="AA155" s="190"/>
      <c r="AB155" s="189"/>
      <c r="AC155" s="189"/>
      <c r="AD155" s="189"/>
      <c r="AE155" s="189"/>
      <c r="AF155" s="190"/>
      <c r="AG155" s="189"/>
      <c r="AH155" s="189"/>
      <c r="AI155" s="189"/>
      <c r="AJ155" s="189"/>
      <c r="AK155" s="190"/>
      <c r="AL155" s="174"/>
      <c r="AM155" s="189"/>
      <c r="AN155" s="189"/>
      <c r="AO155" s="189"/>
      <c r="AP155" s="174"/>
      <c r="AQ155" s="174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174"/>
      <c r="BH155" s="174"/>
      <c r="BI155" s="174"/>
      <c r="BJ155" s="174"/>
      <c r="BK155" s="174"/>
      <c r="BL155" s="174"/>
      <c r="BM155" s="174"/>
      <c r="BN155" s="174"/>
      <c r="BO155" s="174"/>
      <c r="BP155" s="174"/>
      <c r="BQ155" s="174"/>
      <c r="BR155" s="174"/>
      <c r="BS155" s="174"/>
      <c r="BT155" s="174"/>
      <c r="BU155" s="174"/>
      <c r="BV155" s="174"/>
      <c r="BW155" s="174"/>
      <c r="BX155" s="174"/>
      <c r="BY155" s="174"/>
      <c r="BZ155" s="174"/>
      <c r="CA155" s="174"/>
      <c r="CB155" s="174"/>
      <c r="CC155" s="174"/>
      <c r="CD155" s="174"/>
      <c r="CE155" s="174"/>
      <c r="CF155" s="174"/>
      <c r="CG155" s="174"/>
      <c r="CH155" s="189"/>
      <c r="CI155" s="189"/>
      <c r="CJ155" s="189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89"/>
      <c r="DB155" s="189"/>
      <c r="DC155" s="189"/>
      <c r="DD155" s="189"/>
      <c r="DE155" s="189"/>
      <c r="DF155" s="189"/>
      <c r="DG155" s="189"/>
      <c r="DH155" s="189"/>
      <c r="DI155" s="189"/>
      <c r="DJ155" s="189"/>
      <c r="DK155" s="189"/>
      <c r="DL155" s="189"/>
      <c r="DM155" s="189"/>
      <c r="DN155" s="189"/>
      <c r="DO155" s="189"/>
      <c r="DP155" s="189"/>
      <c r="DQ155" s="189"/>
      <c r="DR155" s="189"/>
      <c r="DS155" s="189"/>
      <c r="DT155" s="189"/>
      <c r="DU155" s="189"/>
      <c r="DV155" s="189"/>
      <c r="DW155" s="189"/>
      <c r="DX155" s="189"/>
      <c r="DY155" s="189"/>
      <c r="DZ155" s="189"/>
      <c r="EA155" s="189"/>
      <c r="EB155" s="189"/>
      <c r="EC155" s="189"/>
      <c r="ED155" s="189"/>
      <c r="EE155" s="189"/>
      <c r="EF155" s="189"/>
      <c r="EG155" s="189"/>
      <c r="EH155" s="189"/>
      <c r="EI155" s="189"/>
      <c r="EJ155" s="189"/>
      <c r="EK155" s="189"/>
      <c r="EL155" s="189"/>
      <c r="EM155" s="189"/>
      <c r="EN155" s="189"/>
      <c r="EO155" s="189"/>
      <c r="EP155" s="189"/>
      <c r="EQ155" s="189"/>
      <c r="ER155" s="189"/>
      <c r="ES155" s="189"/>
      <c r="ET155" s="189"/>
      <c r="EU155" s="189"/>
      <c r="EV155" s="189"/>
      <c r="EW155" s="189"/>
      <c r="EX155" s="189"/>
      <c r="EY155" s="189"/>
      <c r="EZ155" s="189"/>
      <c r="FA155" s="189"/>
      <c r="FB155" s="189"/>
      <c r="FC155" s="189"/>
      <c r="FD155" s="189"/>
      <c r="FE155" s="189"/>
      <c r="FF155" s="189"/>
      <c r="FG155" s="189"/>
      <c r="FH155" s="189"/>
      <c r="FI155" s="189"/>
      <c r="FJ155" s="189"/>
      <c r="FK155" s="189"/>
      <c r="FL155" s="189"/>
      <c r="FM155" s="189"/>
      <c r="FN155" s="189"/>
      <c r="FO155" s="189"/>
      <c r="FP155" s="189"/>
      <c r="FQ155" s="189"/>
      <c r="FR155" s="189"/>
      <c r="FS155" s="189"/>
      <c r="FT155" s="189"/>
      <c r="FU155" s="189"/>
      <c r="FV155" s="189"/>
      <c r="FW155" s="189"/>
      <c r="FX155" s="189"/>
      <c r="FY155" s="189"/>
      <c r="FZ155" s="189"/>
      <c r="GA155" s="189"/>
      <c r="GB155" s="189"/>
      <c r="GC155" s="189"/>
      <c r="GD155" s="189"/>
      <c r="GE155" s="189"/>
      <c r="GF155" s="189"/>
      <c r="GG155" s="189"/>
      <c r="GH155" s="189"/>
      <c r="GI155" s="189"/>
      <c r="GJ155" s="189"/>
      <c r="GK155" s="189"/>
      <c r="GL155" s="189"/>
      <c r="GM155" s="189"/>
      <c r="GN155" s="189"/>
      <c r="GO155" s="189"/>
      <c r="GP155" s="189"/>
      <c r="GQ155" s="189"/>
      <c r="GR155" s="189"/>
      <c r="GS155" s="189"/>
      <c r="GT155" s="189"/>
      <c r="GU155" s="189"/>
      <c r="GV155" s="189"/>
      <c r="GW155" s="189"/>
      <c r="GX155" s="189"/>
      <c r="GY155" s="189"/>
      <c r="GZ155" s="189"/>
      <c r="HA155" s="189"/>
      <c r="HB155" s="189"/>
      <c r="HC155" s="189"/>
      <c r="HD155" s="189"/>
      <c r="HE155" s="189"/>
      <c r="HF155" s="189"/>
      <c r="HG155" s="189"/>
      <c r="HH155" s="189"/>
      <c r="HI155" s="189"/>
      <c r="HJ155" s="189"/>
      <c r="HK155" s="189"/>
      <c r="HL155" s="189"/>
      <c r="HM155" s="189"/>
      <c r="HN155" s="189"/>
      <c r="HO155" s="191"/>
    </row>
    <row r="156" spans="1:223" ht="15.75" customHeight="1" x14ac:dyDescent="0.15">
      <c r="A156" s="176"/>
      <c r="B156" s="209"/>
      <c r="C156" s="209"/>
      <c r="D156" s="209"/>
      <c r="E156" s="209"/>
      <c r="F156" s="209"/>
      <c r="G156" s="245"/>
      <c r="H156" s="211"/>
      <c r="I156" s="212"/>
      <c r="J156" s="212"/>
      <c r="K156" s="227">
        <f t="shared" si="51"/>
        <v>0</v>
      </c>
      <c r="L156" s="183">
        <f t="shared" si="52"/>
        <v>0</v>
      </c>
      <c r="M156" s="246"/>
      <c r="N156" s="212"/>
      <c r="O156" s="212"/>
      <c r="P156" s="247"/>
      <c r="Q156" s="248"/>
      <c r="R156" s="249"/>
      <c r="S156" s="188"/>
      <c r="T156" s="189"/>
      <c r="U156" s="189"/>
      <c r="V156" s="189"/>
      <c r="W156" s="189"/>
      <c r="X156" s="189"/>
      <c r="Y156" s="189"/>
      <c r="Z156" s="189"/>
      <c r="AA156" s="190"/>
      <c r="AB156" s="189"/>
      <c r="AC156" s="189"/>
      <c r="AD156" s="189"/>
      <c r="AE156" s="189"/>
      <c r="AF156" s="190"/>
      <c r="AG156" s="189"/>
      <c r="AH156" s="189"/>
      <c r="AI156" s="189"/>
      <c r="AJ156" s="189"/>
      <c r="AK156" s="190"/>
      <c r="AL156" s="174"/>
      <c r="AM156" s="189"/>
      <c r="AN156" s="189"/>
      <c r="AO156" s="189"/>
      <c r="AP156" s="174"/>
      <c r="AQ156" s="174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174"/>
      <c r="BH156" s="174"/>
      <c r="BI156" s="174"/>
      <c r="BJ156" s="174"/>
      <c r="BK156" s="174"/>
      <c r="BL156" s="174"/>
      <c r="BM156" s="174"/>
      <c r="BN156" s="174"/>
      <c r="BO156" s="174"/>
      <c r="BP156" s="174"/>
      <c r="BQ156" s="174"/>
      <c r="BR156" s="174"/>
      <c r="BS156" s="174"/>
      <c r="BT156" s="174"/>
      <c r="BU156" s="174"/>
      <c r="BV156" s="174"/>
      <c r="BW156" s="174"/>
      <c r="BX156" s="174"/>
      <c r="BY156" s="174"/>
      <c r="BZ156" s="174"/>
      <c r="CA156" s="174"/>
      <c r="CB156" s="174"/>
      <c r="CC156" s="174"/>
      <c r="CD156" s="174"/>
      <c r="CE156" s="174"/>
      <c r="CF156" s="174"/>
      <c r="CG156" s="174"/>
      <c r="CH156" s="189"/>
      <c r="CI156" s="189"/>
      <c r="CJ156" s="189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89"/>
      <c r="DB156" s="189"/>
      <c r="DC156" s="189"/>
      <c r="DD156" s="189"/>
      <c r="DE156" s="189"/>
      <c r="DF156" s="189"/>
      <c r="DG156" s="189"/>
      <c r="DH156" s="189"/>
      <c r="DI156" s="189"/>
      <c r="DJ156" s="189"/>
      <c r="DK156" s="189"/>
      <c r="DL156" s="189"/>
      <c r="DM156" s="189"/>
      <c r="DN156" s="189"/>
      <c r="DO156" s="189"/>
      <c r="DP156" s="189"/>
      <c r="DQ156" s="189"/>
      <c r="DR156" s="189"/>
      <c r="DS156" s="189"/>
      <c r="DT156" s="189"/>
      <c r="DU156" s="189"/>
      <c r="DV156" s="189"/>
      <c r="DW156" s="189"/>
      <c r="DX156" s="189"/>
      <c r="DY156" s="189"/>
      <c r="DZ156" s="189"/>
      <c r="EA156" s="189"/>
      <c r="EB156" s="189"/>
      <c r="EC156" s="189"/>
      <c r="ED156" s="189"/>
      <c r="EE156" s="189"/>
      <c r="EF156" s="189"/>
      <c r="EG156" s="189"/>
      <c r="EH156" s="189"/>
      <c r="EI156" s="189"/>
      <c r="EJ156" s="189"/>
      <c r="EK156" s="189"/>
      <c r="EL156" s="189"/>
      <c r="EM156" s="189"/>
      <c r="EN156" s="189"/>
      <c r="EO156" s="189"/>
      <c r="EP156" s="189"/>
      <c r="EQ156" s="189"/>
      <c r="ER156" s="189"/>
      <c r="ES156" s="189"/>
      <c r="ET156" s="189"/>
      <c r="EU156" s="189"/>
      <c r="EV156" s="189"/>
      <c r="EW156" s="189"/>
      <c r="EX156" s="189"/>
      <c r="EY156" s="189"/>
      <c r="EZ156" s="189"/>
      <c r="FA156" s="189"/>
      <c r="FB156" s="189"/>
      <c r="FC156" s="189"/>
      <c r="FD156" s="189"/>
      <c r="FE156" s="189"/>
      <c r="FF156" s="189"/>
      <c r="FG156" s="189"/>
      <c r="FH156" s="189"/>
      <c r="FI156" s="189"/>
      <c r="FJ156" s="189"/>
      <c r="FK156" s="189"/>
      <c r="FL156" s="189"/>
      <c r="FM156" s="189"/>
      <c r="FN156" s="189"/>
      <c r="FO156" s="189"/>
      <c r="FP156" s="189"/>
      <c r="FQ156" s="189"/>
      <c r="FR156" s="189"/>
      <c r="FS156" s="189"/>
      <c r="FT156" s="189"/>
      <c r="FU156" s="189"/>
      <c r="FV156" s="189"/>
      <c r="FW156" s="189"/>
      <c r="FX156" s="189"/>
      <c r="FY156" s="189"/>
      <c r="FZ156" s="189"/>
      <c r="GA156" s="189"/>
      <c r="GB156" s="189"/>
      <c r="GC156" s="189"/>
      <c r="GD156" s="189"/>
      <c r="GE156" s="189"/>
      <c r="GF156" s="189"/>
      <c r="GG156" s="189"/>
      <c r="GH156" s="189"/>
      <c r="GI156" s="189"/>
      <c r="GJ156" s="189"/>
      <c r="GK156" s="189"/>
      <c r="GL156" s="189"/>
      <c r="GM156" s="189"/>
      <c r="GN156" s="189"/>
      <c r="GO156" s="189"/>
      <c r="GP156" s="189"/>
      <c r="GQ156" s="189"/>
      <c r="GR156" s="189"/>
      <c r="GS156" s="189"/>
      <c r="GT156" s="189"/>
      <c r="GU156" s="189"/>
      <c r="GV156" s="189"/>
      <c r="GW156" s="189"/>
      <c r="GX156" s="189"/>
      <c r="GY156" s="189"/>
      <c r="GZ156" s="189"/>
      <c r="HA156" s="189"/>
      <c r="HB156" s="189"/>
      <c r="HC156" s="189"/>
      <c r="HD156" s="189"/>
      <c r="HE156" s="189"/>
      <c r="HF156" s="189"/>
      <c r="HG156" s="189"/>
      <c r="HH156" s="189"/>
      <c r="HI156" s="189"/>
      <c r="HJ156" s="189"/>
      <c r="HK156" s="189"/>
      <c r="HL156" s="189"/>
      <c r="HM156" s="189"/>
      <c r="HN156" s="189"/>
      <c r="HO156" s="191"/>
    </row>
    <row r="157" spans="1:223" ht="15.75" customHeight="1" x14ac:dyDescent="0.15">
      <c r="A157" s="176"/>
      <c r="B157" s="209"/>
      <c r="C157" s="209"/>
      <c r="D157" s="209"/>
      <c r="E157" s="209"/>
      <c r="F157" s="209"/>
      <c r="G157" s="245"/>
      <c r="H157" s="211"/>
      <c r="I157" s="212"/>
      <c r="J157" s="212" t="str">
        <f>IF(TRIM(H157)="","",IF(H157=1,O157,WORKDAY(I157,H157*Q157)))</f>
        <v/>
      </c>
      <c r="K157" s="227" t="e">
        <f t="shared" si="51"/>
        <v>#VALUE!</v>
      </c>
      <c r="L157" s="183" t="e">
        <f t="shared" si="52"/>
        <v>#VALUE!</v>
      </c>
      <c r="M157" s="246"/>
      <c r="N157" s="212"/>
      <c r="O157" s="212"/>
      <c r="P157" s="247" t="str">
        <f>IF(OR(LEN(TRIM(N157))=0,LEN(TRIM(O157))=0),"",IF($E$2&lt;N157,0,IF($E$2&gt;O157,1,(NETWORKDAYS(N157,$E$2,_Config!$A$3:$A$22)/NETWORKDAYS(N157,O157,_Config!$A$3:$A$22)))))</f>
        <v/>
      </c>
      <c r="Q157" s="248" t="str">
        <f>IF(OR(LEN(TRIM(N157))=0,LEN(TRIM(O157))=0),"",NETWORKDAYS(N157,O157,_Config!$A$3:$A$22))</f>
        <v/>
      </c>
      <c r="R157" s="249"/>
      <c r="S157" s="188"/>
      <c r="T157" s="189"/>
      <c r="U157" s="189"/>
      <c r="V157" s="189"/>
      <c r="W157" s="189"/>
      <c r="X157" s="189"/>
      <c r="Y157" s="189"/>
      <c r="Z157" s="189"/>
      <c r="AA157" s="190"/>
      <c r="AB157" s="189"/>
      <c r="AC157" s="189"/>
      <c r="AD157" s="189"/>
      <c r="AE157" s="189"/>
      <c r="AF157" s="190"/>
      <c r="AG157" s="189"/>
      <c r="AH157" s="189"/>
      <c r="AI157" s="189"/>
      <c r="AJ157" s="189"/>
      <c r="AK157" s="190"/>
      <c r="AL157" s="174"/>
      <c r="AM157" s="189"/>
      <c r="AN157" s="189"/>
      <c r="AO157" s="189"/>
      <c r="AP157" s="174"/>
      <c r="AQ157" s="174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174"/>
      <c r="BH157" s="174"/>
      <c r="BI157" s="174"/>
      <c r="BJ157" s="174"/>
      <c r="BK157" s="174"/>
      <c r="BL157" s="174"/>
      <c r="BM157" s="174"/>
      <c r="BN157" s="174"/>
      <c r="BO157" s="174"/>
      <c r="BP157" s="174"/>
      <c r="BQ157" s="174"/>
      <c r="BR157" s="174"/>
      <c r="BS157" s="174"/>
      <c r="BT157" s="174"/>
      <c r="BU157" s="174"/>
      <c r="BV157" s="174"/>
      <c r="BW157" s="174"/>
      <c r="BX157" s="174"/>
      <c r="BY157" s="174"/>
      <c r="BZ157" s="174"/>
      <c r="CA157" s="174"/>
      <c r="CB157" s="174"/>
      <c r="CC157" s="174"/>
      <c r="CD157" s="174"/>
      <c r="CE157" s="174"/>
      <c r="CF157" s="174"/>
      <c r="CG157" s="174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89"/>
      <c r="DK157" s="189"/>
      <c r="DL157" s="189"/>
      <c r="DM157" s="189"/>
      <c r="DN157" s="189"/>
      <c r="DO157" s="189"/>
      <c r="DP157" s="189"/>
      <c r="DQ157" s="189"/>
      <c r="DR157" s="189"/>
      <c r="DS157" s="189"/>
      <c r="DT157" s="189"/>
      <c r="DU157" s="189"/>
      <c r="DV157" s="189"/>
      <c r="DW157" s="189"/>
      <c r="DX157" s="189"/>
      <c r="DY157" s="189"/>
      <c r="DZ157" s="189"/>
      <c r="EA157" s="189"/>
      <c r="EB157" s="189"/>
      <c r="EC157" s="189"/>
      <c r="ED157" s="189"/>
      <c r="EE157" s="189"/>
      <c r="EF157" s="189"/>
      <c r="EG157" s="189"/>
      <c r="EH157" s="189"/>
      <c r="EI157" s="189"/>
      <c r="EJ157" s="189"/>
      <c r="EK157" s="189"/>
      <c r="EL157" s="189"/>
      <c r="EM157" s="189"/>
      <c r="EN157" s="189"/>
      <c r="EO157" s="189"/>
      <c r="EP157" s="189"/>
      <c r="EQ157" s="189"/>
      <c r="ER157" s="189"/>
      <c r="ES157" s="189"/>
      <c r="ET157" s="189"/>
      <c r="EU157" s="189"/>
      <c r="EV157" s="189"/>
      <c r="EW157" s="189"/>
      <c r="EX157" s="189"/>
      <c r="EY157" s="189"/>
      <c r="EZ157" s="189"/>
      <c r="FA157" s="189"/>
      <c r="FB157" s="189"/>
      <c r="FC157" s="189"/>
      <c r="FD157" s="189"/>
      <c r="FE157" s="189"/>
      <c r="FF157" s="189"/>
      <c r="FG157" s="189"/>
      <c r="FH157" s="189"/>
      <c r="FI157" s="189"/>
      <c r="FJ157" s="189"/>
      <c r="FK157" s="189"/>
      <c r="FL157" s="189"/>
      <c r="FM157" s="189"/>
      <c r="FN157" s="189"/>
      <c r="FO157" s="189"/>
      <c r="FP157" s="189"/>
      <c r="FQ157" s="189"/>
      <c r="FR157" s="189"/>
      <c r="FS157" s="189"/>
      <c r="FT157" s="189"/>
      <c r="FU157" s="189"/>
      <c r="FV157" s="189"/>
      <c r="FW157" s="189"/>
      <c r="FX157" s="189"/>
      <c r="FY157" s="189"/>
      <c r="FZ157" s="189"/>
      <c r="GA157" s="189"/>
      <c r="GB157" s="189"/>
      <c r="GC157" s="189"/>
      <c r="GD157" s="189"/>
      <c r="GE157" s="189"/>
      <c r="GF157" s="189"/>
      <c r="GG157" s="189"/>
      <c r="GH157" s="189"/>
      <c r="GI157" s="189"/>
      <c r="GJ157" s="189"/>
      <c r="GK157" s="189"/>
      <c r="GL157" s="189"/>
      <c r="GM157" s="189"/>
      <c r="GN157" s="189"/>
      <c r="GO157" s="189"/>
      <c r="GP157" s="189"/>
      <c r="GQ157" s="189"/>
      <c r="GR157" s="189"/>
      <c r="GS157" s="189"/>
      <c r="GT157" s="189"/>
      <c r="GU157" s="189"/>
      <c r="GV157" s="189"/>
      <c r="GW157" s="189"/>
      <c r="GX157" s="189"/>
      <c r="GY157" s="189"/>
      <c r="GZ157" s="189"/>
      <c r="HA157" s="189"/>
      <c r="HB157" s="189"/>
      <c r="HC157" s="189"/>
      <c r="HD157" s="189"/>
      <c r="HE157" s="189"/>
      <c r="HF157" s="189"/>
      <c r="HG157" s="189"/>
      <c r="HH157" s="189"/>
      <c r="HI157" s="189"/>
      <c r="HJ157" s="189"/>
      <c r="HK157" s="189"/>
      <c r="HL157" s="189"/>
      <c r="HM157" s="189"/>
      <c r="HN157" s="189"/>
      <c r="HO157" s="191"/>
    </row>
  </sheetData>
  <mergeCells count="52">
    <mergeCell ref="BB2:BF2"/>
    <mergeCell ref="BG2:BK2"/>
    <mergeCell ref="BL2:BP2"/>
    <mergeCell ref="BQ2:BU2"/>
    <mergeCell ref="BV2:BZ2"/>
    <mergeCell ref="CA2:CE2"/>
    <mergeCell ref="CF2:CJ2"/>
    <mergeCell ref="CK2:CO2"/>
    <mergeCell ref="CP2:CT2"/>
    <mergeCell ref="CU2:CY2"/>
    <mergeCell ref="CZ2:DD2"/>
    <mergeCell ref="DE2:DI2"/>
    <mergeCell ref="DJ2:DN2"/>
    <mergeCell ref="DO2:DS2"/>
    <mergeCell ref="DT2:DX2"/>
    <mergeCell ref="DY2:EC2"/>
    <mergeCell ref="ED2:EH2"/>
    <mergeCell ref="EI2:EM2"/>
    <mergeCell ref="EN2:ER2"/>
    <mergeCell ref="ES2:EW2"/>
    <mergeCell ref="EX2:FB2"/>
    <mergeCell ref="GL2:GP2"/>
    <mergeCell ref="GQ2:GU2"/>
    <mergeCell ref="GV2:GZ2"/>
    <mergeCell ref="HA2:HE2"/>
    <mergeCell ref="HF2:HJ2"/>
    <mergeCell ref="HK2:HO2"/>
    <mergeCell ref="FC2:FG2"/>
    <mergeCell ref="FH2:FL2"/>
    <mergeCell ref="FM2:FQ2"/>
    <mergeCell ref="FR2:FV2"/>
    <mergeCell ref="FW2:GA2"/>
    <mergeCell ref="GB2:GF2"/>
    <mergeCell ref="GG2:GK2"/>
    <mergeCell ref="AR2:AV2"/>
    <mergeCell ref="AW2:BA2"/>
    <mergeCell ref="B13:B16"/>
    <mergeCell ref="B21:B26"/>
    <mergeCell ref="B27:B34"/>
    <mergeCell ref="R3:R4"/>
    <mergeCell ref="S2:W2"/>
    <mergeCell ref="X2:AB2"/>
    <mergeCell ref="AC2:AG2"/>
    <mergeCell ref="AH2:AL2"/>
    <mergeCell ref="AM2:AQ2"/>
    <mergeCell ref="B48:B49"/>
    <mergeCell ref="H3:J3"/>
    <mergeCell ref="K3:K4"/>
    <mergeCell ref="L3:L4"/>
    <mergeCell ref="M3:Q3"/>
    <mergeCell ref="C4:D4"/>
    <mergeCell ref="B6:B12"/>
  </mergeCells>
  <conditionalFormatting sqref="S5:HO157">
    <cfRule type="expression" dxfId="8" priority="1">
      <formula>AND(TRIM($I5)&lt;&gt;"",S$3&gt;=$I5,S$3&lt;=$J5)</formula>
    </cfRule>
  </conditionalFormatting>
  <conditionalFormatting sqref="B5:G157">
    <cfRule type="expression" dxfId="7" priority="2">
      <formula>OR($K5&lt;0,#REF!&lt;0)</formula>
    </cfRule>
  </conditionalFormatting>
  <conditionalFormatting sqref="B5:R157">
    <cfRule type="expression" dxfId="6" priority="3">
      <formula>$K5&lt;0</formula>
    </cfRule>
  </conditionalFormatting>
  <conditionalFormatting sqref="Q5:R157">
    <cfRule type="expression" dxfId="5" priority="4">
      <formula>#REF!&lt;0</formula>
    </cfRule>
  </conditionalFormatting>
  <pageMargins left="0.35" right="0.35" top="0.35" bottom="0.5" header="0" footer="0"/>
  <pageSetup fitToHeight="0" orientation="landscape"/>
  <headerFooter>
    <oddHeader>&amp;RTemplate Project Detail Schedule v1.0</oddHeader>
    <oddFooter>&amp;L05-BM.VMO.QA_PLANMC&amp;CInternal Use&amp;R&amp;P/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O118"/>
  <sheetViews>
    <sheetView showGridLines="0" workbookViewId="0"/>
  </sheetViews>
  <sheetFormatPr baseColWidth="10" defaultColWidth="12.6640625" defaultRowHeight="15" customHeight="1" outlineLevelCol="1" x14ac:dyDescent="0.15"/>
  <cols>
    <col min="1" max="1" width="2" customWidth="1"/>
    <col min="2" max="2" width="19.33203125" customWidth="1"/>
    <col min="3" max="3" width="12.6640625" customWidth="1"/>
    <col min="4" max="4" width="18.1640625" customWidth="1"/>
    <col min="5" max="5" width="7.6640625" customWidth="1"/>
    <col min="6" max="6" width="12.6640625" customWidth="1"/>
    <col min="7" max="7" width="6.5" customWidth="1"/>
    <col min="8" max="8" width="6.6640625" customWidth="1"/>
    <col min="9" max="10" width="6.6640625" customWidth="1" outlineLevel="1"/>
    <col min="11" max="11" width="7.5" customWidth="1"/>
    <col min="12" max="12" width="6.6640625" customWidth="1"/>
    <col min="13" max="13" width="6.5" customWidth="1" outlineLevel="1"/>
    <col min="14" max="14" width="6.33203125" customWidth="1" outlineLevel="1"/>
    <col min="15" max="15" width="6.1640625" customWidth="1" outlineLevel="1"/>
    <col min="16" max="16" width="6.83203125" customWidth="1" outlineLevel="1"/>
    <col min="17" max="17" width="7.1640625" customWidth="1" outlineLevel="1"/>
    <col min="18" max="18" width="8.6640625" customWidth="1"/>
    <col min="19" max="19" width="3.6640625" customWidth="1"/>
    <col min="20" max="26" width="3.1640625" customWidth="1"/>
    <col min="27" max="27" width="3.83203125" customWidth="1"/>
    <col min="28" max="31" width="3.1640625" customWidth="1"/>
    <col min="32" max="32" width="3.83203125" customWidth="1"/>
    <col min="33" max="34" width="3.1640625" customWidth="1"/>
    <col min="35" max="35" width="3.6640625" customWidth="1"/>
    <col min="36" max="36" width="3.1640625" customWidth="1"/>
    <col min="37" max="38" width="3.83203125" customWidth="1"/>
    <col min="39" max="41" width="3.1640625" customWidth="1"/>
    <col min="42" max="42" width="3.83203125" customWidth="1"/>
    <col min="43" max="46" width="3.1640625" customWidth="1"/>
    <col min="47" max="47" width="5" customWidth="1"/>
    <col min="48" max="52" width="3.1640625" customWidth="1"/>
    <col min="53" max="53" width="3.5" customWidth="1"/>
    <col min="54" max="62" width="3.1640625" customWidth="1"/>
    <col min="63" max="63" width="3.5" customWidth="1"/>
    <col min="64" max="72" width="3.1640625" customWidth="1"/>
    <col min="73" max="73" width="4.1640625" customWidth="1"/>
    <col min="74" max="76" width="3.1640625" customWidth="1"/>
    <col min="77" max="77" width="4.1640625" customWidth="1"/>
    <col min="78" max="152" width="3.1640625" customWidth="1"/>
    <col min="153" max="153" width="2.83203125" customWidth="1"/>
    <col min="154" max="157" width="3.1640625" customWidth="1"/>
    <col min="158" max="158" width="2.83203125" customWidth="1"/>
    <col min="159" max="162" width="3.1640625" customWidth="1"/>
    <col min="163" max="163" width="2.83203125" customWidth="1"/>
    <col min="164" max="167" width="3.1640625" customWidth="1"/>
    <col min="168" max="168" width="2.83203125" customWidth="1"/>
    <col min="169" max="172" width="3.1640625" customWidth="1"/>
    <col min="173" max="173" width="2.83203125" customWidth="1"/>
    <col min="174" max="177" width="3.1640625" customWidth="1"/>
    <col min="178" max="178" width="2.83203125" customWidth="1"/>
    <col min="179" max="182" width="3.1640625" customWidth="1"/>
    <col min="183" max="183" width="2.83203125" customWidth="1"/>
    <col min="184" max="187" width="3.1640625" customWidth="1"/>
    <col min="188" max="188" width="2.83203125" customWidth="1"/>
    <col min="189" max="192" width="3.1640625" customWidth="1"/>
    <col min="193" max="193" width="2.83203125" customWidth="1"/>
    <col min="194" max="197" width="3.1640625" customWidth="1"/>
    <col min="198" max="198" width="2.83203125" customWidth="1"/>
    <col min="199" max="202" width="3.1640625" customWidth="1"/>
    <col min="203" max="203" width="2.83203125" customWidth="1"/>
    <col min="204" max="207" width="3.1640625" customWidth="1"/>
    <col min="208" max="208" width="2.83203125" customWidth="1"/>
    <col min="209" max="212" width="3.1640625" customWidth="1"/>
    <col min="213" max="213" width="2.83203125" customWidth="1"/>
    <col min="214" max="217" width="3.1640625" customWidth="1"/>
    <col min="218" max="218" width="2.83203125" customWidth="1"/>
    <col min="219" max="222" width="3.1640625" customWidth="1"/>
    <col min="223" max="223" width="2.83203125" customWidth="1"/>
  </cols>
  <sheetData>
    <row r="1" spans="1:223" ht="29" x14ac:dyDescent="0.15">
      <c r="A1" s="25"/>
      <c r="B1" s="145" t="s">
        <v>150</v>
      </c>
      <c r="C1" s="145"/>
      <c r="D1" s="145"/>
      <c r="E1" s="250"/>
      <c r="F1" s="145"/>
      <c r="G1" s="149"/>
      <c r="H1" s="148"/>
      <c r="I1" s="149"/>
      <c r="J1" s="25"/>
      <c r="K1" s="148"/>
      <c r="L1" s="148"/>
      <c r="M1" s="148"/>
      <c r="N1" s="149"/>
      <c r="O1" s="25"/>
      <c r="P1" s="25"/>
      <c r="Q1" s="25"/>
      <c r="R1" s="25"/>
      <c r="S1" s="26"/>
      <c r="T1" s="28"/>
      <c r="U1" s="27"/>
      <c r="V1" s="28" t="s">
        <v>23</v>
      </c>
      <c r="W1" s="28"/>
      <c r="X1" s="28"/>
      <c r="Y1" s="28"/>
      <c r="Z1" s="115"/>
      <c r="AA1" s="28" t="s">
        <v>24</v>
      </c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</row>
    <row r="2" spans="1:223" x14ac:dyDescent="0.15">
      <c r="A2" s="49"/>
      <c r="B2" s="150"/>
      <c r="C2" s="25" t="s">
        <v>114</v>
      </c>
      <c r="D2" s="151">
        <f ca="1">NOW()-1</f>
        <v>45073.710397222225</v>
      </c>
      <c r="E2" s="150"/>
      <c r="F2" s="150"/>
      <c r="G2" s="152"/>
      <c r="H2" s="153"/>
      <c r="I2" s="154"/>
      <c r="J2" s="155"/>
      <c r="K2" s="156"/>
      <c r="L2" s="156"/>
      <c r="M2" s="153"/>
      <c r="N2" s="154"/>
      <c r="O2" s="155"/>
      <c r="P2" s="155"/>
      <c r="Q2" s="157"/>
      <c r="R2" s="157"/>
      <c r="S2" s="372">
        <f>S3</f>
        <v>44844</v>
      </c>
      <c r="T2" s="373"/>
      <c r="U2" s="373"/>
      <c r="V2" s="373"/>
      <c r="W2" s="374"/>
      <c r="X2" s="372">
        <f>X3</f>
        <v>44851</v>
      </c>
      <c r="Y2" s="373"/>
      <c r="Z2" s="373"/>
      <c r="AA2" s="373"/>
      <c r="AB2" s="374"/>
      <c r="AC2" s="372">
        <f>AC3</f>
        <v>44858</v>
      </c>
      <c r="AD2" s="373"/>
      <c r="AE2" s="373"/>
      <c r="AF2" s="373"/>
      <c r="AG2" s="374"/>
      <c r="AH2" s="372">
        <f>AH3</f>
        <v>44865</v>
      </c>
      <c r="AI2" s="373"/>
      <c r="AJ2" s="373"/>
      <c r="AK2" s="373"/>
      <c r="AL2" s="374"/>
      <c r="AM2" s="372">
        <f>AM3</f>
        <v>44872</v>
      </c>
      <c r="AN2" s="373"/>
      <c r="AO2" s="373"/>
      <c r="AP2" s="373"/>
      <c r="AQ2" s="374"/>
      <c r="AR2" s="372">
        <f>AR3</f>
        <v>44879</v>
      </c>
      <c r="AS2" s="373"/>
      <c r="AT2" s="373"/>
      <c r="AU2" s="373"/>
      <c r="AV2" s="374"/>
      <c r="AW2" s="372">
        <f>AW3</f>
        <v>44886</v>
      </c>
      <c r="AX2" s="373"/>
      <c r="AY2" s="373"/>
      <c r="AZ2" s="373"/>
      <c r="BA2" s="374"/>
      <c r="BB2" s="372">
        <f>BB3</f>
        <v>44893</v>
      </c>
      <c r="BC2" s="373"/>
      <c r="BD2" s="373"/>
      <c r="BE2" s="373"/>
      <c r="BF2" s="374"/>
      <c r="BG2" s="372">
        <f>BG3</f>
        <v>44900</v>
      </c>
      <c r="BH2" s="373"/>
      <c r="BI2" s="373"/>
      <c r="BJ2" s="373"/>
      <c r="BK2" s="374"/>
      <c r="BL2" s="372">
        <f>BL3</f>
        <v>44907</v>
      </c>
      <c r="BM2" s="373"/>
      <c r="BN2" s="373"/>
      <c r="BO2" s="373"/>
      <c r="BP2" s="374"/>
      <c r="BQ2" s="372">
        <f>BQ3</f>
        <v>44914</v>
      </c>
      <c r="BR2" s="373"/>
      <c r="BS2" s="373"/>
      <c r="BT2" s="373"/>
      <c r="BU2" s="374"/>
      <c r="BV2" s="372">
        <f>BV3</f>
        <v>44921</v>
      </c>
      <c r="BW2" s="373"/>
      <c r="BX2" s="373"/>
      <c r="BY2" s="373"/>
      <c r="BZ2" s="374"/>
      <c r="CA2" s="372">
        <f>CA3</f>
        <v>44928</v>
      </c>
      <c r="CB2" s="373"/>
      <c r="CC2" s="373"/>
      <c r="CD2" s="373"/>
      <c r="CE2" s="374"/>
      <c r="CF2" s="372">
        <f>CF3</f>
        <v>44935</v>
      </c>
      <c r="CG2" s="373"/>
      <c r="CH2" s="373"/>
      <c r="CI2" s="373"/>
      <c r="CJ2" s="374"/>
      <c r="CK2" s="372">
        <f>CK3</f>
        <v>44942</v>
      </c>
      <c r="CL2" s="373"/>
      <c r="CM2" s="373"/>
      <c r="CN2" s="373"/>
      <c r="CO2" s="374"/>
      <c r="CP2" s="372">
        <f>CP3</f>
        <v>44949</v>
      </c>
      <c r="CQ2" s="373"/>
      <c r="CR2" s="373"/>
      <c r="CS2" s="373"/>
      <c r="CT2" s="374"/>
      <c r="CU2" s="372">
        <f>CU3</f>
        <v>44956</v>
      </c>
      <c r="CV2" s="373"/>
      <c r="CW2" s="373"/>
      <c r="CX2" s="373"/>
      <c r="CY2" s="374"/>
      <c r="CZ2" s="372">
        <f>CZ3</f>
        <v>44963</v>
      </c>
      <c r="DA2" s="373"/>
      <c r="DB2" s="373"/>
      <c r="DC2" s="373"/>
      <c r="DD2" s="374"/>
      <c r="DE2" s="372">
        <f>DE3</f>
        <v>44970</v>
      </c>
      <c r="DF2" s="373"/>
      <c r="DG2" s="373"/>
      <c r="DH2" s="373"/>
      <c r="DI2" s="374"/>
      <c r="DJ2" s="372">
        <f>DJ3</f>
        <v>44977</v>
      </c>
      <c r="DK2" s="373"/>
      <c r="DL2" s="373"/>
      <c r="DM2" s="373"/>
      <c r="DN2" s="374"/>
      <c r="DO2" s="372">
        <f>DO3</f>
        <v>44984</v>
      </c>
      <c r="DP2" s="373"/>
      <c r="DQ2" s="373"/>
      <c r="DR2" s="373"/>
      <c r="DS2" s="374"/>
      <c r="DT2" s="372">
        <f>DT3</f>
        <v>44991</v>
      </c>
      <c r="DU2" s="373"/>
      <c r="DV2" s="373"/>
      <c r="DW2" s="373"/>
      <c r="DX2" s="374"/>
      <c r="DY2" s="372">
        <f>DY3</f>
        <v>44998</v>
      </c>
      <c r="DZ2" s="373"/>
      <c r="EA2" s="373"/>
      <c r="EB2" s="373"/>
      <c r="EC2" s="374"/>
      <c r="ED2" s="372">
        <f>ED3</f>
        <v>45005</v>
      </c>
      <c r="EE2" s="373"/>
      <c r="EF2" s="373"/>
      <c r="EG2" s="373"/>
      <c r="EH2" s="374"/>
      <c r="EI2" s="372">
        <f>EI3</f>
        <v>45012</v>
      </c>
      <c r="EJ2" s="373"/>
      <c r="EK2" s="373"/>
      <c r="EL2" s="373"/>
      <c r="EM2" s="374"/>
      <c r="EN2" s="372">
        <f>EN3</f>
        <v>45019</v>
      </c>
      <c r="EO2" s="373"/>
      <c r="EP2" s="373"/>
      <c r="EQ2" s="373"/>
      <c r="ER2" s="374"/>
      <c r="ES2" s="372">
        <f>ES3</f>
        <v>45026</v>
      </c>
      <c r="ET2" s="373"/>
      <c r="EU2" s="373"/>
      <c r="EV2" s="373"/>
      <c r="EW2" s="374"/>
      <c r="EX2" s="372">
        <f>EX3</f>
        <v>45033</v>
      </c>
      <c r="EY2" s="373"/>
      <c r="EZ2" s="373"/>
      <c r="FA2" s="373"/>
      <c r="FB2" s="374"/>
      <c r="FC2" s="372">
        <f>FC3</f>
        <v>45040</v>
      </c>
      <c r="FD2" s="373"/>
      <c r="FE2" s="373"/>
      <c r="FF2" s="373"/>
      <c r="FG2" s="374"/>
      <c r="FH2" s="372">
        <f>FH3</f>
        <v>45047</v>
      </c>
      <c r="FI2" s="373"/>
      <c r="FJ2" s="373"/>
      <c r="FK2" s="373"/>
      <c r="FL2" s="374"/>
      <c r="FM2" s="372">
        <f>FM3</f>
        <v>45054</v>
      </c>
      <c r="FN2" s="373"/>
      <c r="FO2" s="373"/>
      <c r="FP2" s="373"/>
      <c r="FQ2" s="374"/>
      <c r="FR2" s="372">
        <f>FR3</f>
        <v>45061</v>
      </c>
      <c r="FS2" s="373"/>
      <c r="FT2" s="373"/>
      <c r="FU2" s="373"/>
      <c r="FV2" s="374"/>
      <c r="FW2" s="372">
        <f>FW3</f>
        <v>45068</v>
      </c>
      <c r="FX2" s="373"/>
      <c r="FY2" s="373"/>
      <c r="FZ2" s="373"/>
      <c r="GA2" s="374"/>
      <c r="GB2" s="372">
        <f>GB3</f>
        <v>45075</v>
      </c>
      <c r="GC2" s="373"/>
      <c r="GD2" s="373"/>
      <c r="GE2" s="373"/>
      <c r="GF2" s="374"/>
      <c r="GG2" s="372">
        <f>GG3</f>
        <v>45082</v>
      </c>
      <c r="GH2" s="373"/>
      <c r="GI2" s="373"/>
      <c r="GJ2" s="373"/>
      <c r="GK2" s="374"/>
      <c r="GL2" s="372">
        <f>GL3</f>
        <v>45089</v>
      </c>
      <c r="GM2" s="373"/>
      <c r="GN2" s="373"/>
      <c r="GO2" s="373"/>
      <c r="GP2" s="374"/>
      <c r="GQ2" s="372">
        <f>GQ3</f>
        <v>45096</v>
      </c>
      <c r="GR2" s="373"/>
      <c r="GS2" s="373"/>
      <c r="GT2" s="373"/>
      <c r="GU2" s="374"/>
      <c r="GV2" s="372">
        <f>GV3</f>
        <v>45103</v>
      </c>
      <c r="GW2" s="373"/>
      <c r="GX2" s="373"/>
      <c r="GY2" s="373"/>
      <c r="GZ2" s="374"/>
      <c r="HA2" s="372">
        <f>HA3</f>
        <v>45110</v>
      </c>
      <c r="HB2" s="373"/>
      <c r="HC2" s="373"/>
      <c r="HD2" s="373"/>
      <c r="HE2" s="374"/>
      <c r="HF2" s="372">
        <f>HF3</f>
        <v>45117</v>
      </c>
      <c r="HG2" s="373"/>
      <c r="HH2" s="373"/>
      <c r="HI2" s="373"/>
      <c r="HJ2" s="374"/>
      <c r="HK2" s="372">
        <f>HK3</f>
        <v>45124</v>
      </c>
      <c r="HL2" s="373"/>
      <c r="HM2" s="373"/>
      <c r="HN2" s="373"/>
      <c r="HO2" s="374"/>
    </row>
    <row r="3" spans="1:223" x14ac:dyDescent="0.15">
      <c r="A3" s="49"/>
      <c r="B3" s="150"/>
      <c r="C3" s="150"/>
      <c r="D3" s="150"/>
      <c r="E3" s="150"/>
      <c r="F3" s="150"/>
      <c r="G3" s="152"/>
      <c r="H3" s="402" t="s">
        <v>151</v>
      </c>
      <c r="I3" s="403"/>
      <c r="J3" s="404"/>
      <c r="K3" s="405" t="s">
        <v>152</v>
      </c>
      <c r="L3" s="405" t="s">
        <v>153</v>
      </c>
      <c r="M3" s="402" t="s">
        <v>154</v>
      </c>
      <c r="N3" s="403"/>
      <c r="O3" s="403"/>
      <c r="P3" s="403"/>
      <c r="Q3" s="404"/>
      <c r="R3" s="416" t="s">
        <v>155</v>
      </c>
      <c r="S3" s="37">
        <f>_Config!$G$2-WEEKDAY(_Config!$G$2,1)+2+7*(_Config!$G$4-1)</f>
        <v>44844</v>
      </c>
      <c r="T3" s="38">
        <f t="shared" ref="T3:HO3" si="0">WORKDAY(S3,1)</f>
        <v>44845</v>
      </c>
      <c r="U3" s="38">
        <f t="shared" si="0"/>
        <v>44846</v>
      </c>
      <c r="V3" s="38">
        <f t="shared" si="0"/>
        <v>44847</v>
      </c>
      <c r="W3" s="38">
        <f t="shared" si="0"/>
        <v>44848</v>
      </c>
      <c r="X3" s="38">
        <f t="shared" si="0"/>
        <v>44851</v>
      </c>
      <c r="Y3" s="38">
        <f t="shared" si="0"/>
        <v>44852</v>
      </c>
      <c r="Z3" s="38">
        <f t="shared" si="0"/>
        <v>44853</v>
      </c>
      <c r="AA3" s="38">
        <f t="shared" si="0"/>
        <v>44854</v>
      </c>
      <c r="AB3" s="38">
        <f t="shared" si="0"/>
        <v>44855</v>
      </c>
      <c r="AC3" s="38">
        <f t="shared" si="0"/>
        <v>44858</v>
      </c>
      <c r="AD3" s="38">
        <f t="shared" si="0"/>
        <v>44859</v>
      </c>
      <c r="AE3" s="38">
        <f t="shared" si="0"/>
        <v>44860</v>
      </c>
      <c r="AF3" s="38">
        <f t="shared" si="0"/>
        <v>44861</v>
      </c>
      <c r="AG3" s="38">
        <f t="shared" si="0"/>
        <v>44862</v>
      </c>
      <c r="AH3" s="38">
        <f t="shared" si="0"/>
        <v>44865</v>
      </c>
      <c r="AI3" s="38">
        <f t="shared" si="0"/>
        <v>44866</v>
      </c>
      <c r="AJ3" s="38">
        <f t="shared" si="0"/>
        <v>44867</v>
      </c>
      <c r="AK3" s="38">
        <f t="shared" si="0"/>
        <v>44868</v>
      </c>
      <c r="AL3" s="38">
        <f t="shared" si="0"/>
        <v>44869</v>
      </c>
      <c r="AM3" s="38">
        <f t="shared" si="0"/>
        <v>44872</v>
      </c>
      <c r="AN3" s="38">
        <f t="shared" si="0"/>
        <v>44873</v>
      </c>
      <c r="AO3" s="38">
        <f t="shared" si="0"/>
        <v>44874</v>
      </c>
      <c r="AP3" s="38">
        <f t="shared" si="0"/>
        <v>44875</v>
      </c>
      <c r="AQ3" s="38">
        <f t="shared" si="0"/>
        <v>44876</v>
      </c>
      <c r="AR3" s="38">
        <f t="shared" si="0"/>
        <v>44879</v>
      </c>
      <c r="AS3" s="38">
        <f t="shared" si="0"/>
        <v>44880</v>
      </c>
      <c r="AT3" s="38">
        <f t="shared" si="0"/>
        <v>44881</v>
      </c>
      <c r="AU3" s="38">
        <f t="shared" si="0"/>
        <v>44882</v>
      </c>
      <c r="AV3" s="38">
        <f t="shared" si="0"/>
        <v>44883</v>
      </c>
      <c r="AW3" s="38">
        <f t="shared" si="0"/>
        <v>44886</v>
      </c>
      <c r="AX3" s="38">
        <f t="shared" si="0"/>
        <v>44887</v>
      </c>
      <c r="AY3" s="38">
        <f t="shared" si="0"/>
        <v>44888</v>
      </c>
      <c r="AZ3" s="38">
        <f t="shared" si="0"/>
        <v>44889</v>
      </c>
      <c r="BA3" s="38">
        <f t="shared" si="0"/>
        <v>44890</v>
      </c>
      <c r="BB3" s="38">
        <f t="shared" si="0"/>
        <v>44893</v>
      </c>
      <c r="BC3" s="38">
        <f t="shared" si="0"/>
        <v>44894</v>
      </c>
      <c r="BD3" s="38">
        <f t="shared" si="0"/>
        <v>44895</v>
      </c>
      <c r="BE3" s="38">
        <f t="shared" si="0"/>
        <v>44896</v>
      </c>
      <c r="BF3" s="38">
        <f t="shared" si="0"/>
        <v>44897</v>
      </c>
      <c r="BG3" s="38">
        <f t="shared" si="0"/>
        <v>44900</v>
      </c>
      <c r="BH3" s="38">
        <f t="shared" si="0"/>
        <v>44901</v>
      </c>
      <c r="BI3" s="38">
        <f t="shared" si="0"/>
        <v>44902</v>
      </c>
      <c r="BJ3" s="38">
        <f t="shared" si="0"/>
        <v>44903</v>
      </c>
      <c r="BK3" s="38">
        <f t="shared" si="0"/>
        <v>44904</v>
      </c>
      <c r="BL3" s="38">
        <f t="shared" si="0"/>
        <v>44907</v>
      </c>
      <c r="BM3" s="38">
        <f t="shared" si="0"/>
        <v>44908</v>
      </c>
      <c r="BN3" s="38">
        <f t="shared" si="0"/>
        <v>44909</v>
      </c>
      <c r="BO3" s="38">
        <f t="shared" si="0"/>
        <v>44910</v>
      </c>
      <c r="BP3" s="38">
        <f t="shared" si="0"/>
        <v>44911</v>
      </c>
      <c r="BQ3" s="38">
        <f t="shared" si="0"/>
        <v>44914</v>
      </c>
      <c r="BR3" s="38">
        <f t="shared" si="0"/>
        <v>44915</v>
      </c>
      <c r="BS3" s="38">
        <f t="shared" si="0"/>
        <v>44916</v>
      </c>
      <c r="BT3" s="38">
        <f t="shared" si="0"/>
        <v>44917</v>
      </c>
      <c r="BU3" s="38">
        <f t="shared" si="0"/>
        <v>44918</v>
      </c>
      <c r="BV3" s="38">
        <f t="shared" si="0"/>
        <v>44921</v>
      </c>
      <c r="BW3" s="38">
        <f t="shared" si="0"/>
        <v>44922</v>
      </c>
      <c r="BX3" s="38">
        <f t="shared" si="0"/>
        <v>44923</v>
      </c>
      <c r="BY3" s="38">
        <f t="shared" si="0"/>
        <v>44924</v>
      </c>
      <c r="BZ3" s="38">
        <f t="shared" si="0"/>
        <v>44925</v>
      </c>
      <c r="CA3" s="38">
        <f t="shared" si="0"/>
        <v>44928</v>
      </c>
      <c r="CB3" s="38">
        <f t="shared" si="0"/>
        <v>44929</v>
      </c>
      <c r="CC3" s="38">
        <f t="shared" si="0"/>
        <v>44930</v>
      </c>
      <c r="CD3" s="38">
        <f t="shared" si="0"/>
        <v>44931</v>
      </c>
      <c r="CE3" s="38">
        <f t="shared" si="0"/>
        <v>44932</v>
      </c>
      <c r="CF3" s="38">
        <f t="shared" si="0"/>
        <v>44935</v>
      </c>
      <c r="CG3" s="38">
        <f t="shared" si="0"/>
        <v>44936</v>
      </c>
      <c r="CH3" s="38">
        <f t="shared" si="0"/>
        <v>44937</v>
      </c>
      <c r="CI3" s="38">
        <f t="shared" si="0"/>
        <v>44938</v>
      </c>
      <c r="CJ3" s="38">
        <f t="shared" si="0"/>
        <v>44939</v>
      </c>
      <c r="CK3" s="38">
        <f t="shared" si="0"/>
        <v>44942</v>
      </c>
      <c r="CL3" s="38">
        <f t="shared" si="0"/>
        <v>44943</v>
      </c>
      <c r="CM3" s="38">
        <f t="shared" si="0"/>
        <v>44944</v>
      </c>
      <c r="CN3" s="38">
        <f t="shared" si="0"/>
        <v>44945</v>
      </c>
      <c r="CO3" s="38">
        <f t="shared" si="0"/>
        <v>44946</v>
      </c>
      <c r="CP3" s="38">
        <f t="shared" si="0"/>
        <v>44949</v>
      </c>
      <c r="CQ3" s="38">
        <f t="shared" si="0"/>
        <v>44950</v>
      </c>
      <c r="CR3" s="38">
        <f t="shared" si="0"/>
        <v>44951</v>
      </c>
      <c r="CS3" s="38">
        <f t="shared" si="0"/>
        <v>44952</v>
      </c>
      <c r="CT3" s="38">
        <f t="shared" si="0"/>
        <v>44953</v>
      </c>
      <c r="CU3" s="38">
        <f t="shared" si="0"/>
        <v>44956</v>
      </c>
      <c r="CV3" s="38">
        <f t="shared" si="0"/>
        <v>44957</v>
      </c>
      <c r="CW3" s="38">
        <f t="shared" si="0"/>
        <v>44958</v>
      </c>
      <c r="CX3" s="38">
        <f t="shared" si="0"/>
        <v>44959</v>
      </c>
      <c r="CY3" s="38">
        <f t="shared" si="0"/>
        <v>44960</v>
      </c>
      <c r="CZ3" s="38">
        <f t="shared" si="0"/>
        <v>44963</v>
      </c>
      <c r="DA3" s="38">
        <f t="shared" si="0"/>
        <v>44964</v>
      </c>
      <c r="DB3" s="38">
        <f t="shared" si="0"/>
        <v>44965</v>
      </c>
      <c r="DC3" s="38">
        <f t="shared" si="0"/>
        <v>44966</v>
      </c>
      <c r="DD3" s="38">
        <f t="shared" si="0"/>
        <v>44967</v>
      </c>
      <c r="DE3" s="38">
        <f t="shared" si="0"/>
        <v>44970</v>
      </c>
      <c r="DF3" s="38">
        <f t="shared" si="0"/>
        <v>44971</v>
      </c>
      <c r="DG3" s="38">
        <f t="shared" si="0"/>
        <v>44972</v>
      </c>
      <c r="DH3" s="38">
        <f t="shared" si="0"/>
        <v>44973</v>
      </c>
      <c r="DI3" s="38">
        <f t="shared" si="0"/>
        <v>44974</v>
      </c>
      <c r="DJ3" s="38">
        <f t="shared" si="0"/>
        <v>44977</v>
      </c>
      <c r="DK3" s="38">
        <f t="shared" si="0"/>
        <v>44978</v>
      </c>
      <c r="DL3" s="38">
        <f t="shared" si="0"/>
        <v>44979</v>
      </c>
      <c r="DM3" s="38">
        <f t="shared" si="0"/>
        <v>44980</v>
      </c>
      <c r="DN3" s="38">
        <f t="shared" si="0"/>
        <v>44981</v>
      </c>
      <c r="DO3" s="38">
        <f t="shared" si="0"/>
        <v>44984</v>
      </c>
      <c r="DP3" s="38">
        <f t="shared" si="0"/>
        <v>44985</v>
      </c>
      <c r="DQ3" s="38">
        <f t="shared" si="0"/>
        <v>44986</v>
      </c>
      <c r="DR3" s="38">
        <f t="shared" si="0"/>
        <v>44987</v>
      </c>
      <c r="DS3" s="38">
        <f t="shared" si="0"/>
        <v>44988</v>
      </c>
      <c r="DT3" s="38">
        <f t="shared" si="0"/>
        <v>44991</v>
      </c>
      <c r="DU3" s="38">
        <f t="shared" si="0"/>
        <v>44992</v>
      </c>
      <c r="DV3" s="38">
        <f t="shared" si="0"/>
        <v>44993</v>
      </c>
      <c r="DW3" s="38">
        <f t="shared" si="0"/>
        <v>44994</v>
      </c>
      <c r="DX3" s="38">
        <f t="shared" si="0"/>
        <v>44995</v>
      </c>
      <c r="DY3" s="38">
        <f t="shared" si="0"/>
        <v>44998</v>
      </c>
      <c r="DZ3" s="38">
        <f t="shared" si="0"/>
        <v>44999</v>
      </c>
      <c r="EA3" s="38">
        <f t="shared" si="0"/>
        <v>45000</v>
      </c>
      <c r="EB3" s="38">
        <f t="shared" si="0"/>
        <v>45001</v>
      </c>
      <c r="EC3" s="38">
        <f t="shared" si="0"/>
        <v>45002</v>
      </c>
      <c r="ED3" s="38">
        <f t="shared" si="0"/>
        <v>45005</v>
      </c>
      <c r="EE3" s="38">
        <f t="shared" si="0"/>
        <v>45006</v>
      </c>
      <c r="EF3" s="38">
        <f t="shared" si="0"/>
        <v>45007</v>
      </c>
      <c r="EG3" s="38">
        <f t="shared" si="0"/>
        <v>45008</v>
      </c>
      <c r="EH3" s="38">
        <f t="shared" si="0"/>
        <v>45009</v>
      </c>
      <c r="EI3" s="38">
        <f t="shared" si="0"/>
        <v>45012</v>
      </c>
      <c r="EJ3" s="38">
        <f t="shared" si="0"/>
        <v>45013</v>
      </c>
      <c r="EK3" s="38">
        <f t="shared" si="0"/>
        <v>45014</v>
      </c>
      <c r="EL3" s="38">
        <f t="shared" si="0"/>
        <v>45015</v>
      </c>
      <c r="EM3" s="38">
        <f t="shared" si="0"/>
        <v>45016</v>
      </c>
      <c r="EN3" s="38">
        <f t="shared" si="0"/>
        <v>45019</v>
      </c>
      <c r="EO3" s="38">
        <f t="shared" si="0"/>
        <v>45020</v>
      </c>
      <c r="EP3" s="38">
        <f t="shared" si="0"/>
        <v>45021</v>
      </c>
      <c r="EQ3" s="38">
        <f t="shared" si="0"/>
        <v>45022</v>
      </c>
      <c r="ER3" s="38">
        <f t="shared" si="0"/>
        <v>45023</v>
      </c>
      <c r="ES3" s="38">
        <f t="shared" si="0"/>
        <v>45026</v>
      </c>
      <c r="ET3" s="38">
        <f t="shared" si="0"/>
        <v>45027</v>
      </c>
      <c r="EU3" s="38">
        <f t="shared" si="0"/>
        <v>45028</v>
      </c>
      <c r="EV3" s="38">
        <f t="shared" si="0"/>
        <v>45029</v>
      </c>
      <c r="EW3" s="38">
        <f t="shared" si="0"/>
        <v>45030</v>
      </c>
      <c r="EX3" s="38">
        <f t="shared" si="0"/>
        <v>45033</v>
      </c>
      <c r="EY3" s="38">
        <f t="shared" si="0"/>
        <v>45034</v>
      </c>
      <c r="EZ3" s="38">
        <f t="shared" si="0"/>
        <v>45035</v>
      </c>
      <c r="FA3" s="38">
        <f t="shared" si="0"/>
        <v>45036</v>
      </c>
      <c r="FB3" s="38">
        <f t="shared" si="0"/>
        <v>45037</v>
      </c>
      <c r="FC3" s="38">
        <f t="shared" si="0"/>
        <v>45040</v>
      </c>
      <c r="FD3" s="38">
        <f t="shared" si="0"/>
        <v>45041</v>
      </c>
      <c r="FE3" s="38">
        <f t="shared" si="0"/>
        <v>45042</v>
      </c>
      <c r="FF3" s="38">
        <f t="shared" si="0"/>
        <v>45043</v>
      </c>
      <c r="FG3" s="38">
        <f t="shared" si="0"/>
        <v>45044</v>
      </c>
      <c r="FH3" s="38">
        <f t="shared" si="0"/>
        <v>45047</v>
      </c>
      <c r="FI3" s="38">
        <f t="shared" si="0"/>
        <v>45048</v>
      </c>
      <c r="FJ3" s="38">
        <f t="shared" si="0"/>
        <v>45049</v>
      </c>
      <c r="FK3" s="38">
        <f t="shared" si="0"/>
        <v>45050</v>
      </c>
      <c r="FL3" s="38">
        <f t="shared" si="0"/>
        <v>45051</v>
      </c>
      <c r="FM3" s="38">
        <f t="shared" si="0"/>
        <v>45054</v>
      </c>
      <c r="FN3" s="38">
        <f t="shared" si="0"/>
        <v>45055</v>
      </c>
      <c r="FO3" s="38">
        <f t="shared" si="0"/>
        <v>45056</v>
      </c>
      <c r="FP3" s="38">
        <f t="shared" si="0"/>
        <v>45057</v>
      </c>
      <c r="FQ3" s="38">
        <f t="shared" si="0"/>
        <v>45058</v>
      </c>
      <c r="FR3" s="38">
        <f t="shared" si="0"/>
        <v>45061</v>
      </c>
      <c r="FS3" s="38">
        <f t="shared" si="0"/>
        <v>45062</v>
      </c>
      <c r="FT3" s="38">
        <f t="shared" si="0"/>
        <v>45063</v>
      </c>
      <c r="FU3" s="38">
        <f t="shared" si="0"/>
        <v>45064</v>
      </c>
      <c r="FV3" s="38">
        <f t="shared" si="0"/>
        <v>45065</v>
      </c>
      <c r="FW3" s="38">
        <f t="shared" si="0"/>
        <v>45068</v>
      </c>
      <c r="FX3" s="38">
        <f t="shared" si="0"/>
        <v>45069</v>
      </c>
      <c r="FY3" s="38">
        <f t="shared" si="0"/>
        <v>45070</v>
      </c>
      <c r="FZ3" s="38">
        <f t="shared" si="0"/>
        <v>45071</v>
      </c>
      <c r="GA3" s="38">
        <f t="shared" si="0"/>
        <v>45072</v>
      </c>
      <c r="GB3" s="38">
        <f t="shared" si="0"/>
        <v>45075</v>
      </c>
      <c r="GC3" s="38">
        <f t="shared" si="0"/>
        <v>45076</v>
      </c>
      <c r="GD3" s="38">
        <f t="shared" si="0"/>
        <v>45077</v>
      </c>
      <c r="GE3" s="38">
        <f t="shared" si="0"/>
        <v>45078</v>
      </c>
      <c r="GF3" s="38">
        <f t="shared" si="0"/>
        <v>45079</v>
      </c>
      <c r="GG3" s="38">
        <f t="shared" si="0"/>
        <v>45082</v>
      </c>
      <c r="GH3" s="38">
        <f t="shared" si="0"/>
        <v>45083</v>
      </c>
      <c r="GI3" s="38">
        <f t="shared" si="0"/>
        <v>45084</v>
      </c>
      <c r="GJ3" s="38">
        <f t="shared" si="0"/>
        <v>45085</v>
      </c>
      <c r="GK3" s="38">
        <f t="shared" si="0"/>
        <v>45086</v>
      </c>
      <c r="GL3" s="38">
        <f t="shared" si="0"/>
        <v>45089</v>
      </c>
      <c r="GM3" s="38">
        <f t="shared" si="0"/>
        <v>45090</v>
      </c>
      <c r="GN3" s="38">
        <f t="shared" si="0"/>
        <v>45091</v>
      </c>
      <c r="GO3" s="38">
        <f t="shared" si="0"/>
        <v>45092</v>
      </c>
      <c r="GP3" s="38">
        <f t="shared" si="0"/>
        <v>45093</v>
      </c>
      <c r="GQ3" s="38">
        <f t="shared" si="0"/>
        <v>45096</v>
      </c>
      <c r="GR3" s="38">
        <f t="shared" si="0"/>
        <v>45097</v>
      </c>
      <c r="GS3" s="38">
        <f t="shared" si="0"/>
        <v>45098</v>
      </c>
      <c r="GT3" s="38">
        <f t="shared" si="0"/>
        <v>45099</v>
      </c>
      <c r="GU3" s="38">
        <f t="shared" si="0"/>
        <v>45100</v>
      </c>
      <c r="GV3" s="38">
        <f t="shared" si="0"/>
        <v>45103</v>
      </c>
      <c r="GW3" s="38">
        <f t="shared" si="0"/>
        <v>45104</v>
      </c>
      <c r="GX3" s="38">
        <f t="shared" si="0"/>
        <v>45105</v>
      </c>
      <c r="GY3" s="38">
        <f t="shared" si="0"/>
        <v>45106</v>
      </c>
      <c r="GZ3" s="38">
        <f t="shared" si="0"/>
        <v>45107</v>
      </c>
      <c r="HA3" s="38">
        <f t="shared" si="0"/>
        <v>45110</v>
      </c>
      <c r="HB3" s="38">
        <f t="shared" si="0"/>
        <v>45111</v>
      </c>
      <c r="HC3" s="38">
        <f t="shared" si="0"/>
        <v>45112</v>
      </c>
      <c r="HD3" s="38">
        <f t="shared" si="0"/>
        <v>45113</v>
      </c>
      <c r="HE3" s="38">
        <f t="shared" si="0"/>
        <v>45114</v>
      </c>
      <c r="HF3" s="38">
        <f t="shared" si="0"/>
        <v>45117</v>
      </c>
      <c r="HG3" s="38">
        <f t="shared" si="0"/>
        <v>45118</v>
      </c>
      <c r="HH3" s="38">
        <f t="shared" si="0"/>
        <v>45119</v>
      </c>
      <c r="HI3" s="38">
        <f t="shared" si="0"/>
        <v>45120</v>
      </c>
      <c r="HJ3" s="38">
        <f t="shared" si="0"/>
        <v>45121</v>
      </c>
      <c r="HK3" s="38">
        <f t="shared" si="0"/>
        <v>45124</v>
      </c>
      <c r="HL3" s="38">
        <f t="shared" si="0"/>
        <v>45125</v>
      </c>
      <c r="HM3" s="38">
        <f t="shared" si="0"/>
        <v>45126</v>
      </c>
      <c r="HN3" s="38">
        <f t="shared" si="0"/>
        <v>45127</v>
      </c>
      <c r="HO3" s="38">
        <f t="shared" si="0"/>
        <v>45128</v>
      </c>
    </row>
    <row r="4" spans="1:223" ht="26" x14ac:dyDescent="0.15">
      <c r="A4" s="158"/>
      <c r="B4" s="159" t="s">
        <v>26</v>
      </c>
      <c r="C4" s="159" t="s">
        <v>115</v>
      </c>
      <c r="D4" s="159" t="s">
        <v>205</v>
      </c>
      <c r="E4" s="251" t="s">
        <v>157</v>
      </c>
      <c r="F4" s="159" t="s">
        <v>126</v>
      </c>
      <c r="G4" s="252" t="s">
        <v>206</v>
      </c>
      <c r="H4" s="161" t="s">
        <v>32</v>
      </c>
      <c r="I4" s="162" t="s">
        <v>158</v>
      </c>
      <c r="J4" s="162" t="s">
        <v>159</v>
      </c>
      <c r="K4" s="406"/>
      <c r="L4" s="406"/>
      <c r="M4" s="161" t="s">
        <v>160</v>
      </c>
      <c r="N4" s="162" t="s">
        <v>158</v>
      </c>
      <c r="O4" s="162" t="s">
        <v>159</v>
      </c>
      <c r="P4" s="162" t="s">
        <v>34</v>
      </c>
      <c r="Q4" s="161" t="s">
        <v>161</v>
      </c>
      <c r="R4" s="406"/>
      <c r="S4" s="163" t="str">
        <f t="shared" ref="S4:DB4" si="1">LEFT(TEXT(S3,"ddd"),1)</f>
        <v>M</v>
      </c>
      <c r="T4" s="163" t="str">
        <f t="shared" si="1"/>
        <v>T</v>
      </c>
      <c r="U4" s="163" t="str">
        <f t="shared" si="1"/>
        <v>W</v>
      </c>
      <c r="V4" s="163" t="str">
        <f t="shared" si="1"/>
        <v>T</v>
      </c>
      <c r="W4" s="163" t="str">
        <f t="shared" si="1"/>
        <v>F</v>
      </c>
      <c r="X4" s="163" t="str">
        <f t="shared" si="1"/>
        <v>M</v>
      </c>
      <c r="Y4" s="163" t="str">
        <f t="shared" si="1"/>
        <v>T</v>
      </c>
      <c r="Z4" s="163" t="str">
        <f t="shared" si="1"/>
        <v>W</v>
      </c>
      <c r="AA4" s="163" t="str">
        <f t="shared" si="1"/>
        <v>T</v>
      </c>
      <c r="AB4" s="163" t="str">
        <f t="shared" si="1"/>
        <v>F</v>
      </c>
      <c r="AC4" s="163" t="str">
        <f t="shared" si="1"/>
        <v>M</v>
      </c>
      <c r="AD4" s="163" t="str">
        <f t="shared" si="1"/>
        <v>T</v>
      </c>
      <c r="AE4" s="163" t="str">
        <f t="shared" si="1"/>
        <v>W</v>
      </c>
      <c r="AF4" s="163" t="str">
        <f t="shared" si="1"/>
        <v>T</v>
      </c>
      <c r="AG4" s="163" t="str">
        <f t="shared" si="1"/>
        <v>F</v>
      </c>
      <c r="AH4" s="163" t="str">
        <f t="shared" si="1"/>
        <v>M</v>
      </c>
      <c r="AI4" s="163" t="str">
        <f t="shared" si="1"/>
        <v>T</v>
      </c>
      <c r="AJ4" s="163" t="str">
        <f t="shared" si="1"/>
        <v>W</v>
      </c>
      <c r="AK4" s="163" t="str">
        <f t="shared" si="1"/>
        <v>T</v>
      </c>
      <c r="AL4" s="163" t="str">
        <f t="shared" si="1"/>
        <v>F</v>
      </c>
      <c r="AM4" s="163" t="str">
        <f t="shared" si="1"/>
        <v>M</v>
      </c>
      <c r="AN4" s="163" t="str">
        <f t="shared" si="1"/>
        <v>T</v>
      </c>
      <c r="AO4" s="163" t="str">
        <f t="shared" si="1"/>
        <v>W</v>
      </c>
      <c r="AP4" s="163" t="str">
        <f t="shared" si="1"/>
        <v>T</v>
      </c>
      <c r="AQ4" s="163" t="str">
        <f t="shared" si="1"/>
        <v>F</v>
      </c>
      <c r="AR4" s="163" t="str">
        <f t="shared" si="1"/>
        <v>M</v>
      </c>
      <c r="AS4" s="163" t="str">
        <f t="shared" si="1"/>
        <v>T</v>
      </c>
      <c r="AT4" s="163" t="str">
        <f t="shared" si="1"/>
        <v>W</v>
      </c>
      <c r="AU4" s="163" t="str">
        <f t="shared" si="1"/>
        <v>T</v>
      </c>
      <c r="AV4" s="163" t="str">
        <f t="shared" si="1"/>
        <v>F</v>
      </c>
      <c r="AW4" s="163" t="str">
        <f t="shared" si="1"/>
        <v>M</v>
      </c>
      <c r="AX4" s="163" t="str">
        <f t="shared" si="1"/>
        <v>T</v>
      </c>
      <c r="AY4" s="163" t="str">
        <f t="shared" si="1"/>
        <v>W</v>
      </c>
      <c r="AZ4" s="163" t="str">
        <f t="shared" si="1"/>
        <v>T</v>
      </c>
      <c r="BA4" s="163" t="str">
        <f t="shared" si="1"/>
        <v>F</v>
      </c>
      <c r="BB4" s="163" t="str">
        <f t="shared" si="1"/>
        <v>M</v>
      </c>
      <c r="BC4" s="163" t="str">
        <f t="shared" si="1"/>
        <v>T</v>
      </c>
      <c r="BD4" s="163" t="str">
        <f t="shared" si="1"/>
        <v>W</v>
      </c>
      <c r="BE4" s="163" t="str">
        <f t="shared" si="1"/>
        <v>T</v>
      </c>
      <c r="BF4" s="163" t="str">
        <f t="shared" si="1"/>
        <v>F</v>
      </c>
      <c r="BG4" s="163" t="str">
        <f t="shared" si="1"/>
        <v>M</v>
      </c>
      <c r="BH4" s="163" t="str">
        <f t="shared" si="1"/>
        <v>T</v>
      </c>
      <c r="BI4" s="163" t="str">
        <f t="shared" si="1"/>
        <v>W</v>
      </c>
      <c r="BJ4" s="163" t="str">
        <f t="shared" si="1"/>
        <v>T</v>
      </c>
      <c r="BK4" s="163" t="str">
        <f t="shared" si="1"/>
        <v>F</v>
      </c>
      <c r="BL4" s="163" t="str">
        <f t="shared" si="1"/>
        <v>M</v>
      </c>
      <c r="BM4" s="163" t="str">
        <f t="shared" si="1"/>
        <v>T</v>
      </c>
      <c r="BN4" s="163" t="str">
        <f t="shared" si="1"/>
        <v>W</v>
      </c>
      <c r="BO4" s="163" t="str">
        <f t="shared" si="1"/>
        <v>T</v>
      </c>
      <c r="BP4" s="163" t="str">
        <f t="shared" si="1"/>
        <v>F</v>
      </c>
      <c r="BQ4" s="163" t="str">
        <f t="shared" si="1"/>
        <v>M</v>
      </c>
      <c r="BR4" s="163" t="str">
        <f t="shared" si="1"/>
        <v>T</v>
      </c>
      <c r="BS4" s="163" t="str">
        <f t="shared" si="1"/>
        <v>W</v>
      </c>
      <c r="BT4" s="163" t="str">
        <f t="shared" si="1"/>
        <v>T</v>
      </c>
      <c r="BU4" s="163" t="str">
        <f t="shared" si="1"/>
        <v>F</v>
      </c>
      <c r="BV4" s="163" t="str">
        <f t="shared" si="1"/>
        <v>M</v>
      </c>
      <c r="BW4" s="163" t="str">
        <f t="shared" si="1"/>
        <v>T</v>
      </c>
      <c r="BX4" s="163" t="str">
        <f t="shared" si="1"/>
        <v>W</v>
      </c>
      <c r="BY4" s="163" t="str">
        <f t="shared" si="1"/>
        <v>T</v>
      </c>
      <c r="BZ4" s="163" t="str">
        <f t="shared" si="1"/>
        <v>F</v>
      </c>
      <c r="CA4" s="163" t="str">
        <f t="shared" si="1"/>
        <v>M</v>
      </c>
      <c r="CB4" s="163" t="str">
        <f t="shared" si="1"/>
        <v>T</v>
      </c>
      <c r="CC4" s="163" t="str">
        <f t="shared" si="1"/>
        <v>W</v>
      </c>
      <c r="CD4" s="163" t="str">
        <f t="shared" si="1"/>
        <v>T</v>
      </c>
      <c r="CE4" s="163" t="str">
        <f t="shared" si="1"/>
        <v>F</v>
      </c>
      <c r="CF4" s="163" t="str">
        <f t="shared" si="1"/>
        <v>M</v>
      </c>
      <c r="CG4" s="163" t="str">
        <f t="shared" si="1"/>
        <v>T</v>
      </c>
      <c r="CH4" s="163" t="str">
        <f t="shared" si="1"/>
        <v>W</v>
      </c>
      <c r="CI4" s="163" t="str">
        <f t="shared" si="1"/>
        <v>T</v>
      </c>
      <c r="CJ4" s="163" t="str">
        <f t="shared" si="1"/>
        <v>F</v>
      </c>
      <c r="CK4" s="163" t="str">
        <f t="shared" si="1"/>
        <v>M</v>
      </c>
      <c r="CL4" s="163" t="str">
        <f t="shared" si="1"/>
        <v>T</v>
      </c>
      <c r="CM4" s="163" t="str">
        <f t="shared" si="1"/>
        <v>W</v>
      </c>
      <c r="CN4" s="163" t="str">
        <f t="shared" si="1"/>
        <v>T</v>
      </c>
      <c r="CO4" s="163" t="str">
        <f t="shared" si="1"/>
        <v>F</v>
      </c>
      <c r="CP4" s="163" t="str">
        <f t="shared" si="1"/>
        <v>M</v>
      </c>
      <c r="CQ4" s="163" t="str">
        <f t="shared" si="1"/>
        <v>T</v>
      </c>
      <c r="CR4" s="163" t="str">
        <f t="shared" si="1"/>
        <v>W</v>
      </c>
      <c r="CS4" s="163" t="str">
        <f t="shared" si="1"/>
        <v>T</v>
      </c>
      <c r="CT4" s="163" t="str">
        <f t="shared" si="1"/>
        <v>F</v>
      </c>
      <c r="CU4" s="163" t="str">
        <f t="shared" si="1"/>
        <v>M</v>
      </c>
      <c r="CV4" s="163" t="str">
        <f t="shared" si="1"/>
        <v>T</v>
      </c>
      <c r="CW4" s="163" t="str">
        <f t="shared" si="1"/>
        <v>W</v>
      </c>
      <c r="CX4" s="163" t="str">
        <f t="shared" si="1"/>
        <v>T</v>
      </c>
      <c r="CY4" s="163" t="str">
        <f t="shared" si="1"/>
        <v>F</v>
      </c>
      <c r="CZ4" s="163" t="str">
        <f t="shared" si="1"/>
        <v>M</v>
      </c>
      <c r="DA4" s="163" t="str">
        <f t="shared" si="1"/>
        <v>T</v>
      </c>
      <c r="DB4" s="163" t="str">
        <f t="shared" si="1"/>
        <v>W</v>
      </c>
      <c r="DC4" s="163" t="str">
        <f>LEFT(TEXT(DT3,"ddd"),1)</f>
        <v>M</v>
      </c>
      <c r="DD4" s="163" t="str">
        <f t="shared" ref="DD4:HO4" si="2">LEFT(TEXT(DD3,"ddd"),1)</f>
        <v>F</v>
      </c>
      <c r="DE4" s="163" t="str">
        <f t="shared" si="2"/>
        <v>M</v>
      </c>
      <c r="DF4" s="163" t="str">
        <f t="shared" si="2"/>
        <v>T</v>
      </c>
      <c r="DG4" s="163" t="str">
        <f t="shared" si="2"/>
        <v>W</v>
      </c>
      <c r="DH4" s="163" t="str">
        <f t="shared" si="2"/>
        <v>T</v>
      </c>
      <c r="DI4" s="163" t="str">
        <f t="shared" si="2"/>
        <v>F</v>
      </c>
      <c r="DJ4" s="163" t="str">
        <f t="shared" si="2"/>
        <v>M</v>
      </c>
      <c r="DK4" s="163" t="str">
        <f t="shared" si="2"/>
        <v>T</v>
      </c>
      <c r="DL4" s="163" t="str">
        <f t="shared" si="2"/>
        <v>W</v>
      </c>
      <c r="DM4" s="163" t="str">
        <f t="shared" si="2"/>
        <v>T</v>
      </c>
      <c r="DN4" s="163" t="str">
        <f t="shared" si="2"/>
        <v>F</v>
      </c>
      <c r="DO4" s="163" t="str">
        <f t="shared" si="2"/>
        <v>M</v>
      </c>
      <c r="DP4" s="163" t="str">
        <f t="shared" si="2"/>
        <v>T</v>
      </c>
      <c r="DQ4" s="163" t="str">
        <f t="shared" si="2"/>
        <v>W</v>
      </c>
      <c r="DR4" s="163" t="str">
        <f t="shared" si="2"/>
        <v>T</v>
      </c>
      <c r="DS4" s="163" t="str">
        <f t="shared" si="2"/>
        <v>F</v>
      </c>
      <c r="DT4" s="163" t="str">
        <f t="shared" si="2"/>
        <v>M</v>
      </c>
      <c r="DU4" s="163" t="str">
        <f t="shared" si="2"/>
        <v>T</v>
      </c>
      <c r="DV4" s="163" t="str">
        <f t="shared" si="2"/>
        <v>W</v>
      </c>
      <c r="DW4" s="163" t="str">
        <f t="shared" si="2"/>
        <v>T</v>
      </c>
      <c r="DX4" s="163" t="str">
        <f t="shared" si="2"/>
        <v>F</v>
      </c>
      <c r="DY4" s="163" t="str">
        <f t="shared" si="2"/>
        <v>M</v>
      </c>
      <c r="DZ4" s="163" t="str">
        <f t="shared" si="2"/>
        <v>T</v>
      </c>
      <c r="EA4" s="163" t="str">
        <f t="shared" si="2"/>
        <v>W</v>
      </c>
      <c r="EB4" s="163" t="str">
        <f t="shared" si="2"/>
        <v>T</v>
      </c>
      <c r="EC4" s="163" t="str">
        <f t="shared" si="2"/>
        <v>F</v>
      </c>
      <c r="ED4" s="163" t="str">
        <f t="shared" si="2"/>
        <v>M</v>
      </c>
      <c r="EE4" s="163" t="str">
        <f t="shared" si="2"/>
        <v>T</v>
      </c>
      <c r="EF4" s="163" t="str">
        <f t="shared" si="2"/>
        <v>W</v>
      </c>
      <c r="EG4" s="163" t="str">
        <f t="shared" si="2"/>
        <v>T</v>
      </c>
      <c r="EH4" s="163" t="str">
        <f t="shared" si="2"/>
        <v>F</v>
      </c>
      <c r="EI4" s="163" t="str">
        <f t="shared" si="2"/>
        <v>M</v>
      </c>
      <c r="EJ4" s="163" t="str">
        <f t="shared" si="2"/>
        <v>T</v>
      </c>
      <c r="EK4" s="163" t="str">
        <f t="shared" si="2"/>
        <v>W</v>
      </c>
      <c r="EL4" s="163" t="str">
        <f t="shared" si="2"/>
        <v>T</v>
      </c>
      <c r="EM4" s="163" t="str">
        <f t="shared" si="2"/>
        <v>F</v>
      </c>
      <c r="EN4" s="163" t="str">
        <f t="shared" si="2"/>
        <v>M</v>
      </c>
      <c r="EO4" s="163" t="str">
        <f t="shared" si="2"/>
        <v>T</v>
      </c>
      <c r="EP4" s="163" t="str">
        <f t="shared" si="2"/>
        <v>W</v>
      </c>
      <c r="EQ4" s="163" t="str">
        <f t="shared" si="2"/>
        <v>T</v>
      </c>
      <c r="ER4" s="163" t="str">
        <f t="shared" si="2"/>
        <v>F</v>
      </c>
      <c r="ES4" s="163" t="str">
        <f t="shared" si="2"/>
        <v>M</v>
      </c>
      <c r="ET4" s="163" t="str">
        <f t="shared" si="2"/>
        <v>T</v>
      </c>
      <c r="EU4" s="163" t="str">
        <f t="shared" si="2"/>
        <v>W</v>
      </c>
      <c r="EV4" s="163" t="str">
        <f t="shared" si="2"/>
        <v>T</v>
      </c>
      <c r="EW4" s="163" t="str">
        <f t="shared" si="2"/>
        <v>F</v>
      </c>
      <c r="EX4" s="163" t="str">
        <f t="shared" si="2"/>
        <v>M</v>
      </c>
      <c r="EY4" s="163" t="str">
        <f t="shared" si="2"/>
        <v>T</v>
      </c>
      <c r="EZ4" s="163" t="str">
        <f t="shared" si="2"/>
        <v>W</v>
      </c>
      <c r="FA4" s="163" t="str">
        <f t="shared" si="2"/>
        <v>T</v>
      </c>
      <c r="FB4" s="163" t="str">
        <f t="shared" si="2"/>
        <v>F</v>
      </c>
      <c r="FC4" s="163" t="str">
        <f t="shared" si="2"/>
        <v>M</v>
      </c>
      <c r="FD4" s="163" t="str">
        <f t="shared" si="2"/>
        <v>T</v>
      </c>
      <c r="FE4" s="163" t="str">
        <f t="shared" si="2"/>
        <v>W</v>
      </c>
      <c r="FF4" s="163" t="str">
        <f t="shared" si="2"/>
        <v>T</v>
      </c>
      <c r="FG4" s="163" t="str">
        <f t="shared" si="2"/>
        <v>F</v>
      </c>
      <c r="FH4" s="163" t="str">
        <f t="shared" si="2"/>
        <v>M</v>
      </c>
      <c r="FI4" s="163" t="str">
        <f t="shared" si="2"/>
        <v>T</v>
      </c>
      <c r="FJ4" s="163" t="str">
        <f t="shared" si="2"/>
        <v>W</v>
      </c>
      <c r="FK4" s="163" t="str">
        <f t="shared" si="2"/>
        <v>T</v>
      </c>
      <c r="FL4" s="163" t="str">
        <f t="shared" si="2"/>
        <v>F</v>
      </c>
      <c r="FM4" s="163" t="str">
        <f t="shared" si="2"/>
        <v>M</v>
      </c>
      <c r="FN4" s="163" t="str">
        <f t="shared" si="2"/>
        <v>T</v>
      </c>
      <c r="FO4" s="163" t="str">
        <f t="shared" si="2"/>
        <v>W</v>
      </c>
      <c r="FP4" s="163" t="str">
        <f t="shared" si="2"/>
        <v>T</v>
      </c>
      <c r="FQ4" s="163" t="str">
        <f t="shared" si="2"/>
        <v>F</v>
      </c>
      <c r="FR4" s="163" t="str">
        <f t="shared" si="2"/>
        <v>M</v>
      </c>
      <c r="FS4" s="163" t="str">
        <f t="shared" si="2"/>
        <v>T</v>
      </c>
      <c r="FT4" s="163" t="str">
        <f t="shared" si="2"/>
        <v>W</v>
      </c>
      <c r="FU4" s="163" t="str">
        <f t="shared" si="2"/>
        <v>T</v>
      </c>
      <c r="FV4" s="163" t="str">
        <f t="shared" si="2"/>
        <v>F</v>
      </c>
      <c r="FW4" s="163" t="str">
        <f t="shared" si="2"/>
        <v>M</v>
      </c>
      <c r="FX4" s="163" t="str">
        <f t="shared" si="2"/>
        <v>T</v>
      </c>
      <c r="FY4" s="163" t="str">
        <f t="shared" si="2"/>
        <v>W</v>
      </c>
      <c r="FZ4" s="163" t="str">
        <f t="shared" si="2"/>
        <v>T</v>
      </c>
      <c r="GA4" s="163" t="str">
        <f t="shared" si="2"/>
        <v>F</v>
      </c>
      <c r="GB4" s="163" t="str">
        <f t="shared" si="2"/>
        <v>M</v>
      </c>
      <c r="GC4" s="163" t="str">
        <f t="shared" si="2"/>
        <v>T</v>
      </c>
      <c r="GD4" s="163" t="str">
        <f t="shared" si="2"/>
        <v>W</v>
      </c>
      <c r="GE4" s="163" t="str">
        <f t="shared" si="2"/>
        <v>T</v>
      </c>
      <c r="GF4" s="163" t="str">
        <f t="shared" si="2"/>
        <v>F</v>
      </c>
      <c r="GG4" s="163" t="str">
        <f t="shared" si="2"/>
        <v>M</v>
      </c>
      <c r="GH4" s="163" t="str">
        <f t="shared" si="2"/>
        <v>T</v>
      </c>
      <c r="GI4" s="163" t="str">
        <f t="shared" si="2"/>
        <v>W</v>
      </c>
      <c r="GJ4" s="163" t="str">
        <f t="shared" si="2"/>
        <v>T</v>
      </c>
      <c r="GK4" s="163" t="str">
        <f t="shared" si="2"/>
        <v>F</v>
      </c>
      <c r="GL4" s="163" t="str">
        <f t="shared" si="2"/>
        <v>M</v>
      </c>
      <c r="GM4" s="163" t="str">
        <f t="shared" si="2"/>
        <v>T</v>
      </c>
      <c r="GN4" s="163" t="str">
        <f t="shared" si="2"/>
        <v>W</v>
      </c>
      <c r="GO4" s="163" t="str">
        <f t="shared" si="2"/>
        <v>T</v>
      </c>
      <c r="GP4" s="163" t="str">
        <f t="shared" si="2"/>
        <v>F</v>
      </c>
      <c r="GQ4" s="163" t="str">
        <f t="shared" si="2"/>
        <v>M</v>
      </c>
      <c r="GR4" s="163" t="str">
        <f t="shared" si="2"/>
        <v>T</v>
      </c>
      <c r="GS4" s="163" t="str">
        <f t="shared" si="2"/>
        <v>W</v>
      </c>
      <c r="GT4" s="163" t="str">
        <f t="shared" si="2"/>
        <v>T</v>
      </c>
      <c r="GU4" s="163" t="str">
        <f t="shared" si="2"/>
        <v>F</v>
      </c>
      <c r="GV4" s="163" t="str">
        <f t="shared" si="2"/>
        <v>M</v>
      </c>
      <c r="GW4" s="163" t="str">
        <f t="shared" si="2"/>
        <v>T</v>
      </c>
      <c r="GX4" s="163" t="str">
        <f t="shared" si="2"/>
        <v>W</v>
      </c>
      <c r="GY4" s="163" t="str">
        <f t="shared" si="2"/>
        <v>T</v>
      </c>
      <c r="GZ4" s="163" t="str">
        <f t="shared" si="2"/>
        <v>F</v>
      </c>
      <c r="HA4" s="163" t="str">
        <f t="shared" si="2"/>
        <v>M</v>
      </c>
      <c r="HB4" s="163" t="str">
        <f t="shared" si="2"/>
        <v>T</v>
      </c>
      <c r="HC4" s="163" t="str">
        <f t="shared" si="2"/>
        <v>W</v>
      </c>
      <c r="HD4" s="163" t="str">
        <f t="shared" si="2"/>
        <v>T</v>
      </c>
      <c r="HE4" s="163" t="str">
        <f t="shared" si="2"/>
        <v>F</v>
      </c>
      <c r="HF4" s="163" t="str">
        <f t="shared" si="2"/>
        <v>M</v>
      </c>
      <c r="HG4" s="163" t="str">
        <f t="shared" si="2"/>
        <v>T</v>
      </c>
      <c r="HH4" s="163" t="str">
        <f t="shared" si="2"/>
        <v>W</v>
      </c>
      <c r="HI4" s="163" t="str">
        <f t="shared" si="2"/>
        <v>T</v>
      </c>
      <c r="HJ4" s="163" t="str">
        <f t="shared" si="2"/>
        <v>F</v>
      </c>
      <c r="HK4" s="163" t="str">
        <f t="shared" si="2"/>
        <v>M</v>
      </c>
      <c r="HL4" s="163" t="str">
        <f t="shared" si="2"/>
        <v>T</v>
      </c>
      <c r="HM4" s="163" t="str">
        <f t="shared" si="2"/>
        <v>W</v>
      </c>
      <c r="HN4" s="163" t="str">
        <f t="shared" si="2"/>
        <v>T</v>
      </c>
      <c r="HO4" s="163" t="str">
        <f t="shared" si="2"/>
        <v>F</v>
      </c>
    </row>
    <row r="5" spans="1:223" x14ac:dyDescent="0.15">
      <c r="A5" s="253"/>
      <c r="B5" s="254" t="s">
        <v>207</v>
      </c>
      <c r="C5" s="255"/>
      <c r="D5" s="255"/>
      <c r="E5" s="255"/>
      <c r="F5" s="255"/>
      <c r="G5" s="256"/>
      <c r="H5" s="257">
        <f>SUMPRODUCT(H6:H48,Q6:Q48)/SUM(Q6:Q48)</f>
        <v>0.97560975609756095</v>
      </c>
      <c r="I5" s="258"/>
      <c r="J5" s="258"/>
      <c r="K5" s="259">
        <f ca="1">SUM(K6)</f>
        <v>-1</v>
      </c>
      <c r="L5" s="259"/>
      <c r="M5" s="257"/>
      <c r="N5" s="258">
        <f>MIN(N6:N47)</f>
        <v>44802</v>
      </c>
      <c r="O5" s="258">
        <f>MAX(O6:O47)</f>
        <v>44854</v>
      </c>
      <c r="P5" s="257">
        <f ca="1">SUMPRODUCT(P6:P48,Q6:Q48)/SUM(Q6:Q48)</f>
        <v>1</v>
      </c>
      <c r="Q5" s="260"/>
      <c r="R5" s="260"/>
      <c r="S5" s="261"/>
      <c r="T5" s="261"/>
      <c r="U5" s="261"/>
      <c r="V5" s="261"/>
      <c r="W5" s="261"/>
      <c r="X5" s="261"/>
      <c r="Y5" s="261"/>
      <c r="Z5" s="261"/>
      <c r="AA5" s="262"/>
      <c r="AB5" s="261"/>
      <c r="AC5" s="261"/>
      <c r="AD5" s="261"/>
      <c r="AE5" s="261"/>
      <c r="AF5" s="262"/>
      <c r="AG5" s="261"/>
      <c r="AH5" s="261"/>
      <c r="AI5" s="261"/>
      <c r="AJ5" s="261"/>
      <c r="AK5" s="262"/>
      <c r="AL5" s="262"/>
      <c r="AM5" s="261"/>
      <c r="AN5" s="261"/>
      <c r="AO5" s="261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261"/>
      <c r="CI5" s="261"/>
      <c r="CJ5" s="261"/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1"/>
      <c r="CX5" s="261"/>
      <c r="CY5" s="261"/>
      <c r="CZ5" s="261"/>
      <c r="DA5" s="261"/>
      <c r="DB5" s="261"/>
      <c r="DC5" s="261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261"/>
      <c r="EC5" s="261"/>
      <c r="ED5" s="261"/>
      <c r="EE5" s="261"/>
      <c r="EF5" s="261"/>
      <c r="EG5" s="261"/>
      <c r="EH5" s="261"/>
      <c r="EI5" s="261"/>
      <c r="EJ5" s="261"/>
      <c r="EK5" s="261"/>
      <c r="EL5" s="261"/>
      <c r="EM5" s="261"/>
      <c r="EN5" s="261"/>
      <c r="EO5" s="261"/>
      <c r="EP5" s="261"/>
      <c r="EQ5" s="261"/>
      <c r="ER5" s="261"/>
      <c r="ES5" s="261"/>
      <c r="ET5" s="261"/>
      <c r="EU5" s="261"/>
      <c r="EV5" s="261"/>
      <c r="EW5" s="261"/>
      <c r="EX5" s="261"/>
      <c r="EY5" s="261"/>
      <c r="EZ5" s="261"/>
      <c r="FA5" s="261"/>
      <c r="FB5" s="261"/>
      <c r="FC5" s="261"/>
      <c r="FD5" s="261"/>
      <c r="FE5" s="261"/>
      <c r="FF5" s="261"/>
      <c r="FG5" s="261"/>
      <c r="FH5" s="261"/>
      <c r="FI5" s="261"/>
      <c r="FJ5" s="261"/>
      <c r="FK5" s="261"/>
      <c r="FL5" s="261"/>
      <c r="FM5" s="261"/>
      <c r="FN5" s="261"/>
      <c r="FO5" s="261"/>
      <c r="FP5" s="261"/>
      <c r="FQ5" s="261"/>
      <c r="FR5" s="261"/>
      <c r="FS5" s="261"/>
      <c r="FT5" s="261"/>
      <c r="FU5" s="261"/>
      <c r="FV5" s="261"/>
      <c r="FW5" s="261"/>
      <c r="FX5" s="261"/>
      <c r="FY5" s="261"/>
      <c r="FZ5" s="261"/>
      <c r="GA5" s="261"/>
      <c r="GB5" s="261"/>
      <c r="GC5" s="261"/>
      <c r="GD5" s="261"/>
      <c r="GE5" s="261"/>
      <c r="GF5" s="261"/>
      <c r="GG5" s="261"/>
      <c r="GH5" s="261"/>
      <c r="GI5" s="261"/>
      <c r="GJ5" s="261"/>
      <c r="GK5" s="261"/>
      <c r="GL5" s="261"/>
      <c r="GM5" s="261"/>
      <c r="GN5" s="261"/>
      <c r="GO5" s="261"/>
      <c r="GP5" s="261"/>
      <c r="GQ5" s="261"/>
      <c r="GR5" s="261"/>
      <c r="GS5" s="261"/>
      <c r="GT5" s="261"/>
      <c r="GU5" s="261"/>
      <c r="GV5" s="261"/>
      <c r="GW5" s="261"/>
      <c r="GX5" s="261"/>
      <c r="GY5" s="261"/>
      <c r="GZ5" s="261"/>
      <c r="HA5" s="261"/>
      <c r="HB5" s="261"/>
      <c r="HC5" s="261"/>
      <c r="HD5" s="261"/>
      <c r="HE5" s="261"/>
      <c r="HF5" s="261"/>
      <c r="HG5" s="261"/>
      <c r="HH5" s="261"/>
      <c r="HI5" s="261"/>
      <c r="HJ5" s="261"/>
      <c r="HK5" s="261"/>
      <c r="HL5" s="261"/>
      <c r="HM5" s="261"/>
      <c r="HN5" s="261"/>
      <c r="HO5" s="261"/>
    </row>
    <row r="6" spans="1:223" ht="14.25" customHeight="1" x14ac:dyDescent="0.15">
      <c r="A6" s="164"/>
      <c r="B6" s="165" t="s">
        <v>128</v>
      </c>
      <c r="C6" s="126"/>
      <c r="D6" s="126"/>
      <c r="E6" s="126"/>
      <c r="F6" s="127"/>
      <c r="G6" s="129"/>
      <c r="H6" s="166">
        <f>SUMPRODUCT(H7:H47,Q7:Q47)/SUM(Q7:Q47)</f>
        <v>0.97560975609756095</v>
      </c>
      <c r="I6" s="130">
        <f t="shared" ref="I6:I48" si="3">IF(H6&gt;0,N6,"")</f>
        <v>44802</v>
      </c>
      <c r="J6" s="130">
        <f t="shared" ref="J6:J48" si="4">IF(TRIM(H6)="","",IF(H6=1,O6,WORKDAY(I6,H6*Q6)))</f>
        <v>44802</v>
      </c>
      <c r="K6" s="131">
        <f t="shared" ref="K6:L6" ca="1" si="5">SUM(K7,K11,K15,K19,K23,K27,K38)</f>
        <v>-1</v>
      </c>
      <c r="L6" s="131">
        <f t="shared" ca="1" si="5"/>
        <v>-0.5</v>
      </c>
      <c r="M6" s="167"/>
      <c r="N6" s="130">
        <v>44802</v>
      </c>
      <c r="O6" s="130">
        <v>44813</v>
      </c>
      <c r="P6" s="169">
        <f ca="1">SUMPRODUCT(P7:P47,Q7:Q47)/SUM(Q7:Q47)</f>
        <v>1</v>
      </c>
      <c r="Q6" s="170"/>
      <c r="R6" s="171"/>
      <c r="S6" s="172"/>
      <c r="T6" s="173"/>
      <c r="U6" s="173"/>
      <c r="V6" s="173"/>
      <c r="W6" s="173"/>
      <c r="X6" s="173"/>
      <c r="Y6" s="173"/>
      <c r="Z6" s="173"/>
      <c r="AA6" s="174"/>
      <c r="AB6" s="173"/>
      <c r="AC6" s="173"/>
      <c r="AD6" s="173"/>
      <c r="AE6" s="173"/>
      <c r="AF6" s="174"/>
      <c r="AG6" s="173"/>
      <c r="AH6" s="173"/>
      <c r="AI6" s="173"/>
      <c r="AJ6" s="173"/>
      <c r="AK6" s="174"/>
      <c r="AL6" s="174"/>
      <c r="AM6" s="173"/>
      <c r="AN6" s="173"/>
      <c r="AO6" s="173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  <c r="DF6" s="173"/>
      <c r="DG6" s="173"/>
      <c r="DH6" s="173"/>
      <c r="DI6" s="173"/>
      <c r="DJ6" s="173"/>
      <c r="DK6" s="173"/>
      <c r="DL6" s="173"/>
      <c r="DM6" s="173"/>
      <c r="DN6" s="173"/>
      <c r="DO6" s="173"/>
      <c r="DP6" s="173"/>
      <c r="DQ6" s="173"/>
      <c r="DR6" s="173"/>
      <c r="DS6" s="173"/>
      <c r="DT6" s="173"/>
      <c r="DU6" s="173"/>
      <c r="DV6" s="173"/>
      <c r="DW6" s="173"/>
      <c r="DX6" s="173"/>
      <c r="DY6" s="173"/>
      <c r="DZ6" s="173"/>
      <c r="EA6" s="173"/>
      <c r="EB6" s="173"/>
      <c r="EC6" s="173"/>
      <c r="ED6" s="173"/>
      <c r="EE6" s="173"/>
      <c r="EF6" s="173"/>
      <c r="EG6" s="173"/>
      <c r="EH6" s="173"/>
      <c r="EI6" s="173"/>
      <c r="EJ6" s="173"/>
      <c r="EK6" s="173"/>
      <c r="EL6" s="173"/>
      <c r="EM6" s="173"/>
      <c r="EN6" s="173"/>
      <c r="EO6" s="173"/>
      <c r="EP6" s="173"/>
      <c r="EQ6" s="173"/>
      <c r="ER6" s="173"/>
      <c r="ES6" s="173"/>
      <c r="ET6" s="173"/>
      <c r="EU6" s="173"/>
      <c r="EV6" s="173"/>
      <c r="EW6" s="173"/>
      <c r="EX6" s="173"/>
      <c r="EY6" s="173"/>
      <c r="EZ6" s="173"/>
      <c r="FA6" s="173"/>
      <c r="FB6" s="173"/>
      <c r="FC6" s="173"/>
      <c r="FD6" s="173"/>
      <c r="FE6" s="173"/>
      <c r="FF6" s="173"/>
      <c r="FG6" s="173"/>
      <c r="FH6" s="173"/>
      <c r="FI6" s="173"/>
      <c r="FJ6" s="173"/>
      <c r="FK6" s="173"/>
      <c r="FL6" s="173"/>
      <c r="FM6" s="173"/>
      <c r="FN6" s="173"/>
      <c r="FO6" s="173"/>
      <c r="FP6" s="173"/>
      <c r="FQ6" s="173"/>
      <c r="FR6" s="173"/>
      <c r="FS6" s="173"/>
      <c r="FT6" s="173"/>
      <c r="FU6" s="173"/>
      <c r="FV6" s="173"/>
      <c r="FW6" s="173"/>
      <c r="FX6" s="173"/>
      <c r="FY6" s="173"/>
      <c r="FZ6" s="173"/>
      <c r="GA6" s="173"/>
      <c r="GB6" s="173"/>
      <c r="GC6" s="173"/>
      <c r="GD6" s="173"/>
      <c r="GE6" s="173"/>
      <c r="GF6" s="173"/>
      <c r="GG6" s="173"/>
      <c r="GH6" s="173"/>
      <c r="GI6" s="173"/>
      <c r="GJ6" s="173"/>
      <c r="GK6" s="173"/>
      <c r="GL6" s="173"/>
      <c r="GM6" s="173"/>
      <c r="GN6" s="173"/>
      <c r="GO6" s="173"/>
      <c r="GP6" s="173"/>
      <c r="GQ6" s="173"/>
      <c r="GR6" s="173"/>
      <c r="GS6" s="173"/>
      <c r="GT6" s="173"/>
      <c r="GU6" s="173"/>
      <c r="GV6" s="173"/>
      <c r="GW6" s="173"/>
      <c r="GX6" s="173"/>
      <c r="GY6" s="173"/>
      <c r="GZ6" s="173"/>
      <c r="HA6" s="173"/>
      <c r="HB6" s="173"/>
      <c r="HC6" s="173"/>
      <c r="HD6" s="173"/>
      <c r="HE6" s="173"/>
      <c r="HF6" s="173"/>
      <c r="HG6" s="173"/>
      <c r="HH6" s="173"/>
      <c r="HI6" s="173"/>
      <c r="HJ6" s="173"/>
      <c r="HK6" s="173"/>
      <c r="HL6" s="173"/>
      <c r="HM6" s="173"/>
      <c r="HN6" s="173"/>
      <c r="HO6" s="175"/>
    </row>
    <row r="7" spans="1:223" ht="14.25" customHeight="1" x14ac:dyDescent="0.15">
      <c r="A7" s="164"/>
      <c r="B7" s="417" t="s">
        <v>62</v>
      </c>
      <c r="C7" s="263" t="s">
        <v>162</v>
      </c>
      <c r="D7" s="264"/>
      <c r="E7" s="264"/>
      <c r="F7" s="264"/>
      <c r="G7" s="265"/>
      <c r="H7" s="266">
        <f>SUMPRODUCT(H8:H10,Q8:Q10)/SUM(Q8:Q10)</f>
        <v>1</v>
      </c>
      <c r="I7" s="267">
        <f t="shared" si="3"/>
        <v>44845</v>
      </c>
      <c r="J7" s="267">
        <f t="shared" si="4"/>
        <v>44847</v>
      </c>
      <c r="K7" s="268">
        <f t="shared" ref="K7:K118" ca="1" si="6">(H7-P7)*Q7</f>
        <v>0</v>
      </c>
      <c r="L7" s="268">
        <f t="shared" ref="L7:L118" ca="1" si="7">(H7-P7)*M7/8</f>
        <v>0</v>
      </c>
      <c r="M7" s="269">
        <f>SUM(M8:M10)</f>
        <v>7</v>
      </c>
      <c r="N7" s="267">
        <f>MIN(N8:N10)</f>
        <v>44845</v>
      </c>
      <c r="O7" s="267">
        <f>MAX(O8:O10)</f>
        <v>44847</v>
      </c>
      <c r="P7" s="270">
        <f ca="1">SUMPRODUCT(P8:P10,Q8:Q10)/SUM(Q8:Q10)</f>
        <v>1</v>
      </c>
      <c r="Q7" s="271">
        <f>SUM(Q8:Q10)</f>
        <v>5</v>
      </c>
      <c r="R7" s="272" t="s">
        <v>208</v>
      </c>
      <c r="S7" s="172"/>
      <c r="T7" s="173"/>
      <c r="U7" s="173"/>
      <c r="V7" s="173"/>
      <c r="W7" s="173"/>
      <c r="X7" s="173"/>
      <c r="Y7" s="173"/>
      <c r="Z7" s="173"/>
      <c r="AA7" s="174"/>
      <c r="AB7" s="173"/>
      <c r="AC7" s="173"/>
      <c r="AD7" s="173"/>
      <c r="AE7" s="173"/>
      <c r="AF7" s="174"/>
      <c r="AG7" s="173"/>
      <c r="AH7" s="173"/>
      <c r="AI7" s="173"/>
      <c r="AJ7" s="173"/>
      <c r="AK7" s="174"/>
      <c r="AL7" s="174"/>
      <c r="AM7" s="173"/>
      <c r="AN7" s="173"/>
      <c r="AO7" s="173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3"/>
      <c r="DE7" s="173"/>
      <c r="DF7" s="173"/>
      <c r="DG7" s="173"/>
      <c r="DH7" s="173"/>
      <c r="DI7" s="173"/>
      <c r="DJ7" s="173"/>
      <c r="DK7" s="173"/>
      <c r="DL7" s="173"/>
      <c r="DM7" s="173"/>
      <c r="DN7" s="173"/>
      <c r="DO7" s="173"/>
      <c r="DP7" s="173"/>
      <c r="DQ7" s="173"/>
      <c r="DR7" s="173"/>
      <c r="DS7" s="173"/>
      <c r="DT7" s="173"/>
      <c r="DU7" s="173"/>
      <c r="DV7" s="173"/>
      <c r="DW7" s="173"/>
      <c r="DX7" s="173"/>
      <c r="DY7" s="173"/>
      <c r="DZ7" s="173"/>
      <c r="EA7" s="173"/>
      <c r="EB7" s="173"/>
      <c r="EC7" s="173"/>
      <c r="ED7" s="173"/>
      <c r="EE7" s="173"/>
      <c r="EF7" s="173"/>
      <c r="EG7" s="173"/>
      <c r="EH7" s="173"/>
      <c r="EI7" s="173"/>
      <c r="EJ7" s="173"/>
      <c r="EK7" s="173"/>
      <c r="EL7" s="173"/>
      <c r="EM7" s="173"/>
      <c r="EN7" s="173"/>
      <c r="EO7" s="173"/>
      <c r="EP7" s="173"/>
      <c r="EQ7" s="173"/>
      <c r="ER7" s="173"/>
      <c r="ES7" s="173"/>
      <c r="ET7" s="173"/>
      <c r="EU7" s="173"/>
      <c r="EV7" s="173"/>
      <c r="EW7" s="173"/>
      <c r="EX7" s="173"/>
      <c r="EY7" s="173"/>
      <c r="EZ7" s="173"/>
      <c r="FA7" s="173"/>
      <c r="FB7" s="173"/>
      <c r="FC7" s="173"/>
      <c r="FD7" s="173"/>
      <c r="FE7" s="173"/>
      <c r="FF7" s="173"/>
      <c r="FG7" s="173"/>
      <c r="FH7" s="173"/>
      <c r="FI7" s="173"/>
      <c r="FJ7" s="173"/>
      <c r="FK7" s="173"/>
      <c r="FL7" s="173"/>
      <c r="FM7" s="173"/>
      <c r="FN7" s="173"/>
      <c r="FO7" s="173"/>
      <c r="FP7" s="173"/>
      <c r="FQ7" s="173"/>
      <c r="FR7" s="173"/>
      <c r="FS7" s="173"/>
      <c r="FT7" s="173"/>
      <c r="FU7" s="173"/>
      <c r="FV7" s="173"/>
      <c r="FW7" s="173"/>
      <c r="FX7" s="173"/>
      <c r="FY7" s="173"/>
      <c r="FZ7" s="173"/>
      <c r="GA7" s="173"/>
      <c r="GB7" s="173"/>
      <c r="GC7" s="173"/>
      <c r="GD7" s="173"/>
      <c r="GE7" s="173"/>
      <c r="GF7" s="173"/>
      <c r="GG7" s="173"/>
      <c r="GH7" s="173"/>
      <c r="GI7" s="173"/>
      <c r="GJ7" s="173"/>
      <c r="GK7" s="173"/>
      <c r="GL7" s="173"/>
      <c r="GM7" s="173"/>
      <c r="GN7" s="173"/>
      <c r="GO7" s="173"/>
      <c r="GP7" s="173"/>
      <c r="GQ7" s="173"/>
      <c r="GR7" s="173"/>
      <c r="GS7" s="173"/>
      <c r="GT7" s="173"/>
      <c r="GU7" s="173"/>
      <c r="GV7" s="173"/>
      <c r="GW7" s="173"/>
      <c r="GX7" s="173"/>
      <c r="GY7" s="173"/>
      <c r="GZ7" s="173"/>
      <c r="HA7" s="173"/>
      <c r="HB7" s="173"/>
      <c r="HC7" s="173"/>
      <c r="HD7" s="173"/>
      <c r="HE7" s="173"/>
      <c r="HF7" s="173"/>
      <c r="HG7" s="173"/>
      <c r="HH7" s="173"/>
      <c r="HI7" s="173"/>
      <c r="HJ7" s="173"/>
      <c r="HK7" s="173"/>
      <c r="HL7" s="173"/>
      <c r="HM7" s="173"/>
      <c r="HN7" s="173"/>
      <c r="HO7" s="175"/>
    </row>
    <row r="8" spans="1:223" ht="16" x14ac:dyDescent="0.15">
      <c r="A8" s="176"/>
      <c r="B8" s="410"/>
      <c r="C8" s="263"/>
      <c r="D8" s="179" t="s">
        <v>209</v>
      </c>
      <c r="E8" s="273"/>
      <c r="F8" s="179"/>
      <c r="G8" s="180"/>
      <c r="H8" s="181">
        <v>1</v>
      </c>
      <c r="I8" s="182">
        <f t="shared" si="3"/>
        <v>44845</v>
      </c>
      <c r="J8" s="182">
        <f t="shared" si="4"/>
        <v>44846</v>
      </c>
      <c r="K8" s="183">
        <f t="shared" ca="1" si="6"/>
        <v>0</v>
      </c>
      <c r="L8" s="183">
        <f t="shared" ca="1" si="7"/>
        <v>0</v>
      </c>
      <c r="M8" s="184">
        <v>1</v>
      </c>
      <c r="N8" s="182">
        <v>44845</v>
      </c>
      <c r="O8" s="182">
        <f>WORKDAY(N8,SUM(M8:M10)/7,_Config!$A$3:$A$22)</f>
        <v>44846</v>
      </c>
      <c r="P8" s="185">
        <f ca="1">IF(OR(LEN(TRIM(N8))=0,LEN(TRIM(O8))=0),"",IF($D$2&lt;N8,0,IF($D$2&gt;O8,1,(NETWORKDAYS(N8,$D$2,_Config!$A$3:$A$22)/NETWORKDAYS(N8,O8,_Config!$A$3:$A$22)))))</f>
        <v>1</v>
      </c>
      <c r="Q8" s="186">
        <f>IF(OR(LEN(TRIM(N8))=0,LEN(TRIM(O8))=0),"",NETWORKDAYS(N8,O8,_Config!$A$3:$A$22))</f>
        <v>2</v>
      </c>
      <c r="R8" s="187" t="s">
        <v>208</v>
      </c>
      <c r="S8" s="188"/>
      <c r="T8" s="189"/>
      <c r="U8" s="189"/>
      <c r="V8" s="189"/>
      <c r="W8" s="189"/>
      <c r="X8" s="189"/>
      <c r="Y8" s="189"/>
      <c r="Z8" s="189"/>
      <c r="AA8" s="190"/>
      <c r="AB8" s="189"/>
      <c r="AC8" s="189"/>
      <c r="AD8" s="189"/>
      <c r="AE8" s="189"/>
      <c r="AF8" s="190"/>
      <c r="AG8" s="189"/>
      <c r="AH8" s="189"/>
      <c r="AI8" s="189"/>
      <c r="AJ8" s="189"/>
      <c r="AK8" s="190"/>
      <c r="AL8" s="174"/>
      <c r="AM8" s="189"/>
      <c r="AN8" s="189"/>
      <c r="AO8" s="189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89"/>
      <c r="CI8" s="189"/>
      <c r="CJ8" s="189"/>
      <c r="CK8" s="189"/>
      <c r="CL8" s="189"/>
      <c r="CM8" s="189"/>
      <c r="CN8" s="189"/>
      <c r="CO8" s="189"/>
      <c r="CP8" s="189"/>
      <c r="CQ8" s="189"/>
      <c r="CR8" s="189"/>
      <c r="CS8" s="189"/>
      <c r="CT8" s="189"/>
      <c r="CU8" s="189"/>
      <c r="CV8" s="189"/>
      <c r="CW8" s="189"/>
      <c r="CX8" s="189"/>
      <c r="CY8" s="189"/>
      <c r="CZ8" s="189"/>
      <c r="DA8" s="189"/>
      <c r="DB8" s="189"/>
      <c r="DC8" s="189"/>
      <c r="DD8" s="189"/>
      <c r="DE8" s="189"/>
      <c r="DF8" s="189"/>
      <c r="DG8" s="189"/>
      <c r="DH8" s="189"/>
      <c r="DI8" s="189"/>
      <c r="DJ8" s="189"/>
      <c r="DK8" s="189"/>
      <c r="DL8" s="189"/>
      <c r="DM8" s="189"/>
      <c r="DN8" s="189"/>
      <c r="DO8" s="189"/>
      <c r="DP8" s="189"/>
      <c r="DQ8" s="189"/>
      <c r="DR8" s="189"/>
      <c r="DS8" s="189"/>
      <c r="DT8" s="189"/>
      <c r="DU8" s="189"/>
      <c r="DV8" s="189"/>
      <c r="DW8" s="189"/>
      <c r="DX8" s="189"/>
      <c r="DY8" s="189"/>
      <c r="DZ8" s="189"/>
      <c r="EA8" s="189"/>
      <c r="EB8" s="189"/>
      <c r="EC8" s="189"/>
      <c r="ED8" s="189"/>
      <c r="EE8" s="189"/>
      <c r="EF8" s="189"/>
      <c r="EG8" s="189"/>
      <c r="EH8" s="189"/>
      <c r="EI8" s="189"/>
      <c r="EJ8" s="189"/>
      <c r="EK8" s="189"/>
      <c r="EL8" s="189"/>
      <c r="EM8" s="189"/>
      <c r="EN8" s="189"/>
      <c r="EO8" s="189"/>
      <c r="EP8" s="189"/>
      <c r="EQ8" s="189"/>
      <c r="ER8" s="189"/>
      <c r="ES8" s="189"/>
      <c r="ET8" s="189"/>
      <c r="EU8" s="189"/>
      <c r="EV8" s="189"/>
      <c r="EW8" s="189"/>
      <c r="EX8" s="189"/>
      <c r="EY8" s="189"/>
      <c r="EZ8" s="189"/>
      <c r="FA8" s="189"/>
      <c r="FB8" s="189"/>
      <c r="FC8" s="189"/>
      <c r="FD8" s="189"/>
      <c r="FE8" s="189"/>
      <c r="FF8" s="189"/>
      <c r="FG8" s="189"/>
      <c r="FH8" s="189"/>
      <c r="FI8" s="189"/>
      <c r="FJ8" s="189"/>
      <c r="FK8" s="189"/>
      <c r="FL8" s="189"/>
      <c r="FM8" s="189"/>
      <c r="FN8" s="189"/>
      <c r="FO8" s="189"/>
      <c r="FP8" s="189"/>
      <c r="FQ8" s="189"/>
      <c r="FR8" s="189"/>
      <c r="FS8" s="189"/>
      <c r="FT8" s="189"/>
      <c r="FU8" s="189"/>
      <c r="FV8" s="189"/>
      <c r="FW8" s="189"/>
      <c r="FX8" s="189"/>
      <c r="FY8" s="189"/>
      <c r="FZ8" s="189"/>
      <c r="GA8" s="189"/>
      <c r="GB8" s="189"/>
      <c r="GC8" s="189"/>
      <c r="GD8" s="189"/>
      <c r="GE8" s="189"/>
      <c r="GF8" s="189"/>
      <c r="GG8" s="189"/>
      <c r="GH8" s="189"/>
      <c r="GI8" s="189"/>
      <c r="GJ8" s="189"/>
      <c r="GK8" s="189"/>
      <c r="GL8" s="189"/>
      <c r="GM8" s="189"/>
      <c r="GN8" s="189"/>
      <c r="GO8" s="189"/>
      <c r="GP8" s="189"/>
      <c r="GQ8" s="189"/>
      <c r="GR8" s="189"/>
      <c r="GS8" s="189"/>
      <c r="GT8" s="189"/>
      <c r="GU8" s="189"/>
      <c r="GV8" s="189"/>
      <c r="GW8" s="189"/>
      <c r="GX8" s="189"/>
      <c r="GY8" s="189"/>
      <c r="GZ8" s="189"/>
      <c r="HA8" s="189"/>
      <c r="HB8" s="189"/>
      <c r="HC8" s="189"/>
      <c r="HD8" s="189"/>
      <c r="HE8" s="189"/>
      <c r="HF8" s="189"/>
      <c r="HG8" s="189"/>
      <c r="HH8" s="189"/>
      <c r="HI8" s="189"/>
      <c r="HJ8" s="189"/>
      <c r="HK8" s="189"/>
      <c r="HL8" s="189"/>
      <c r="HM8" s="189"/>
      <c r="HN8" s="189"/>
      <c r="HO8" s="191"/>
    </row>
    <row r="9" spans="1:223" ht="16" x14ac:dyDescent="0.15">
      <c r="A9" s="176"/>
      <c r="B9" s="410"/>
      <c r="C9" s="263"/>
      <c r="D9" s="179" t="s">
        <v>210</v>
      </c>
      <c r="E9" s="274"/>
      <c r="F9" s="179"/>
      <c r="G9" s="180"/>
      <c r="H9" s="181">
        <v>1</v>
      </c>
      <c r="I9" s="182">
        <f t="shared" si="3"/>
        <v>44845</v>
      </c>
      <c r="J9" s="182">
        <f t="shared" si="4"/>
        <v>44846</v>
      </c>
      <c r="K9" s="183">
        <f t="shared" ca="1" si="6"/>
        <v>0</v>
      </c>
      <c r="L9" s="183">
        <f t="shared" ca="1" si="7"/>
        <v>0</v>
      </c>
      <c r="M9" s="184">
        <v>4</v>
      </c>
      <c r="N9" s="182">
        <f t="shared" ref="N9:O9" si="8">N8</f>
        <v>44845</v>
      </c>
      <c r="O9" s="182">
        <f t="shared" si="8"/>
        <v>44846</v>
      </c>
      <c r="P9" s="185">
        <f ca="1">IF(OR(LEN(TRIM(N9))=0,LEN(TRIM(O9))=0),"",IF($D$2&lt;N9,0,IF($D$2&gt;O9,1,(NETWORKDAYS(N9,$D$2,_Config!$A$3:$A$22)/NETWORKDAYS(N9,O9,_Config!$A$3:$A$22)))))</f>
        <v>1</v>
      </c>
      <c r="Q9" s="186">
        <f>IF(OR(LEN(TRIM(N9))=0,LEN(TRIM(O9))=0),"",NETWORKDAYS(N9,O9,_Config!$A$3:$A$22))</f>
        <v>2</v>
      </c>
      <c r="R9" s="187" t="s">
        <v>208</v>
      </c>
      <c r="S9" s="188"/>
      <c r="T9" s="189"/>
      <c r="U9" s="189"/>
      <c r="V9" s="189"/>
      <c r="W9" s="189"/>
      <c r="X9" s="189"/>
      <c r="Y9" s="189"/>
      <c r="Z9" s="189"/>
      <c r="AA9" s="190"/>
      <c r="AB9" s="189"/>
      <c r="AC9" s="189"/>
      <c r="AD9" s="189"/>
      <c r="AE9" s="189"/>
      <c r="AF9" s="190"/>
      <c r="AG9" s="189"/>
      <c r="AH9" s="189"/>
      <c r="AI9" s="189"/>
      <c r="AJ9" s="189"/>
      <c r="AK9" s="190"/>
      <c r="AL9" s="174"/>
      <c r="AM9" s="189"/>
      <c r="AN9" s="189"/>
      <c r="AO9" s="189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89"/>
      <c r="CI9" s="189"/>
      <c r="CJ9" s="189"/>
      <c r="CK9" s="189"/>
      <c r="CL9" s="189"/>
      <c r="CM9" s="189"/>
      <c r="CN9" s="189"/>
      <c r="CO9" s="189"/>
      <c r="CP9" s="189"/>
      <c r="CQ9" s="189"/>
      <c r="CR9" s="189"/>
      <c r="CS9" s="189"/>
      <c r="CT9" s="189"/>
      <c r="CU9" s="189"/>
      <c r="CV9" s="189"/>
      <c r="CW9" s="189"/>
      <c r="CX9" s="189"/>
      <c r="CY9" s="189"/>
      <c r="CZ9" s="189"/>
      <c r="DA9" s="189"/>
      <c r="DB9" s="189"/>
      <c r="DC9" s="189"/>
      <c r="DD9" s="189"/>
      <c r="DE9" s="189"/>
      <c r="DF9" s="189"/>
      <c r="DG9" s="189"/>
      <c r="DH9" s="189"/>
      <c r="DI9" s="189"/>
      <c r="DJ9" s="189"/>
      <c r="DK9" s="189"/>
      <c r="DL9" s="189"/>
      <c r="DM9" s="189"/>
      <c r="DN9" s="189"/>
      <c r="DO9" s="189"/>
      <c r="DP9" s="189"/>
      <c r="DQ9" s="189"/>
      <c r="DR9" s="189"/>
      <c r="DS9" s="189"/>
      <c r="DT9" s="189"/>
      <c r="DU9" s="189"/>
      <c r="DV9" s="189"/>
      <c r="DW9" s="189"/>
      <c r="DX9" s="189"/>
      <c r="DY9" s="189"/>
      <c r="DZ9" s="189"/>
      <c r="EA9" s="189"/>
      <c r="EB9" s="189"/>
      <c r="EC9" s="189"/>
      <c r="ED9" s="189"/>
      <c r="EE9" s="189"/>
      <c r="EF9" s="189"/>
      <c r="EG9" s="189"/>
      <c r="EH9" s="189"/>
      <c r="EI9" s="189"/>
      <c r="EJ9" s="189"/>
      <c r="EK9" s="189"/>
      <c r="EL9" s="189"/>
      <c r="EM9" s="189"/>
      <c r="EN9" s="189"/>
      <c r="EO9" s="189"/>
      <c r="EP9" s="189"/>
      <c r="EQ9" s="189"/>
      <c r="ER9" s="189"/>
      <c r="ES9" s="189"/>
      <c r="ET9" s="189"/>
      <c r="EU9" s="189"/>
      <c r="EV9" s="189"/>
      <c r="EW9" s="189"/>
      <c r="EX9" s="189"/>
      <c r="EY9" s="189"/>
      <c r="EZ9" s="189"/>
      <c r="FA9" s="189"/>
      <c r="FB9" s="189"/>
      <c r="FC9" s="189"/>
      <c r="FD9" s="189"/>
      <c r="FE9" s="189"/>
      <c r="FF9" s="189"/>
      <c r="FG9" s="189"/>
      <c r="FH9" s="189"/>
      <c r="FI9" s="189"/>
      <c r="FJ9" s="189"/>
      <c r="FK9" s="189"/>
      <c r="FL9" s="189"/>
      <c r="FM9" s="189"/>
      <c r="FN9" s="189"/>
      <c r="FO9" s="189"/>
      <c r="FP9" s="189"/>
      <c r="FQ9" s="189"/>
      <c r="FR9" s="189"/>
      <c r="FS9" s="189"/>
      <c r="FT9" s="189"/>
      <c r="FU9" s="189"/>
      <c r="FV9" s="189"/>
      <c r="FW9" s="189"/>
      <c r="FX9" s="189"/>
      <c r="FY9" s="189"/>
      <c r="FZ9" s="189"/>
      <c r="GA9" s="189"/>
      <c r="GB9" s="189"/>
      <c r="GC9" s="189"/>
      <c r="GD9" s="189"/>
      <c r="GE9" s="189"/>
      <c r="GF9" s="189"/>
      <c r="GG9" s="189"/>
      <c r="GH9" s="189"/>
      <c r="GI9" s="189"/>
      <c r="GJ9" s="189"/>
      <c r="GK9" s="189"/>
      <c r="GL9" s="189"/>
      <c r="GM9" s="189"/>
      <c r="GN9" s="189"/>
      <c r="GO9" s="189"/>
      <c r="GP9" s="189"/>
      <c r="GQ9" s="189"/>
      <c r="GR9" s="189"/>
      <c r="GS9" s="189"/>
      <c r="GT9" s="189"/>
      <c r="GU9" s="189"/>
      <c r="GV9" s="189"/>
      <c r="GW9" s="189"/>
      <c r="GX9" s="189"/>
      <c r="GY9" s="189"/>
      <c r="GZ9" s="189"/>
      <c r="HA9" s="189"/>
      <c r="HB9" s="189"/>
      <c r="HC9" s="189"/>
      <c r="HD9" s="189"/>
      <c r="HE9" s="189"/>
      <c r="HF9" s="189"/>
      <c r="HG9" s="189"/>
      <c r="HH9" s="189"/>
      <c r="HI9" s="189"/>
      <c r="HJ9" s="189"/>
      <c r="HK9" s="189"/>
      <c r="HL9" s="189"/>
      <c r="HM9" s="189"/>
      <c r="HN9" s="189"/>
      <c r="HO9" s="191"/>
    </row>
    <row r="10" spans="1:223" ht="16" x14ac:dyDescent="0.15">
      <c r="A10" s="176"/>
      <c r="B10" s="410"/>
      <c r="C10" s="263"/>
      <c r="D10" s="179" t="s">
        <v>211</v>
      </c>
      <c r="E10" s="179"/>
      <c r="F10" s="179"/>
      <c r="G10" s="180"/>
      <c r="H10" s="181">
        <v>1</v>
      </c>
      <c r="I10" s="275">
        <f t="shared" si="3"/>
        <v>44847</v>
      </c>
      <c r="J10" s="208">
        <f t="shared" si="4"/>
        <v>44847</v>
      </c>
      <c r="K10" s="276">
        <f t="shared" ca="1" si="6"/>
        <v>0</v>
      </c>
      <c r="L10" s="276">
        <f t="shared" ca="1" si="7"/>
        <v>0</v>
      </c>
      <c r="M10" s="277">
        <v>2</v>
      </c>
      <c r="N10" s="208">
        <f>WORKDAY(O9,1,_Config!$A$3:$A$22)</f>
        <v>44847</v>
      </c>
      <c r="O10" s="208">
        <f>WORKDAY(N10,M10/7,_Config!$A$3:$A$22)</f>
        <v>44847</v>
      </c>
      <c r="P10" s="278">
        <f ca="1">IF(OR(LEN(TRIM(N10))=0,LEN(TRIM(O10))=0),"",IF($D$2&lt;N10,0,IF($D$2&gt;O10,1,(NETWORKDAYS(N10,$D$2,_Config!$A$3:$A$22)/NETWORKDAYS(N10,O10,_Config!$A$3:$A$22)))))</f>
        <v>1</v>
      </c>
      <c r="Q10" s="279">
        <f>IF(OR(LEN(TRIM(N10))=0,LEN(TRIM(O10))=0),"",NETWORKDAYS(N10,O10,_Config!$A$3:$A$22))</f>
        <v>1</v>
      </c>
      <c r="R10" s="280" t="s">
        <v>212</v>
      </c>
      <c r="S10" s="188"/>
      <c r="T10" s="189"/>
      <c r="U10" s="189"/>
      <c r="V10" s="189"/>
      <c r="W10" s="189"/>
      <c r="X10" s="189"/>
      <c r="Y10" s="189"/>
      <c r="Z10" s="189"/>
      <c r="AA10" s="190"/>
      <c r="AB10" s="189"/>
      <c r="AC10" s="189"/>
      <c r="AD10" s="189"/>
      <c r="AE10" s="189"/>
      <c r="AF10" s="190"/>
      <c r="AG10" s="189"/>
      <c r="AH10" s="189"/>
      <c r="AI10" s="189"/>
      <c r="AJ10" s="189"/>
      <c r="AK10" s="190"/>
      <c r="AL10" s="174"/>
      <c r="AM10" s="189"/>
      <c r="AN10" s="189"/>
      <c r="AO10" s="189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  <c r="CT10" s="189"/>
      <c r="CU10" s="189"/>
      <c r="CV10" s="189"/>
      <c r="CW10" s="189"/>
      <c r="CX10" s="189"/>
      <c r="CY10" s="189"/>
      <c r="CZ10" s="189"/>
      <c r="DA10" s="189"/>
      <c r="DB10" s="189"/>
      <c r="DC10" s="189"/>
      <c r="DD10" s="189"/>
      <c r="DE10" s="189"/>
      <c r="DF10" s="189"/>
      <c r="DG10" s="189"/>
      <c r="DH10" s="189"/>
      <c r="DI10" s="189"/>
      <c r="DJ10" s="189"/>
      <c r="DK10" s="189"/>
      <c r="DL10" s="189"/>
      <c r="DM10" s="189"/>
      <c r="DN10" s="189"/>
      <c r="DO10" s="189"/>
      <c r="DP10" s="189"/>
      <c r="DQ10" s="189"/>
      <c r="DR10" s="189"/>
      <c r="DS10" s="189"/>
      <c r="DT10" s="189"/>
      <c r="DU10" s="189"/>
      <c r="DV10" s="189"/>
      <c r="DW10" s="189"/>
      <c r="DX10" s="189"/>
      <c r="DY10" s="189"/>
      <c r="DZ10" s="189"/>
      <c r="EA10" s="189"/>
      <c r="EB10" s="189"/>
      <c r="EC10" s="189"/>
      <c r="ED10" s="189"/>
      <c r="EE10" s="189"/>
      <c r="EF10" s="189"/>
      <c r="EG10" s="189"/>
      <c r="EH10" s="189"/>
      <c r="EI10" s="189"/>
      <c r="EJ10" s="189"/>
      <c r="EK10" s="189"/>
      <c r="EL10" s="189"/>
      <c r="EM10" s="189"/>
      <c r="EN10" s="189"/>
      <c r="EO10" s="189"/>
      <c r="EP10" s="189"/>
      <c r="EQ10" s="189"/>
      <c r="ER10" s="189"/>
      <c r="ES10" s="189"/>
      <c r="ET10" s="189"/>
      <c r="EU10" s="189"/>
      <c r="EV10" s="189"/>
      <c r="EW10" s="189"/>
      <c r="EX10" s="189"/>
      <c r="EY10" s="189"/>
      <c r="EZ10" s="189"/>
      <c r="FA10" s="189"/>
      <c r="FB10" s="189"/>
      <c r="FC10" s="189"/>
      <c r="FD10" s="189"/>
      <c r="FE10" s="189"/>
      <c r="FF10" s="189"/>
      <c r="FG10" s="189"/>
      <c r="FH10" s="189"/>
      <c r="FI10" s="189"/>
      <c r="FJ10" s="189"/>
      <c r="FK10" s="189"/>
      <c r="FL10" s="189"/>
      <c r="FM10" s="189"/>
      <c r="FN10" s="189"/>
      <c r="FO10" s="189"/>
      <c r="FP10" s="189"/>
      <c r="FQ10" s="189"/>
      <c r="FR10" s="189"/>
      <c r="FS10" s="189"/>
      <c r="FT10" s="189"/>
      <c r="FU10" s="189"/>
      <c r="FV10" s="189"/>
      <c r="FW10" s="189"/>
      <c r="FX10" s="189"/>
      <c r="FY10" s="189"/>
      <c r="FZ10" s="189"/>
      <c r="GA10" s="189"/>
      <c r="GB10" s="189"/>
      <c r="GC10" s="189"/>
      <c r="GD10" s="189"/>
      <c r="GE10" s="189"/>
      <c r="GF10" s="189"/>
      <c r="GG10" s="189"/>
      <c r="GH10" s="189"/>
      <c r="GI10" s="189"/>
      <c r="GJ10" s="189"/>
      <c r="GK10" s="189"/>
      <c r="GL10" s="189"/>
      <c r="GM10" s="189"/>
      <c r="GN10" s="189"/>
      <c r="GO10" s="189"/>
      <c r="GP10" s="189"/>
      <c r="GQ10" s="189"/>
      <c r="GR10" s="189"/>
      <c r="GS10" s="189"/>
      <c r="GT10" s="189"/>
      <c r="GU10" s="189"/>
      <c r="GV10" s="189"/>
      <c r="GW10" s="189"/>
      <c r="GX10" s="189"/>
      <c r="GY10" s="189"/>
      <c r="GZ10" s="189"/>
      <c r="HA10" s="189"/>
      <c r="HB10" s="189"/>
      <c r="HC10" s="189"/>
      <c r="HD10" s="189"/>
      <c r="HE10" s="189"/>
      <c r="HF10" s="189"/>
      <c r="HG10" s="189"/>
      <c r="HH10" s="189"/>
      <c r="HI10" s="189"/>
      <c r="HJ10" s="189"/>
      <c r="HK10" s="189"/>
      <c r="HL10" s="189"/>
      <c r="HM10" s="189"/>
      <c r="HN10" s="189"/>
      <c r="HO10" s="191"/>
    </row>
    <row r="11" spans="1:223" x14ac:dyDescent="0.15">
      <c r="A11" s="164"/>
      <c r="B11" s="410"/>
      <c r="C11" s="263" t="s">
        <v>164</v>
      </c>
      <c r="D11" s="264"/>
      <c r="E11" s="264"/>
      <c r="F11" s="264"/>
      <c r="G11" s="265"/>
      <c r="H11" s="266">
        <f>SUMPRODUCT(H12:H14,Q12:Q14)/SUM(Q12:Q14)</f>
        <v>1</v>
      </c>
      <c r="I11" s="267">
        <f t="shared" si="3"/>
        <v>44845</v>
      </c>
      <c r="J11" s="267">
        <f t="shared" si="4"/>
        <v>44847</v>
      </c>
      <c r="K11" s="268">
        <f t="shared" ca="1" si="6"/>
        <v>0</v>
      </c>
      <c r="L11" s="268">
        <f t="shared" ca="1" si="7"/>
        <v>0</v>
      </c>
      <c r="M11" s="269">
        <f>SUM(M12:M14)</f>
        <v>7</v>
      </c>
      <c r="N11" s="267">
        <f>MIN(N12:N14)</f>
        <v>44845</v>
      </c>
      <c r="O11" s="267">
        <f>MAX(O12:O14)</f>
        <v>44847</v>
      </c>
      <c r="P11" s="270">
        <f ca="1">SUMPRODUCT(P12:P14,Q12:Q14)/SUM(Q12:Q14)</f>
        <v>1</v>
      </c>
      <c r="Q11" s="271">
        <f>SUM(Q12:Q14)</f>
        <v>5</v>
      </c>
      <c r="R11" s="272" t="s">
        <v>208</v>
      </c>
      <c r="S11" s="172"/>
      <c r="T11" s="173"/>
      <c r="U11" s="173"/>
      <c r="V11" s="173"/>
      <c r="W11" s="173"/>
      <c r="X11" s="173"/>
      <c r="Y11" s="173"/>
      <c r="Z11" s="173"/>
      <c r="AA11" s="174"/>
      <c r="AB11" s="173"/>
      <c r="AC11" s="173"/>
      <c r="AD11" s="173"/>
      <c r="AE11" s="173"/>
      <c r="AF11" s="174"/>
      <c r="AG11" s="173"/>
      <c r="AH11" s="173"/>
      <c r="AI11" s="173"/>
      <c r="AJ11" s="173"/>
      <c r="AK11" s="174"/>
      <c r="AL11" s="174"/>
      <c r="AM11" s="173"/>
      <c r="AN11" s="173"/>
      <c r="AO11" s="173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3"/>
      <c r="CI11" s="173"/>
      <c r="CJ11" s="173"/>
      <c r="CK11" s="173"/>
      <c r="CL11" s="173"/>
      <c r="CM11" s="173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  <c r="DA11" s="173"/>
      <c r="DB11" s="173"/>
      <c r="DC11" s="173"/>
      <c r="DD11" s="173"/>
      <c r="DE11" s="173"/>
      <c r="DF11" s="173"/>
      <c r="DG11" s="173"/>
      <c r="DH11" s="173"/>
      <c r="DI11" s="173"/>
      <c r="DJ11" s="173"/>
      <c r="DK11" s="173"/>
      <c r="DL11" s="173"/>
      <c r="DM11" s="173"/>
      <c r="DN11" s="173"/>
      <c r="DO11" s="173"/>
      <c r="DP11" s="173"/>
      <c r="DQ11" s="173"/>
      <c r="DR11" s="173"/>
      <c r="DS11" s="173"/>
      <c r="DT11" s="173"/>
      <c r="DU11" s="173"/>
      <c r="DV11" s="173"/>
      <c r="DW11" s="173"/>
      <c r="DX11" s="173"/>
      <c r="DY11" s="173"/>
      <c r="DZ11" s="173"/>
      <c r="EA11" s="173"/>
      <c r="EB11" s="173"/>
      <c r="EC11" s="173"/>
      <c r="ED11" s="173"/>
      <c r="EE11" s="173"/>
      <c r="EF11" s="173"/>
      <c r="EG11" s="173"/>
      <c r="EH11" s="173"/>
      <c r="EI11" s="173"/>
      <c r="EJ11" s="173"/>
      <c r="EK11" s="173"/>
      <c r="EL11" s="173"/>
      <c r="EM11" s="173"/>
      <c r="EN11" s="173"/>
      <c r="EO11" s="173"/>
      <c r="EP11" s="173"/>
      <c r="EQ11" s="173"/>
      <c r="ER11" s="173"/>
      <c r="ES11" s="173"/>
      <c r="ET11" s="173"/>
      <c r="EU11" s="173"/>
      <c r="EV11" s="173"/>
      <c r="EW11" s="173"/>
      <c r="EX11" s="173"/>
      <c r="EY11" s="173"/>
      <c r="EZ11" s="173"/>
      <c r="FA11" s="173"/>
      <c r="FB11" s="173"/>
      <c r="FC11" s="173"/>
      <c r="FD11" s="173"/>
      <c r="FE11" s="173"/>
      <c r="FF11" s="173"/>
      <c r="FG11" s="173"/>
      <c r="FH11" s="173"/>
      <c r="FI11" s="173"/>
      <c r="FJ11" s="173"/>
      <c r="FK11" s="173"/>
      <c r="FL11" s="173"/>
      <c r="FM11" s="173"/>
      <c r="FN11" s="173"/>
      <c r="FO11" s="173"/>
      <c r="FP11" s="173"/>
      <c r="FQ11" s="173"/>
      <c r="FR11" s="173"/>
      <c r="FS11" s="173"/>
      <c r="FT11" s="173"/>
      <c r="FU11" s="173"/>
      <c r="FV11" s="173"/>
      <c r="FW11" s="173"/>
      <c r="FX11" s="173"/>
      <c r="FY11" s="173"/>
      <c r="FZ11" s="173"/>
      <c r="GA11" s="173"/>
      <c r="GB11" s="173"/>
      <c r="GC11" s="173"/>
      <c r="GD11" s="173"/>
      <c r="GE11" s="173"/>
      <c r="GF11" s="173"/>
      <c r="GG11" s="173"/>
      <c r="GH11" s="173"/>
      <c r="GI11" s="173"/>
      <c r="GJ11" s="173"/>
      <c r="GK11" s="173"/>
      <c r="GL11" s="173"/>
      <c r="GM11" s="173"/>
      <c r="GN11" s="173"/>
      <c r="GO11" s="173"/>
      <c r="GP11" s="173"/>
      <c r="GQ11" s="173"/>
      <c r="GR11" s="173"/>
      <c r="GS11" s="173"/>
      <c r="GT11" s="173"/>
      <c r="GU11" s="173"/>
      <c r="GV11" s="173"/>
      <c r="GW11" s="173"/>
      <c r="GX11" s="173"/>
      <c r="GY11" s="173"/>
      <c r="GZ11" s="173"/>
      <c r="HA11" s="173"/>
      <c r="HB11" s="173"/>
      <c r="HC11" s="173"/>
      <c r="HD11" s="173"/>
      <c r="HE11" s="173"/>
      <c r="HF11" s="173"/>
      <c r="HG11" s="173"/>
      <c r="HH11" s="173"/>
      <c r="HI11" s="173"/>
      <c r="HJ11" s="173"/>
      <c r="HK11" s="173"/>
      <c r="HL11" s="173"/>
      <c r="HM11" s="173"/>
      <c r="HN11" s="173"/>
      <c r="HO11" s="175"/>
    </row>
    <row r="12" spans="1:223" ht="16" x14ac:dyDescent="0.15">
      <c r="A12" s="176"/>
      <c r="B12" s="410"/>
      <c r="C12" s="263"/>
      <c r="D12" s="179" t="s">
        <v>209</v>
      </c>
      <c r="E12" s="273"/>
      <c r="F12" s="179"/>
      <c r="G12" s="180"/>
      <c r="H12" s="181">
        <v>1</v>
      </c>
      <c r="I12" s="182">
        <f t="shared" si="3"/>
        <v>44845</v>
      </c>
      <c r="J12" s="182">
        <f t="shared" si="4"/>
        <v>44846</v>
      </c>
      <c r="K12" s="183">
        <f t="shared" ca="1" si="6"/>
        <v>0</v>
      </c>
      <c r="L12" s="183">
        <f t="shared" ca="1" si="7"/>
        <v>0</v>
      </c>
      <c r="M12" s="184">
        <v>1</v>
      </c>
      <c r="N12" s="182">
        <v>44845</v>
      </c>
      <c r="O12" s="182">
        <f>WORKDAY(N12,SUM(M12:M14)/7,_Config!$A$3:$A$22)</f>
        <v>44846</v>
      </c>
      <c r="P12" s="247">
        <f ca="1">IF(OR(LEN(TRIM(N12))=0,LEN(TRIM(O12))=0),"",IF($D$2&lt;N12,0,IF($D$2&gt;O12,1,(NETWORKDAYS(N12,$D$2,_Config!$A$3:$A$22)/NETWORKDAYS(N12,O12,_Config!$A$3:$A$22)))))</f>
        <v>1</v>
      </c>
      <c r="Q12" s="248">
        <f>IF(OR(LEN(TRIM(N12))=0,LEN(TRIM(O12))=0),"",NETWORKDAYS(N12,O12,_Config!$A$3:$A$22))</f>
        <v>2</v>
      </c>
      <c r="R12" s="187" t="s">
        <v>208</v>
      </c>
      <c r="S12" s="188"/>
      <c r="T12" s="189"/>
      <c r="U12" s="189"/>
      <c r="V12" s="189"/>
      <c r="W12" s="189"/>
      <c r="X12" s="189"/>
      <c r="Y12" s="189"/>
      <c r="Z12" s="189"/>
      <c r="AA12" s="190"/>
      <c r="AB12" s="189"/>
      <c r="AC12" s="189"/>
      <c r="AD12" s="189"/>
      <c r="AE12" s="189"/>
      <c r="AF12" s="190"/>
      <c r="AG12" s="189"/>
      <c r="AH12" s="189"/>
      <c r="AI12" s="189"/>
      <c r="AJ12" s="189"/>
      <c r="AK12" s="190"/>
      <c r="AL12" s="174"/>
      <c r="AM12" s="189"/>
      <c r="AN12" s="189"/>
      <c r="AO12" s="189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89"/>
      <c r="DA12" s="189"/>
      <c r="DB12" s="189"/>
      <c r="DC12" s="189"/>
      <c r="DD12" s="189"/>
      <c r="DE12" s="189"/>
      <c r="DF12" s="189"/>
      <c r="DG12" s="189"/>
      <c r="DH12" s="189"/>
      <c r="DI12" s="189"/>
      <c r="DJ12" s="189"/>
      <c r="DK12" s="189"/>
      <c r="DL12" s="189"/>
      <c r="DM12" s="189"/>
      <c r="DN12" s="189"/>
      <c r="DO12" s="189"/>
      <c r="DP12" s="189"/>
      <c r="DQ12" s="189"/>
      <c r="DR12" s="189"/>
      <c r="DS12" s="189"/>
      <c r="DT12" s="189"/>
      <c r="DU12" s="189"/>
      <c r="DV12" s="189"/>
      <c r="DW12" s="189"/>
      <c r="DX12" s="189"/>
      <c r="DY12" s="189"/>
      <c r="DZ12" s="189"/>
      <c r="EA12" s="189"/>
      <c r="EB12" s="189"/>
      <c r="EC12" s="189"/>
      <c r="ED12" s="189"/>
      <c r="EE12" s="189"/>
      <c r="EF12" s="189"/>
      <c r="EG12" s="189"/>
      <c r="EH12" s="189"/>
      <c r="EI12" s="189"/>
      <c r="EJ12" s="189"/>
      <c r="EK12" s="189"/>
      <c r="EL12" s="189"/>
      <c r="EM12" s="189"/>
      <c r="EN12" s="189"/>
      <c r="EO12" s="189"/>
      <c r="EP12" s="189"/>
      <c r="EQ12" s="189"/>
      <c r="ER12" s="189"/>
      <c r="ES12" s="189"/>
      <c r="ET12" s="189"/>
      <c r="EU12" s="189"/>
      <c r="EV12" s="189"/>
      <c r="EW12" s="189"/>
      <c r="EX12" s="189"/>
      <c r="EY12" s="189"/>
      <c r="EZ12" s="189"/>
      <c r="FA12" s="189"/>
      <c r="FB12" s="189"/>
      <c r="FC12" s="189"/>
      <c r="FD12" s="189"/>
      <c r="FE12" s="189"/>
      <c r="FF12" s="189"/>
      <c r="FG12" s="189"/>
      <c r="FH12" s="189"/>
      <c r="FI12" s="189"/>
      <c r="FJ12" s="189"/>
      <c r="FK12" s="189"/>
      <c r="FL12" s="189"/>
      <c r="FM12" s="189"/>
      <c r="FN12" s="189"/>
      <c r="FO12" s="189"/>
      <c r="FP12" s="189"/>
      <c r="FQ12" s="189"/>
      <c r="FR12" s="189"/>
      <c r="FS12" s="189"/>
      <c r="FT12" s="189"/>
      <c r="FU12" s="189"/>
      <c r="FV12" s="189"/>
      <c r="FW12" s="189"/>
      <c r="FX12" s="189"/>
      <c r="FY12" s="189"/>
      <c r="FZ12" s="189"/>
      <c r="GA12" s="189"/>
      <c r="GB12" s="189"/>
      <c r="GC12" s="189"/>
      <c r="GD12" s="189"/>
      <c r="GE12" s="189"/>
      <c r="GF12" s="189"/>
      <c r="GG12" s="189"/>
      <c r="GH12" s="189"/>
      <c r="GI12" s="189"/>
      <c r="GJ12" s="189"/>
      <c r="GK12" s="189"/>
      <c r="GL12" s="189"/>
      <c r="GM12" s="189"/>
      <c r="GN12" s="189"/>
      <c r="GO12" s="189"/>
      <c r="GP12" s="189"/>
      <c r="GQ12" s="189"/>
      <c r="GR12" s="189"/>
      <c r="GS12" s="189"/>
      <c r="GT12" s="189"/>
      <c r="GU12" s="189"/>
      <c r="GV12" s="189"/>
      <c r="GW12" s="189"/>
      <c r="GX12" s="189"/>
      <c r="GY12" s="189"/>
      <c r="GZ12" s="189"/>
      <c r="HA12" s="189"/>
      <c r="HB12" s="189"/>
      <c r="HC12" s="189"/>
      <c r="HD12" s="189"/>
      <c r="HE12" s="189"/>
      <c r="HF12" s="189"/>
      <c r="HG12" s="189"/>
      <c r="HH12" s="189"/>
      <c r="HI12" s="189"/>
      <c r="HJ12" s="189"/>
      <c r="HK12" s="189"/>
      <c r="HL12" s="189"/>
      <c r="HM12" s="189"/>
      <c r="HN12" s="189"/>
      <c r="HO12" s="191"/>
    </row>
    <row r="13" spans="1:223" ht="16" x14ac:dyDescent="0.15">
      <c r="A13" s="176"/>
      <c r="B13" s="410"/>
      <c r="C13" s="263"/>
      <c r="D13" s="179" t="s">
        <v>210</v>
      </c>
      <c r="E13" s="274"/>
      <c r="F13" s="179"/>
      <c r="G13" s="180"/>
      <c r="H13" s="181">
        <v>1</v>
      </c>
      <c r="I13" s="182">
        <f t="shared" si="3"/>
        <v>44845</v>
      </c>
      <c r="J13" s="182">
        <f t="shared" si="4"/>
        <v>44846</v>
      </c>
      <c r="K13" s="183">
        <f t="shared" ca="1" si="6"/>
        <v>0</v>
      </c>
      <c r="L13" s="183">
        <f t="shared" ca="1" si="7"/>
        <v>0</v>
      </c>
      <c r="M13" s="184">
        <v>4</v>
      </c>
      <c r="N13" s="182">
        <f t="shared" ref="N13:O13" si="9">N12</f>
        <v>44845</v>
      </c>
      <c r="O13" s="182">
        <f t="shared" si="9"/>
        <v>44846</v>
      </c>
      <c r="P13" s="247">
        <f ca="1">IF(OR(LEN(TRIM(N13))=0,LEN(TRIM(O13))=0),"",IF($D$2&lt;N13,0,IF($D$2&gt;O13,1,(NETWORKDAYS(N13,$D$2,_Config!$A$3:$A$22)/NETWORKDAYS(N13,O13,_Config!$A$3:$A$22)))))</f>
        <v>1</v>
      </c>
      <c r="Q13" s="248">
        <f>IF(OR(LEN(TRIM(N13))=0,LEN(TRIM(O13))=0),"",NETWORKDAYS(N13,O13,_Config!$A$3:$A$22))</f>
        <v>2</v>
      </c>
      <c r="R13" s="187" t="s">
        <v>208</v>
      </c>
      <c r="S13" s="188"/>
      <c r="T13" s="189"/>
      <c r="U13" s="189"/>
      <c r="V13" s="189"/>
      <c r="W13" s="189"/>
      <c r="X13" s="189"/>
      <c r="Y13" s="189"/>
      <c r="Z13" s="189"/>
      <c r="AA13" s="190"/>
      <c r="AB13" s="189"/>
      <c r="AC13" s="189"/>
      <c r="AD13" s="189"/>
      <c r="AE13" s="189"/>
      <c r="AF13" s="190"/>
      <c r="AG13" s="189"/>
      <c r="AH13" s="189"/>
      <c r="AI13" s="189"/>
      <c r="AJ13" s="189"/>
      <c r="AK13" s="190"/>
      <c r="AL13" s="174"/>
      <c r="AM13" s="189"/>
      <c r="AN13" s="189"/>
      <c r="AO13" s="189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89"/>
      <c r="DK13" s="189"/>
      <c r="DL13" s="189"/>
      <c r="DM13" s="189"/>
      <c r="DN13" s="189"/>
      <c r="DO13" s="189"/>
      <c r="DP13" s="189"/>
      <c r="DQ13" s="189"/>
      <c r="DR13" s="189"/>
      <c r="DS13" s="189"/>
      <c r="DT13" s="189"/>
      <c r="DU13" s="189"/>
      <c r="DV13" s="189"/>
      <c r="DW13" s="189"/>
      <c r="DX13" s="189"/>
      <c r="DY13" s="189"/>
      <c r="DZ13" s="189"/>
      <c r="EA13" s="189"/>
      <c r="EB13" s="189"/>
      <c r="EC13" s="189"/>
      <c r="ED13" s="189"/>
      <c r="EE13" s="189"/>
      <c r="EF13" s="189"/>
      <c r="EG13" s="189"/>
      <c r="EH13" s="189"/>
      <c r="EI13" s="189"/>
      <c r="EJ13" s="189"/>
      <c r="EK13" s="189"/>
      <c r="EL13" s="189"/>
      <c r="EM13" s="189"/>
      <c r="EN13" s="189"/>
      <c r="EO13" s="189"/>
      <c r="EP13" s="189"/>
      <c r="EQ13" s="189"/>
      <c r="ER13" s="189"/>
      <c r="ES13" s="189"/>
      <c r="ET13" s="189"/>
      <c r="EU13" s="189"/>
      <c r="EV13" s="189"/>
      <c r="EW13" s="189"/>
      <c r="EX13" s="189"/>
      <c r="EY13" s="189"/>
      <c r="EZ13" s="189"/>
      <c r="FA13" s="189"/>
      <c r="FB13" s="189"/>
      <c r="FC13" s="189"/>
      <c r="FD13" s="189"/>
      <c r="FE13" s="189"/>
      <c r="FF13" s="189"/>
      <c r="FG13" s="189"/>
      <c r="FH13" s="189"/>
      <c r="FI13" s="189"/>
      <c r="FJ13" s="189"/>
      <c r="FK13" s="189"/>
      <c r="FL13" s="189"/>
      <c r="FM13" s="189"/>
      <c r="FN13" s="189"/>
      <c r="FO13" s="189"/>
      <c r="FP13" s="189"/>
      <c r="FQ13" s="189"/>
      <c r="FR13" s="189"/>
      <c r="FS13" s="189"/>
      <c r="FT13" s="189"/>
      <c r="FU13" s="189"/>
      <c r="FV13" s="189"/>
      <c r="FW13" s="189"/>
      <c r="FX13" s="189"/>
      <c r="FY13" s="189"/>
      <c r="FZ13" s="189"/>
      <c r="GA13" s="189"/>
      <c r="GB13" s="189"/>
      <c r="GC13" s="189"/>
      <c r="GD13" s="189"/>
      <c r="GE13" s="189"/>
      <c r="GF13" s="189"/>
      <c r="GG13" s="189"/>
      <c r="GH13" s="189"/>
      <c r="GI13" s="189"/>
      <c r="GJ13" s="189"/>
      <c r="GK13" s="189"/>
      <c r="GL13" s="189"/>
      <c r="GM13" s="189"/>
      <c r="GN13" s="189"/>
      <c r="GO13" s="189"/>
      <c r="GP13" s="189"/>
      <c r="GQ13" s="189"/>
      <c r="GR13" s="189"/>
      <c r="GS13" s="189"/>
      <c r="GT13" s="189"/>
      <c r="GU13" s="189"/>
      <c r="GV13" s="189"/>
      <c r="GW13" s="189"/>
      <c r="GX13" s="189"/>
      <c r="GY13" s="189"/>
      <c r="GZ13" s="189"/>
      <c r="HA13" s="189"/>
      <c r="HB13" s="189"/>
      <c r="HC13" s="189"/>
      <c r="HD13" s="189"/>
      <c r="HE13" s="189"/>
      <c r="HF13" s="189"/>
      <c r="HG13" s="189"/>
      <c r="HH13" s="189"/>
      <c r="HI13" s="189"/>
      <c r="HJ13" s="189"/>
      <c r="HK13" s="189"/>
      <c r="HL13" s="189"/>
      <c r="HM13" s="189"/>
      <c r="HN13" s="189"/>
      <c r="HO13" s="191"/>
    </row>
    <row r="14" spans="1:223" ht="16" x14ac:dyDescent="0.15">
      <c r="A14" s="176"/>
      <c r="B14" s="410"/>
      <c r="C14" s="281"/>
      <c r="D14" s="179" t="s">
        <v>211</v>
      </c>
      <c r="E14" s="179"/>
      <c r="F14" s="179"/>
      <c r="G14" s="180"/>
      <c r="H14" s="181">
        <v>1</v>
      </c>
      <c r="I14" s="275">
        <f t="shared" si="3"/>
        <v>44847</v>
      </c>
      <c r="J14" s="208">
        <f t="shared" si="4"/>
        <v>44847</v>
      </c>
      <c r="K14" s="276">
        <f t="shared" ca="1" si="6"/>
        <v>0</v>
      </c>
      <c r="L14" s="276">
        <f t="shared" ca="1" si="7"/>
        <v>0</v>
      </c>
      <c r="M14" s="277">
        <v>2</v>
      </c>
      <c r="N14" s="208">
        <f>WORKDAY(O13,1,_Config!$A$3:$A$22)</f>
        <v>44847</v>
      </c>
      <c r="O14" s="208">
        <f>WORKDAY(N14,M14/7,_Config!$A$3:$A$22)</f>
        <v>44847</v>
      </c>
      <c r="P14" s="247">
        <f ca="1">IF(OR(LEN(TRIM(N14))=0,LEN(TRIM(O14))=0),"",IF($D$2&lt;N14,0,IF($D$2&gt;O14,1,(NETWORKDAYS(N14,$D$2,_Config!$A$3:$A$22)/NETWORKDAYS(N14,O14,_Config!$A$3:$A$22)))))</f>
        <v>1</v>
      </c>
      <c r="Q14" s="248">
        <f>IF(OR(LEN(TRIM(N14))=0,LEN(TRIM(O14))=0),"",NETWORKDAYS(N14,O14,_Config!$A$3:$A$22))</f>
        <v>1</v>
      </c>
      <c r="R14" s="280" t="s">
        <v>212</v>
      </c>
      <c r="S14" s="188"/>
      <c r="T14" s="189"/>
      <c r="U14" s="189"/>
      <c r="V14" s="189"/>
      <c r="W14" s="189"/>
      <c r="X14" s="189"/>
      <c r="Y14" s="189"/>
      <c r="Z14" s="189"/>
      <c r="AA14" s="190"/>
      <c r="AB14" s="189"/>
      <c r="AC14" s="189"/>
      <c r="AD14" s="189"/>
      <c r="AE14" s="189"/>
      <c r="AF14" s="190"/>
      <c r="AG14" s="189"/>
      <c r="AH14" s="189"/>
      <c r="AI14" s="189"/>
      <c r="AJ14" s="189"/>
      <c r="AK14" s="190"/>
      <c r="AL14" s="174"/>
      <c r="AM14" s="189"/>
      <c r="AN14" s="189"/>
      <c r="AO14" s="189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174"/>
      <c r="BW14" s="174"/>
      <c r="BX14" s="174"/>
      <c r="BY14" s="174"/>
      <c r="BZ14" s="174"/>
      <c r="CA14" s="174"/>
      <c r="CB14" s="174"/>
      <c r="CC14" s="174"/>
      <c r="CD14" s="174"/>
      <c r="CE14" s="174"/>
      <c r="CF14" s="174"/>
      <c r="CG14" s="174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89"/>
      <c r="DK14" s="189"/>
      <c r="DL14" s="189"/>
      <c r="DM14" s="189"/>
      <c r="DN14" s="189"/>
      <c r="DO14" s="189"/>
      <c r="DP14" s="189"/>
      <c r="DQ14" s="189"/>
      <c r="DR14" s="189"/>
      <c r="DS14" s="189"/>
      <c r="DT14" s="189"/>
      <c r="DU14" s="189"/>
      <c r="DV14" s="189"/>
      <c r="DW14" s="189"/>
      <c r="DX14" s="189"/>
      <c r="DY14" s="189"/>
      <c r="DZ14" s="189"/>
      <c r="EA14" s="189"/>
      <c r="EB14" s="189"/>
      <c r="EC14" s="189"/>
      <c r="ED14" s="189"/>
      <c r="EE14" s="189"/>
      <c r="EF14" s="189"/>
      <c r="EG14" s="189"/>
      <c r="EH14" s="189"/>
      <c r="EI14" s="189"/>
      <c r="EJ14" s="189"/>
      <c r="EK14" s="189"/>
      <c r="EL14" s="189"/>
      <c r="EM14" s="189"/>
      <c r="EN14" s="189"/>
      <c r="EO14" s="189"/>
      <c r="EP14" s="189"/>
      <c r="EQ14" s="189"/>
      <c r="ER14" s="189"/>
      <c r="ES14" s="189"/>
      <c r="ET14" s="189"/>
      <c r="EU14" s="189"/>
      <c r="EV14" s="189"/>
      <c r="EW14" s="189"/>
      <c r="EX14" s="189"/>
      <c r="EY14" s="189"/>
      <c r="EZ14" s="189"/>
      <c r="FA14" s="189"/>
      <c r="FB14" s="189"/>
      <c r="FC14" s="189"/>
      <c r="FD14" s="189"/>
      <c r="FE14" s="189"/>
      <c r="FF14" s="189"/>
      <c r="FG14" s="189"/>
      <c r="FH14" s="189"/>
      <c r="FI14" s="189"/>
      <c r="FJ14" s="189"/>
      <c r="FK14" s="189"/>
      <c r="FL14" s="189"/>
      <c r="FM14" s="189"/>
      <c r="FN14" s="189"/>
      <c r="FO14" s="189"/>
      <c r="FP14" s="189"/>
      <c r="FQ14" s="189"/>
      <c r="FR14" s="189"/>
      <c r="FS14" s="189"/>
      <c r="FT14" s="189"/>
      <c r="FU14" s="189"/>
      <c r="FV14" s="189"/>
      <c r="FW14" s="189"/>
      <c r="FX14" s="189"/>
      <c r="FY14" s="189"/>
      <c r="FZ14" s="189"/>
      <c r="GA14" s="189"/>
      <c r="GB14" s="189"/>
      <c r="GC14" s="189"/>
      <c r="GD14" s="189"/>
      <c r="GE14" s="189"/>
      <c r="GF14" s="189"/>
      <c r="GG14" s="189"/>
      <c r="GH14" s="189"/>
      <c r="GI14" s="189"/>
      <c r="GJ14" s="189"/>
      <c r="GK14" s="189"/>
      <c r="GL14" s="189"/>
      <c r="GM14" s="189"/>
      <c r="GN14" s="189"/>
      <c r="GO14" s="189"/>
      <c r="GP14" s="189"/>
      <c r="GQ14" s="189"/>
      <c r="GR14" s="189"/>
      <c r="GS14" s="189"/>
      <c r="GT14" s="189"/>
      <c r="GU14" s="189"/>
      <c r="GV14" s="189"/>
      <c r="GW14" s="189"/>
      <c r="GX14" s="189"/>
      <c r="GY14" s="189"/>
      <c r="GZ14" s="189"/>
      <c r="HA14" s="189"/>
      <c r="HB14" s="189"/>
      <c r="HC14" s="189"/>
      <c r="HD14" s="189"/>
      <c r="HE14" s="189"/>
      <c r="HF14" s="189"/>
      <c r="HG14" s="189"/>
      <c r="HH14" s="189"/>
      <c r="HI14" s="189"/>
      <c r="HJ14" s="189"/>
      <c r="HK14" s="189"/>
      <c r="HL14" s="189"/>
      <c r="HM14" s="189"/>
      <c r="HN14" s="189"/>
      <c r="HO14" s="191"/>
    </row>
    <row r="15" spans="1:223" x14ac:dyDescent="0.15">
      <c r="A15" s="176"/>
      <c r="B15" s="410"/>
      <c r="C15" s="263" t="s">
        <v>165</v>
      </c>
      <c r="D15" s="179"/>
      <c r="E15" s="179"/>
      <c r="F15" s="179"/>
      <c r="G15" s="180"/>
      <c r="H15" s="266">
        <f>SUMPRODUCT(H16:H18,Q16:Q18)/SUM(Q16:Q18)</f>
        <v>1</v>
      </c>
      <c r="I15" s="267">
        <f t="shared" si="3"/>
        <v>44845</v>
      </c>
      <c r="J15" s="267">
        <f t="shared" si="4"/>
        <v>44847</v>
      </c>
      <c r="K15" s="282">
        <f t="shared" ca="1" si="6"/>
        <v>0</v>
      </c>
      <c r="L15" s="282">
        <f t="shared" ca="1" si="7"/>
        <v>0</v>
      </c>
      <c r="M15" s="269">
        <f>SUM(M16:M18)</f>
        <v>7</v>
      </c>
      <c r="N15" s="267">
        <f>MIN(N16:N18)</f>
        <v>44845</v>
      </c>
      <c r="O15" s="267">
        <f>MAX(O16:O18)</f>
        <v>44847</v>
      </c>
      <c r="P15" s="270">
        <f ca="1">SUMPRODUCT(P16:P18,Q16:Q18)/SUM(Q16:Q18)</f>
        <v>1</v>
      </c>
      <c r="Q15" s="271">
        <f>SUM(Q16:Q18)</f>
        <v>5</v>
      </c>
      <c r="R15" s="272" t="s">
        <v>208</v>
      </c>
      <c r="S15" s="188"/>
      <c r="T15" s="189"/>
      <c r="U15" s="189"/>
      <c r="V15" s="189"/>
      <c r="W15" s="189"/>
      <c r="X15" s="189"/>
      <c r="Y15" s="189"/>
      <c r="Z15" s="189"/>
      <c r="AA15" s="190"/>
      <c r="AB15" s="189"/>
      <c r="AC15" s="189"/>
      <c r="AD15" s="189"/>
      <c r="AE15" s="189"/>
      <c r="AF15" s="190"/>
      <c r="AG15" s="189"/>
      <c r="AH15" s="189"/>
      <c r="AI15" s="189"/>
      <c r="AJ15" s="189"/>
      <c r="AK15" s="190"/>
      <c r="AL15" s="174"/>
      <c r="AM15" s="189"/>
      <c r="AN15" s="189"/>
      <c r="AO15" s="189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174"/>
      <c r="BW15" s="174"/>
      <c r="BX15" s="174"/>
      <c r="BY15" s="174"/>
      <c r="BZ15" s="174"/>
      <c r="CA15" s="174"/>
      <c r="CB15" s="174"/>
      <c r="CC15" s="174"/>
      <c r="CD15" s="174"/>
      <c r="CE15" s="174"/>
      <c r="CF15" s="174"/>
      <c r="CG15" s="174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89"/>
      <c r="DK15" s="189"/>
      <c r="DL15" s="189"/>
      <c r="DM15" s="189"/>
      <c r="DN15" s="189"/>
      <c r="DO15" s="189"/>
      <c r="DP15" s="189"/>
      <c r="DQ15" s="189"/>
      <c r="DR15" s="189"/>
      <c r="DS15" s="189"/>
      <c r="DT15" s="189"/>
      <c r="DU15" s="189"/>
      <c r="DV15" s="189"/>
      <c r="DW15" s="189"/>
      <c r="DX15" s="189"/>
      <c r="DY15" s="189"/>
      <c r="DZ15" s="189"/>
      <c r="EA15" s="189"/>
      <c r="EB15" s="189"/>
      <c r="EC15" s="189"/>
      <c r="ED15" s="189"/>
      <c r="EE15" s="189"/>
      <c r="EF15" s="189"/>
      <c r="EG15" s="189"/>
      <c r="EH15" s="189"/>
      <c r="EI15" s="189"/>
      <c r="EJ15" s="189"/>
      <c r="EK15" s="189"/>
      <c r="EL15" s="189"/>
      <c r="EM15" s="189"/>
      <c r="EN15" s="189"/>
      <c r="EO15" s="189"/>
      <c r="EP15" s="189"/>
      <c r="EQ15" s="189"/>
      <c r="ER15" s="189"/>
      <c r="ES15" s="189"/>
      <c r="ET15" s="189"/>
      <c r="EU15" s="189"/>
      <c r="EV15" s="189"/>
      <c r="EW15" s="189"/>
      <c r="EX15" s="189"/>
      <c r="EY15" s="189"/>
      <c r="EZ15" s="189"/>
      <c r="FA15" s="189"/>
      <c r="FB15" s="189"/>
      <c r="FC15" s="189"/>
      <c r="FD15" s="189"/>
      <c r="FE15" s="189"/>
      <c r="FF15" s="189"/>
      <c r="FG15" s="189"/>
      <c r="FH15" s="189"/>
      <c r="FI15" s="189"/>
      <c r="FJ15" s="189"/>
      <c r="FK15" s="189"/>
      <c r="FL15" s="189"/>
      <c r="FM15" s="189"/>
      <c r="FN15" s="189"/>
      <c r="FO15" s="189"/>
      <c r="FP15" s="189"/>
      <c r="FQ15" s="189"/>
      <c r="FR15" s="189"/>
      <c r="FS15" s="189"/>
      <c r="FT15" s="189"/>
      <c r="FU15" s="189"/>
      <c r="FV15" s="189"/>
      <c r="FW15" s="189"/>
      <c r="FX15" s="189"/>
      <c r="FY15" s="189"/>
      <c r="FZ15" s="189"/>
      <c r="GA15" s="189"/>
      <c r="GB15" s="189"/>
      <c r="GC15" s="189"/>
      <c r="GD15" s="189"/>
      <c r="GE15" s="189"/>
      <c r="GF15" s="189"/>
      <c r="GG15" s="189"/>
      <c r="GH15" s="189"/>
      <c r="GI15" s="189"/>
      <c r="GJ15" s="189"/>
      <c r="GK15" s="189"/>
      <c r="GL15" s="189"/>
      <c r="GM15" s="189"/>
      <c r="GN15" s="189"/>
      <c r="GO15" s="189"/>
      <c r="GP15" s="189"/>
      <c r="GQ15" s="189"/>
      <c r="GR15" s="189"/>
      <c r="GS15" s="189"/>
      <c r="GT15" s="189"/>
      <c r="GU15" s="189"/>
      <c r="GV15" s="189"/>
      <c r="GW15" s="189"/>
      <c r="GX15" s="189"/>
      <c r="GY15" s="189"/>
      <c r="GZ15" s="189"/>
      <c r="HA15" s="189"/>
      <c r="HB15" s="189"/>
      <c r="HC15" s="189"/>
      <c r="HD15" s="189"/>
      <c r="HE15" s="189"/>
      <c r="HF15" s="189"/>
      <c r="HG15" s="189"/>
      <c r="HH15" s="189"/>
      <c r="HI15" s="189"/>
      <c r="HJ15" s="189"/>
      <c r="HK15" s="189"/>
      <c r="HL15" s="189"/>
      <c r="HM15" s="189"/>
      <c r="HN15" s="189"/>
      <c r="HO15" s="191"/>
    </row>
    <row r="16" spans="1:223" ht="16" x14ac:dyDescent="0.15">
      <c r="A16" s="164"/>
      <c r="B16" s="410"/>
      <c r="C16" s="263"/>
      <c r="D16" s="179" t="s">
        <v>209</v>
      </c>
      <c r="E16" s="264"/>
      <c r="F16" s="283"/>
      <c r="G16" s="265"/>
      <c r="H16" s="181">
        <v>1</v>
      </c>
      <c r="I16" s="182">
        <f t="shared" si="3"/>
        <v>44845</v>
      </c>
      <c r="J16" s="182">
        <f t="shared" si="4"/>
        <v>44846</v>
      </c>
      <c r="K16" s="268">
        <f t="shared" ca="1" si="6"/>
        <v>0</v>
      </c>
      <c r="L16" s="268">
        <f t="shared" ca="1" si="7"/>
        <v>0</v>
      </c>
      <c r="M16" s="184">
        <v>1</v>
      </c>
      <c r="N16" s="182">
        <v>44845</v>
      </c>
      <c r="O16" s="182">
        <f>WORKDAY(N16,SUM(M16:M18)/7,_Config!$A$3:$A$22)</f>
        <v>44846</v>
      </c>
      <c r="P16" s="247">
        <f ca="1">IF(OR(LEN(TRIM(N16))=0,LEN(TRIM(O16))=0),"",IF($D$2&lt;N16,0,IF($D$2&gt;O16,1,(NETWORKDAYS(N16,$D$2,_Config!$A$3:$A$22)/NETWORKDAYS(N16,O16,_Config!$A$3:$A$22)))))</f>
        <v>1</v>
      </c>
      <c r="Q16" s="248">
        <f>IF(OR(LEN(TRIM(N16))=0,LEN(TRIM(O16))=0),"",NETWORKDAYS(N16,O16,_Config!$A$3:$A$22))</f>
        <v>2</v>
      </c>
      <c r="R16" s="187" t="s">
        <v>208</v>
      </c>
      <c r="S16" s="172"/>
      <c r="T16" s="173"/>
      <c r="U16" s="173"/>
      <c r="V16" s="173"/>
      <c r="W16" s="173"/>
      <c r="X16" s="173"/>
      <c r="Y16" s="173"/>
      <c r="Z16" s="173"/>
      <c r="AA16" s="174"/>
      <c r="AB16" s="173"/>
      <c r="AC16" s="173"/>
      <c r="AD16" s="173"/>
      <c r="AE16" s="173"/>
      <c r="AF16" s="174"/>
      <c r="AG16" s="173"/>
      <c r="AH16" s="173"/>
      <c r="AI16" s="173"/>
      <c r="AJ16" s="173"/>
      <c r="AK16" s="174"/>
      <c r="AL16" s="174"/>
      <c r="AM16" s="173"/>
      <c r="AN16" s="173"/>
      <c r="AO16" s="173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4"/>
      <c r="BY16" s="174"/>
      <c r="BZ16" s="174"/>
      <c r="CA16" s="174"/>
      <c r="CB16" s="174"/>
      <c r="CC16" s="174"/>
      <c r="CD16" s="174"/>
      <c r="CE16" s="174"/>
      <c r="CF16" s="174"/>
      <c r="CG16" s="174"/>
      <c r="CH16" s="173"/>
      <c r="CI16" s="173"/>
      <c r="CJ16" s="173"/>
      <c r="CK16" s="173"/>
      <c r="CL16" s="173"/>
      <c r="CM16" s="173"/>
      <c r="CN16" s="173"/>
      <c r="CO16" s="173"/>
      <c r="CP16" s="173"/>
      <c r="CQ16" s="173"/>
      <c r="CR16" s="173"/>
      <c r="CS16" s="173"/>
      <c r="CT16" s="173"/>
      <c r="CU16" s="173"/>
      <c r="CV16" s="173"/>
      <c r="CW16" s="173"/>
      <c r="CX16" s="173"/>
      <c r="CY16" s="173"/>
      <c r="CZ16" s="173"/>
      <c r="DA16" s="173"/>
      <c r="DB16" s="173"/>
      <c r="DC16" s="173"/>
      <c r="DD16" s="173"/>
      <c r="DE16" s="173"/>
      <c r="DF16" s="173"/>
      <c r="DG16" s="173"/>
      <c r="DH16" s="173"/>
      <c r="DI16" s="173"/>
      <c r="DJ16" s="173"/>
      <c r="DK16" s="173"/>
      <c r="DL16" s="173"/>
      <c r="DM16" s="173"/>
      <c r="DN16" s="173"/>
      <c r="DO16" s="173"/>
      <c r="DP16" s="173"/>
      <c r="DQ16" s="173"/>
      <c r="DR16" s="173"/>
      <c r="DS16" s="173"/>
      <c r="DT16" s="173"/>
      <c r="DU16" s="173"/>
      <c r="DV16" s="173"/>
      <c r="DW16" s="173"/>
      <c r="DX16" s="173"/>
      <c r="DY16" s="173"/>
      <c r="DZ16" s="173"/>
      <c r="EA16" s="173"/>
      <c r="EB16" s="173"/>
      <c r="EC16" s="173"/>
      <c r="ED16" s="173"/>
      <c r="EE16" s="173"/>
      <c r="EF16" s="173"/>
      <c r="EG16" s="173"/>
      <c r="EH16" s="173"/>
      <c r="EI16" s="173"/>
      <c r="EJ16" s="173"/>
      <c r="EK16" s="173"/>
      <c r="EL16" s="173"/>
      <c r="EM16" s="173"/>
      <c r="EN16" s="173"/>
      <c r="EO16" s="173"/>
      <c r="EP16" s="173"/>
      <c r="EQ16" s="173"/>
      <c r="ER16" s="173"/>
      <c r="ES16" s="173"/>
      <c r="ET16" s="173"/>
      <c r="EU16" s="173"/>
      <c r="EV16" s="173"/>
      <c r="EW16" s="173"/>
      <c r="EX16" s="173"/>
      <c r="EY16" s="173"/>
      <c r="EZ16" s="173"/>
      <c r="FA16" s="173"/>
      <c r="FB16" s="173"/>
      <c r="FC16" s="173"/>
      <c r="FD16" s="173"/>
      <c r="FE16" s="173"/>
      <c r="FF16" s="173"/>
      <c r="FG16" s="173"/>
      <c r="FH16" s="173"/>
      <c r="FI16" s="173"/>
      <c r="FJ16" s="173"/>
      <c r="FK16" s="173"/>
      <c r="FL16" s="173"/>
      <c r="FM16" s="173"/>
      <c r="FN16" s="173"/>
      <c r="FO16" s="173"/>
      <c r="FP16" s="173"/>
      <c r="FQ16" s="173"/>
      <c r="FR16" s="173"/>
      <c r="FS16" s="173"/>
      <c r="FT16" s="173"/>
      <c r="FU16" s="173"/>
      <c r="FV16" s="173"/>
      <c r="FW16" s="173"/>
      <c r="FX16" s="173"/>
      <c r="FY16" s="173"/>
      <c r="FZ16" s="173"/>
      <c r="GA16" s="173"/>
      <c r="GB16" s="173"/>
      <c r="GC16" s="173"/>
      <c r="GD16" s="173"/>
      <c r="GE16" s="173"/>
      <c r="GF16" s="173"/>
      <c r="GG16" s="173"/>
      <c r="GH16" s="173"/>
      <c r="GI16" s="173"/>
      <c r="GJ16" s="173"/>
      <c r="GK16" s="173"/>
      <c r="GL16" s="173"/>
      <c r="GM16" s="173"/>
      <c r="GN16" s="173"/>
      <c r="GO16" s="173"/>
      <c r="GP16" s="173"/>
      <c r="GQ16" s="173"/>
      <c r="GR16" s="173"/>
      <c r="GS16" s="173"/>
      <c r="GT16" s="173"/>
      <c r="GU16" s="173"/>
      <c r="GV16" s="173"/>
      <c r="GW16" s="173"/>
      <c r="GX16" s="173"/>
      <c r="GY16" s="173"/>
      <c r="GZ16" s="173"/>
      <c r="HA16" s="173"/>
      <c r="HB16" s="173"/>
      <c r="HC16" s="173"/>
      <c r="HD16" s="173"/>
      <c r="HE16" s="173"/>
      <c r="HF16" s="173"/>
      <c r="HG16" s="173"/>
      <c r="HH16" s="173"/>
      <c r="HI16" s="173"/>
      <c r="HJ16" s="173"/>
      <c r="HK16" s="173"/>
      <c r="HL16" s="173"/>
      <c r="HM16" s="173"/>
      <c r="HN16" s="173"/>
      <c r="HO16" s="175"/>
    </row>
    <row r="17" spans="1:223" ht="16" x14ac:dyDescent="0.15">
      <c r="A17" s="176"/>
      <c r="B17" s="410"/>
      <c r="C17" s="281"/>
      <c r="D17" s="179" t="s">
        <v>210</v>
      </c>
      <c r="E17" s="179"/>
      <c r="F17" s="179"/>
      <c r="G17" s="180"/>
      <c r="H17" s="181">
        <v>1</v>
      </c>
      <c r="I17" s="275">
        <f t="shared" si="3"/>
        <v>44845</v>
      </c>
      <c r="J17" s="208">
        <f t="shared" si="4"/>
        <v>44846</v>
      </c>
      <c r="K17" s="276">
        <f t="shared" ca="1" si="6"/>
        <v>0</v>
      </c>
      <c r="L17" s="284">
        <f t="shared" ca="1" si="7"/>
        <v>0</v>
      </c>
      <c r="M17" s="184">
        <v>4</v>
      </c>
      <c r="N17" s="182">
        <f t="shared" ref="N17:O17" si="10">N16</f>
        <v>44845</v>
      </c>
      <c r="O17" s="182">
        <f t="shared" si="10"/>
        <v>44846</v>
      </c>
      <c r="P17" s="247">
        <f ca="1">IF(OR(LEN(TRIM(N17))=0,LEN(TRIM(O17))=0),"",IF($D$2&lt;N17,0,IF($D$2&gt;O17,1,(NETWORKDAYS(N17,$D$2,_Config!$A$3:$A$22)/NETWORKDAYS(N17,O17,_Config!$A$3:$A$22)))))</f>
        <v>1</v>
      </c>
      <c r="Q17" s="248">
        <f>IF(OR(LEN(TRIM(N17))=0,LEN(TRIM(O17))=0),"",NETWORKDAYS(N17,O17,_Config!$A$3:$A$22))</f>
        <v>2</v>
      </c>
      <c r="R17" s="187" t="s">
        <v>208</v>
      </c>
      <c r="S17" s="188"/>
      <c r="T17" s="189"/>
      <c r="U17" s="189"/>
      <c r="V17" s="189"/>
      <c r="W17" s="189"/>
      <c r="X17" s="189"/>
      <c r="Y17" s="189"/>
      <c r="Z17" s="189"/>
      <c r="AA17" s="190"/>
      <c r="AB17" s="189"/>
      <c r="AC17" s="189"/>
      <c r="AD17" s="189"/>
      <c r="AE17" s="189"/>
      <c r="AF17" s="190"/>
      <c r="AG17" s="189"/>
      <c r="AH17" s="189"/>
      <c r="AI17" s="189"/>
      <c r="AJ17" s="189"/>
      <c r="AK17" s="190"/>
      <c r="AL17" s="174"/>
      <c r="AM17" s="189"/>
      <c r="AN17" s="189"/>
      <c r="AO17" s="189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174"/>
      <c r="BW17" s="174"/>
      <c r="BX17" s="174"/>
      <c r="BY17" s="174"/>
      <c r="BZ17" s="174"/>
      <c r="CA17" s="174"/>
      <c r="CB17" s="174"/>
      <c r="CC17" s="174"/>
      <c r="CD17" s="174"/>
      <c r="CE17" s="174"/>
      <c r="CF17" s="174"/>
      <c r="CG17" s="174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89"/>
      <c r="DK17" s="189"/>
      <c r="DL17" s="189"/>
      <c r="DM17" s="189"/>
      <c r="DN17" s="189"/>
      <c r="DO17" s="189"/>
      <c r="DP17" s="189"/>
      <c r="DQ17" s="189"/>
      <c r="DR17" s="189"/>
      <c r="DS17" s="189"/>
      <c r="DT17" s="189"/>
      <c r="DU17" s="189"/>
      <c r="DV17" s="189"/>
      <c r="DW17" s="189"/>
      <c r="DX17" s="189"/>
      <c r="DY17" s="189"/>
      <c r="DZ17" s="189"/>
      <c r="EA17" s="189"/>
      <c r="EB17" s="189"/>
      <c r="EC17" s="189"/>
      <c r="ED17" s="189"/>
      <c r="EE17" s="189"/>
      <c r="EF17" s="189"/>
      <c r="EG17" s="189"/>
      <c r="EH17" s="189"/>
      <c r="EI17" s="189"/>
      <c r="EJ17" s="189"/>
      <c r="EK17" s="189"/>
      <c r="EL17" s="189"/>
      <c r="EM17" s="189"/>
      <c r="EN17" s="189"/>
      <c r="EO17" s="189"/>
      <c r="EP17" s="189"/>
      <c r="EQ17" s="189"/>
      <c r="ER17" s="189"/>
      <c r="ES17" s="189"/>
      <c r="ET17" s="189"/>
      <c r="EU17" s="189"/>
      <c r="EV17" s="189"/>
      <c r="EW17" s="189"/>
      <c r="EX17" s="189"/>
      <c r="EY17" s="189"/>
      <c r="EZ17" s="189"/>
      <c r="FA17" s="189"/>
      <c r="FB17" s="189"/>
      <c r="FC17" s="189"/>
      <c r="FD17" s="189"/>
      <c r="FE17" s="189"/>
      <c r="FF17" s="189"/>
      <c r="FG17" s="189"/>
      <c r="FH17" s="189"/>
      <c r="FI17" s="189"/>
      <c r="FJ17" s="189"/>
      <c r="FK17" s="189"/>
      <c r="FL17" s="189"/>
      <c r="FM17" s="189"/>
      <c r="FN17" s="189"/>
      <c r="FO17" s="189"/>
      <c r="FP17" s="189"/>
      <c r="FQ17" s="189"/>
      <c r="FR17" s="189"/>
      <c r="FS17" s="189"/>
      <c r="FT17" s="189"/>
      <c r="FU17" s="189"/>
      <c r="FV17" s="189"/>
      <c r="FW17" s="189"/>
      <c r="FX17" s="189"/>
      <c r="FY17" s="189"/>
      <c r="FZ17" s="189"/>
      <c r="GA17" s="189"/>
      <c r="GB17" s="189"/>
      <c r="GC17" s="189"/>
      <c r="GD17" s="189"/>
      <c r="GE17" s="189"/>
      <c r="GF17" s="189"/>
      <c r="GG17" s="189"/>
      <c r="GH17" s="189"/>
      <c r="GI17" s="189"/>
      <c r="GJ17" s="189"/>
      <c r="GK17" s="189"/>
      <c r="GL17" s="189"/>
      <c r="GM17" s="189"/>
      <c r="GN17" s="189"/>
      <c r="GO17" s="189"/>
      <c r="GP17" s="189"/>
      <c r="GQ17" s="189"/>
      <c r="GR17" s="189"/>
      <c r="GS17" s="189"/>
      <c r="GT17" s="189"/>
      <c r="GU17" s="189"/>
      <c r="GV17" s="189"/>
      <c r="GW17" s="189"/>
      <c r="GX17" s="189"/>
      <c r="GY17" s="189"/>
      <c r="GZ17" s="189"/>
      <c r="HA17" s="189"/>
      <c r="HB17" s="189"/>
      <c r="HC17" s="189"/>
      <c r="HD17" s="189"/>
      <c r="HE17" s="189"/>
      <c r="HF17" s="189"/>
      <c r="HG17" s="189"/>
      <c r="HH17" s="189"/>
      <c r="HI17" s="189"/>
      <c r="HJ17" s="189"/>
      <c r="HK17" s="189"/>
      <c r="HL17" s="189"/>
      <c r="HM17" s="189"/>
      <c r="HN17" s="189"/>
      <c r="HO17" s="191"/>
    </row>
    <row r="18" spans="1:223" ht="16" x14ac:dyDescent="0.15">
      <c r="A18" s="176"/>
      <c r="B18" s="410"/>
      <c r="C18" s="285"/>
      <c r="D18" s="179" t="s">
        <v>211</v>
      </c>
      <c r="E18" s="179"/>
      <c r="F18" s="179"/>
      <c r="G18" s="180"/>
      <c r="H18" s="181">
        <v>1</v>
      </c>
      <c r="I18" s="275">
        <f t="shared" si="3"/>
        <v>44847</v>
      </c>
      <c r="J18" s="208">
        <f t="shared" si="4"/>
        <v>44847</v>
      </c>
      <c r="K18" s="276">
        <f t="shared" ca="1" si="6"/>
        <v>0</v>
      </c>
      <c r="L18" s="284">
        <f t="shared" ca="1" si="7"/>
        <v>0</v>
      </c>
      <c r="M18" s="277">
        <v>2</v>
      </c>
      <c r="N18" s="208">
        <f>WORKDAY(O17,1,_Config!$A$3:$A$22)</f>
        <v>44847</v>
      </c>
      <c r="O18" s="208">
        <f>WORKDAY(N18,M18/7,_Config!$A$3:$A$22)</f>
        <v>44847</v>
      </c>
      <c r="P18" s="247">
        <f ca="1">IF(OR(LEN(TRIM(N18))=0,LEN(TRIM(O18))=0),"",IF($D$2&lt;N18,0,IF($D$2&gt;O18,1,(NETWORKDAYS(N18,$D$2,_Config!$A$3:$A$22)/NETWORKDAYS(N18,O18,_Config!$A$3:$A$22)))))</f>
        <v>1</v>
      </c>
      <c r="Q18" s="248">
        <f>IF(OR(LEN(TRIM(N18))=0,LEN(TRIM(O18))=0),"",NETWORKDAYS(N18,O18,_Config!$A$3:$A$22))</f>
        <v>1</v>
      </c>
      <c r="R18" s="280" t="s">
        <v>212</v>
      </c>
      <c r="S18" s="188"/>
      <c r="T18" s="189"/>
      <c r="U18" s="189"/>
      <c r="V18" s="189"/>
      <c r="W18" s="189"/>
      <c r="X18" s="189"/>
      <c r="Y18" s="189"/>
      <c r="Z18" s="189"/>
      <c r="AA18" s="190"/>
      <c r="AB18" s="189"/>
      <c r="AC18" s="189"/>
      <c r="AD18" s="189"/>
      <c r="AE18" s="189"/>
      <c r="AF18" s="190"/>
      <c r="AG18" s="189"/>
      <c r="AH18" s="189"/>
      <c r="AI18" s="189"/>
      <c r="AJ18" s="189"/>
      <c r="AK18" s="190"/>
      <c r="AL18" s="174"/>
      <c r="AM18" s="189"/>
      <c r="AN18" s="189"/>
      <c r="AO18" s="189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174"/>
      <c r="BW18" s="174"/>
      <c r="BX18" s="174"/>
      <c r="BY18" s="174"/>
      <c r="BZ18" s="174"/>
      <c r="CA18" s="174"/>
      <c r="CB18" s="174"/>
      <c r="CC18" s="174"/>
      <c r="CD18" s="174"/>
      <c r="CE18" s="174"/>
      <c r="CF18" s="174"/>
      <c r="CG18" s="174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89"/>
      <c r="DV18" s="189"/>
      <c r="DW18" s="189"/>
      <c r="DX18" s="189"/>
      <c r="DY18" s="189"/>
      <c r="DZ18" s="189"/>
      <c r="EA18" s="189"/>
      <c r="EB18" s="189"/>
      <c r="EC18" s="189"/>
      <c r="ED18" s="189"/>
      <c r="EE18" s="189"/>
      <c r="EF18" s="189"/>
      <c r="EG18" s="189"/>
      <c r="EH18" s="189"/>
      <c r="EI18" s="189"/>
      <c r="EJ18" s="189"/>
      <c r="EK18" s="189"/>
      <c r="EL18" s="189"/>
      <c r="EM18" s="189"/>
      <c r="EN18" s="189"/>
      <c r="EO18" s="189"/>
      <c r="EP18" s="189"/>
      <c r="EQ18" s="189"/>
      <c r="ER18" s="189"/>
      <c r="ES18" s="189"/>
      <c r="ET18" s="189"/>
      <c r="EU18" s="189"/>
      <c r="EV18" s="189"/>
      <c r="EW18" s="189"/>
      <c r="EX18" s="189"/>
      <c r="EY18" s="189"/>
      <c r="EZ18" s="189"/>
      <c r="FA18" s="189"/>
      <c r="FB18" s="189"/>
      <c r="FC18" s="189"/>
      <c r="FD18" s="189"/>
      <c r="FE18" s="189"/>
      <c r="FF18" s="189"/>
      <c r="FG18" s="189"/>
      <c r="FH18" s="189"/>
      <c r="FI18" s="189"/>
      <c r="FJ18" s="189"/>
      <c r="FK18" s="189"/>
      <c r="FL18" s="189"/>
      <c r="FM18" s="189"/>
      <c r="FN18" s="189"/>
      <c r="FO18" s="189"/>
      <c r="FP18" s="189"/>
      <c r="FQ18" s="189"/>
      <c r="FR18" s="189"/>
      <c r="FS18" s="189"/>
      <c r="FT18" s="189"/>
      <c r="FU18" s="189"/>
      <c r="FV18" s="189"/>
      <c r="FW18" s="189"/>
      <c r="FX18" s="189"/>
      <c r="FY18" s="189"/>
      <c r="FZ18" s="189"/>
      <c r="GA18" s="189"/>
      <c r="GB18" s="189"/>
      <c r="GC18" s="189"/>
      <c r="GD18" s="189"/>
      <c r="GE18" s="189"/>
      <c r="GF18" s="189"/>
      <c r="GG18" s="189"/>
      <c r="GH18" s="189"/>
      <c r="GI18" s="189"/>
      <c r="GJ18" s="189"/>
      <c r="GK18" s="189"/>
      <c r="GL18" s="189"/>
      <c r="GM18" s="189"/>
      <c r="GN18" s="189"/>
      <c r="GO18" s="189"/>
      <c r="GP18" s="189"/>
      <c r="GQ18" s="189"/>
      <c r="GR18" s="189"/>
      <c r="GS18" s="189"/>
      <c r="GT18" s="189"/>
      <c r="GU18" s="189"/>
      <c r="GV18" s="189"/>
      <c r="GW18" s="189"/>
      <c r="GX18" s="189"/>
      <c r="GY18" s="189"/>
      <c r="GZ18" s="189"/>
      <c r="HA18" s="189"/>
      <c r="HB18" s="189"/>
      <c r="HC18" s="189"/>
      <c r="HD18" s="189"/>
      <c r="HE18" s="189"/>
      <c r="HF18" s="189"/>
      <c r="HG18" s="189"/>
      <c r="HH18" s="189"/>
      <c r="HI18" s="189"/>
      <c r="HJ18" s="189"/>
      <c r="HK18" s="189"/>
      <c r="HL18" s="189"/>
      <c r="HM18" s="189"/>
      <c r="HN18" s="189"/>
      <c r="HO18" s="191"/>
    </row>
    <row r="19" spans="1:223" x14ac:dyDescent="0.15">
      <c r="A19" s="176"/>
      <c r="B19" s="410"/>
      <c r="C19" s="263" t="s">
        <v>166</v>
      </c>
      <c r="D19" s="179"/>
      <c r="E19" s="179"/>
      <c r="F19" s="179"/>
      <c r="G19" s="180"/>
      <c r="H19" s="266">
        <f>SUMPRODUCT(H20:H22,Q20:Q22)/SUM(Q20:Q22)</f>
        <v>1</v>
      </c>
      <c r="I19" s="267">
        <f t="shared" si="3"/>
        <v>44845</v>
      </c>
      <c r="J19" s="267">
        <f t="shared" si="4"/>
        <v>44847</v>
      </c>
      <c r="K19" s="282">
        <f t="shared" ca="1" si="6"/>
        <v>0</v>
      </c>
      <c r="L19" s="282">
        <f t="shared" ca="1" si="7"/>
        <v>0</v>
      </c>
      <c r="M19" s="269">
        <f>SUM(M20:M22)</f>
        <v>7</v>
      </c>
      <c r="N19" s="267">
        <f>MIN(N20:N22)</f>
        <v>44845</v>
      </c>
      <c r="O19" s="267">
        <f>MAX(O20:O22)</f>
        <v>44847</v>
      </c>
      <c r="P19" s="270">
        <f ca="1">SUMPRODUCT(P20:P22,Q20:Q22)/SUM(Q20:Q22)</f>
        <v>1</v>
      </c>
      <c r="Q19" s="271">
        <f>SUM(Q20:Q22)</f>
        <v>5</v>
      </c>
      <c r="R19" s="272" t="s">
        <v>208</v>
      </c>
      <c r="S19" s="188"/>
      <c r="T19" s="189"/>
      <c r="U19" s="189"/>
      <c r="V19" s="189"/>
      <c r="W19" s="189"/>
      <c r="X19" s="189"/>
      <c r="Y19" s="189"/>
      <c r="Z19" s="189"/>
      <c r="AA19" s="190"/>
      <c r="AB19" s="189"/>
      <c r="AC19" s="189"/>
      <c r="AD19" s="189"/>
      <c r="AE19" s="189"/>
      <c r="AF19" s="190"/>
      <c r="AG19" s="189"/>
      <c r="AH19" s="189"/>
      <c r="AI19" s="189"/>
      <c r="AJ19" s="189"/>
      <c r="AK19" s="190"/>
      <c r="AL19" s="174"/>
      <c r="AM19" s="189"/>
      <c r="AN19" s="189"/>
      <c r="AO19" s="189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174"/>
      <c r="BW19" s="174"/>
      <c r="BX19" s="174"/>
      <c r="BY19" s="174"/>
      <c r="BZ19" s="174"/>
      <c r="CA19" s="174"/>
      <c r="CB19" s="174"/>
      <c r="CC19" s="174"/>
      <c r="CD19" s="174"/>
      <c r="CE19" s="174"/>
      <c r="CF19" s="174"/>
      <c r="CG19" s="174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89"/>
      <c r="DK19" s="189"/>
      <c r="DL19" s="189"/>
      <c r="DM19" s="189"/>
      <c r="DN19" s="189"/>
      <c r="DO19" s="189"/>
      <c r="DP19" s="189"/>
      <c r="DQ19" s="189"/>
      <c r="DR19" s="189"/>
      <c r="DS19" s="189"/>
      <c r="DT19" s="189"/>
      <c r="DU19" s="189"/>
      <c r="DV19" s="189"/>
      <c r="DW19" s="189"/>
      <c r="DX19" s="189"/>
      <c r="DY19" s="189"/>
      <c r="DZ19" s="189"/>
      <c r="EA19" s="189"/>
      <c r="EB19" s="189"/>
      <c r="EC19" s="189"/>
      <c r="ED19" s="189"/>
      <c r="EE19" s="189"/>
      <c r="EF19" s="189"/>
      <c r="EG19" s="189"/>
      <c r="EH19" s="189"/>
      <c r="EI19" s="189"/>
      <c r="EJ19" s="189"/>
      <c r="EK19" s="189"/>
      <c r="EL19" s="189"/>
      <c r="EM19" s="189"/>
      <c r="EN19" s="189"/>
      <c r="EO19" s="189"/>
      <c r="EP19" s="189"/>
      <c r="EQ19" s="189"/>
      <c r="ER19" s="189"/>
      <c r="ES19" s="189"/>
      <c r="ET19" s="189"/>
      <c r="EU19" s="189"/>
      <c r="EV19" s="189"/>
      <c r="EW19" s="189"/>
      <c r="EX19" s="189"/>
      <c r="EY19" s="189"/>
      <c r="EZ19" s="189"/>
      <c r="FA19" s="189"/>
      <c r="FB19" s="189"/>
      <c r="FC19" s="189"/>
      <c r="FD19" s="189"/>
      <c r="FE19" s="189"/>
      <c r="FF19" s="189"/>
      <c r="FG19" s="189"/>
      <c r="FH19" s="189"/>
      <c r="FI19" s="189"/>
      <c r="FJ19" s="189"/>
      <c r="FK19" s="189"/>
      <c r="FL19" s="189"/>
      <c r="FM19" s="189"/>
      <c r="FN19" s="189"/>
      <c r="FO19" s="189"/>
      <c r="FP19" s="189"/>
      <c r="FQ19" s="189"/>
      <c r="FR19" s="189"/>
      <c r="FS19" s="189"/>
      <c r="FT19" s="189"/>
      <c r="FU19" s="189"/>
      <c r="FV19" s="189"/>
      <c r="FW19" s="189"/>
      <c r="FX19" s="189"/>
      <c r="FY19" s="189"/>
      <c r="FZ19" s="189"/>
      <c r="GA19" s="189"/>
      <c r="GB19" s="189"/>
      <c r="GC19" s="189"/>
      <c r="GD19" s="189"/>
      <c r="GE19" s="189"/>
      <c r="GF19" s="189"/>
      <c r="GG19" s="189"/>
      <c r="GH19" s="189"/>
      <c r="GI19" s="189"/>
      <c r="GJ19" s="189"/>
      <c r="GK19" s="189"/>
      <c r="GL19" s="189"/>
      <c r="GM19" s="189"/>
      <c r="GN19" s="189"/>
      <c r="GO19" s="189"/>
      <c r="GP19" s="189"/>
      <c r="GQ19" s="189"/>
      <c r="GR19" s="189"/>
      <c r="GS19" s="189"/>
      <c r="GT19" s="189"/>
      <c r="GU19" s="189"/>
      <c r="GV19" s="189"/>
      <c r="GW19" s="189"/>
      <c r="GX19" s="189"/>
      <c r="GY19" s="189"/>
      <c r="GZ19" s="189"/>
      <c r="HA19" s="189"/>
      <c r="HB19" s="189"/>
      <c r="HC19" s="189"/>
      <c r="HD19" s="189"/>
      <c r="HE19" s="189"/>
      <c r="HF19" s="189"/>
      <c r="HG19" s="189"/>
      <c r="HH19" s="189"/>
      <c r="HI19" s="189"/>
      <c r="HJ19" s="189"/>
      <c r="HK19" s="189"/>
      <c r="HL19" s="189"/>
      <c r="HM19" s="189"/>
      <c r="HN19" s="189"/>
      <c r="HO19" s="191"/>
    </row>
    <row r="20" spans="1:223" ht="16" x14ac:dyDescent="0.15">
      <c r="A20" s="176"/>
      <c r="B20" s="410"/>
      <c r="C20" s="281"/>
      <c r="D20" s="179" t="s">
        <v>209</v>
      </c>
      <c r="E20" s="264"/>
      <c r="F20" s="283"/>
      <c r="G20" s="265"/>
      <c r="H20" s="181">
        <v>1</v>
      </c>
      <c r="I20" s="182">
        <f t="shared" si="3"/>
        <v>44845</v>
      </c>
      <c r="J20" s="182">
        <f t="shared" si="4"/>
        <v>44846</v>
      </c>
      <c r="K20" s="268">
        <f t="shared" ca="1" si="6"/>
        <v>0</v>
      </c>
      <c r="L20" s="268">
        <f t="shared" ca="1" si="7"/>
        <v>0</v>
      </c>
      <c r="M20" s="184">
        <v>1</v>
      </c>
      <c r="N20" s="182">
        <v>44845</v>
      </c>
      <c r="O20" s="182">
        <f>WORKDAY(N20,SUM(M20:M22)/7,_Config!$A$3:$A$22)</f>
        <v>44846</v>
      </c>
      <c r="P20" s="247">
        <f ca="1">IF(OR(LEN(TRIM(N20))=0,LEN(TRIM(O20))=0),"",IF($D$2&lt;N20,0,IF($D$2&gt;O20,1,(NETWORKDAYS(N20,$D$2,_Config!$A$3:$A$22)/NETWORKDAYS(N20,O20,_Config!$A$3:$A$22)))))</f>
        <v>1</v>
      </c>
      <c r="Q20" s="248">
        <f>IF(OR(LEN(TRIM(N20))=0,LEN(TRIM(O20))=0),"",NETWORKDAYS(N20,O20,_Config!$A$3:$A$22))</f>
        <v>2</v>
      </c>
      <c r="R20" s="187" t="s">
        <v>208</v>
      </c>
      <c r="S20" s="188"/>
      <c r="T20" s="189"/>
      <c r="U20" s="189"/>
      <c r="V20" s="189"/>
      <c r="W20" s="189"/>
      <c r="X20" s="189"/>
      <c r="Y20" s="189"/>
      <c r="Z20" s="189"/>
      <c r="AA20" s="190"/>
      <c r="AB20" s="189"/>
      <c r="AC20" s="189"/>
      <c r="AD20" s="189"/>
      <c r="AE20" s="189"/>
      <c r="AF20" s="190"/>
      <c r="AG20" s="189"/>
      <c r="AH20" s="189"/>
      <c r="AI20" s="189"/>
      <c r="AJ20" s="189"/>
      <c r="AK20" s="190"/>
      <c r="AL20" s="174"/>
      <c r="AM20" s="189"/>
      <c r="AN20" s="189"/>
      <c r="AO20" s="189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89"/>
      <c r="DK20" s="189"/>
      <c r="DL20" s="189"/>
      <c r="DM20" s="189"/>
      <c r="DN20" s="189"/>
      <c r="DO20" s="189"/>
      <c r="DP20" s="189"/>
      <c r="DQ20" s="189"/>
      <c r="DR20" s="189"/>
      <c r="DS20" s="189"/>
      <c r="DT20" s="189"/>
      <c r="DU20" s="189"/>
      <c r="DV20" s="189"/>
      <c r="DW20" s="189"/>
      <c r="DX20" s="189"/>
      <c r="DY20" s="189"/>
      <c r="DZ20" s="189"/>
      <c r="EA20" s="189"/>
      <c r="EB20" s="189"/>
      <c r="EC20" s="189"/>
      <c r="ED20" s="189"/>
      <c r="EE20" s="189"/>
      <c r="EF20" s="189"/>
      <c r="EG20" s="189"/>
      <c r="EH20" s="189"/>
      <c r="EI20" s="189"/>
      <c r="EJ20" s="189"/>
      <c r="EK20" s="189"/>
      <c r="EL20" s="189"/>
      <c r="EM20" s="189"/>
      <c r="EN20" s="189"/>
      <c r="EO20" s="189"/>
      <c r="EP20" s="189"/>
      <c r="EQ20" s="189"/>
      <c r="ER20" s="189"/>
      <c r="ES20" s="189"/>
      <c r="ET20" s="189"/>
      <c r="EU20" s="189"/>
      <c r="EV20" s="189"/>
      <c r="EW20" s="189"/>
      <c r="EX20" s="189"/>
      <c r="EY20" s="189"/>
      <c r="EZ20" s="189"/>
      <c r="FA20" s="189"/>
      <c r="FB20" s="189"/>
      <c r="FC20" s="189"/>
      <c r="FD20" s="189"/>
      <c r="FE20" s="189"/>
      <c r="FF20" s="189"/>
      <c r="FG20" s="189"/>
      <c r="FH20" s="189"/>
      <c r="FI20" s="189"/>
      <c r="FJ20" s="189"/>
      <c r="FK20" s="189"/>
      <c r="FL20" s="189"/>
      <c r="FM20" s="189"/>
      <c r="FN20" s="189"/>
      <c r="FO20" s="189"/>
      <c r="FP20" s="189"/>
      <c r="FQ20" s="189"/>
      <c r="FR20" s="189"/>
      <c r="FS20" s="189"/>
      <c r="FT20" s="189"/>
      <c r="FU20" s="189"/>
      <c r="FV20" s="189"/>
      <c r="FW20" s="189"/>
      <c r="FX20" s="189"/>
      <c r="FY20" s="189"/>
      <c r="FZ20" s="189"/>
      <c r="GA20" s="189"/>
      <c r="GB20" s="189"/>
      <c r="GC20" s="189"/>
      <c r="GD20" s="189"/>
      <c r="GE20" s="189"/>
      <c r="GF20" s="189"/>
      <c r="GG20" s="189"/>
      <c r="GH20" s="189"/>
      <c r="GI20" s="189"/>
      <c r="GJ20" s="189"/>
      <c r="GK20" s="189"/>
      <c r="GL20" s="189"/>
      <c r="GM20" s="189"/>
      <c r="GN20" s="189"/>
      <c r="GO20" s="189"/>
      <c r="GP20" s="189"/>
      <c r="GQ20" s="189"/>
      <c r="GR20" s="189"/>
      <c r="GS20" s="189"/>
      <c r="GT20" s="189"/>
      <c r="GU20" s="189"/>
      <c r="GV20" s="189"/>
      <c r="GW20" s="189"/>
      <c r="GX20" s="189"/>
      <c r="GY20" s="189"/>
      <c r="GZ20" s="189"/>
      <c r="HA20" s="189"/>
      <c r="HB20" s="189"/>
      <c r="HC20" s="189"/>
      <c r="HD20" s="189"/>
      <c r="HE20" s="189"/>
      <c r="HF20" s="189"/>
      <c r="HG20" s="189"/>
      <c r="HH20" s="189"/>
      <c r="HI20" s="189"/>
      <c r="HJ20" s="189"/>
      <c r="HK20" s="189"/>
      <c r="HL20" s="189"/>
      <c r="HM20" s="189"/>
      <c r="HN20" s="189"/>
      <c r="HO20" s="191"/>
    </row>
    <row r="21" spans="1:223" ht="15.75" customHeight="1" x14ac:dyDescent="0.15">
      <c r="A21" s="176"/>
      <c r="B21" s="410"/>
      <c r="C21" s="285"/>
      <c r="D21" s="179" t="s">
        <v>210</v>
      </c>
      <c r="E21" s="179"/>
      <c r="F21" s="179"/>
      <c r="G21" s="180"/>
      <c r="H21" s="181">
        <v>1</v>
      </c>
      <c r="I21" s="275">
        <f t="shared" si="3"/>
        <v>44845</v>
      </c>
      <c r="J21" s="208">
        <f t="shared" si="4"/>
        <v>44846</v>
      </c>
      <c r="K21" s="276">
        <f t="shared" ca="1" si="6"/>
        <v>0</v>
      </c>
      <c r="L21" s="284">
        <f t="shared" ca="1" si="7"/>
        <v>0</v>
      </c>
      <c r="M21" s="184">
        <v>4</v>
      </c>
      <c r="N21" s="182">
        <f t="shared" ref="N21:O21" si="11">N20</f>
        <v>44845</v>
      </c>
      <c r="O21" s="182">
        <f t="shared" si="11"/>
        <v>44846</v>
      </c>
      <c r="P21" s="247">
        <f ca="1">IF(OR(LEN(TRIM(N21))=0,LEN(TRIM(O21))=0),"",IF($D$2&lt;N21,0,IF($D$2&gt;O21,1,(NETWORKDAYS(N21,$D$2,_Config!$A$3:$A$22)/NETWORKDAYS(N21,O21,_Config!$A$3:$A$22)))))</f>
        <v>1</v>
      </c>
      <c r="Q21" s="248">
        <f>IF(OR(LEN(TRIM(N21))=0,LEN(TRIM(O21))=0),"",NETWORKDAYS(N21,O21,_Config!$A$3:$A$22))</f>
        <v>2</v>
      </c>
      <c r="R21" s="187" t="s">
        <v>208</v>
      </c>
      <c r="S21" s="188"/>
      <c r="T21" s="189"/>
      <c r="U21" s="189"/>
      <c r="V21" s="189"/>
      <c r="W21" s="189"/>
      <c r="X21" s="189"/>
      <c r="Y21" s="189"/>
      <c r="Z21" s="189"/>
      <c r="AA21" s="190"/>
      <c r="AB21" s="189"/>
      <c r="AC21" s="189"/>
      <c r="AD21" s="189"/>
      <c r="AE21" s="189"/>
      <c r="AF21" s="190"/>
      <c r="AG21" s="189"/>
      <c r="AH21" s="189"/>
      <c r="AI21" s="189"/>
      <c r="AJ21" s="189"/>
      <c r="AK21" s="190"/>
      <c r="AL21" s="174"/>
      <c r="AM21" s="189"/>
      <c r="AN21" s="189"/>
      <c r="AO21" s="189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174"/>
      <c r="BW21" s="174"/>
      <c r="BX21" s="174"/>
      <c r="BY21" s="174"/>
      <c r="BZ21" s="174"/>
      <c r="CA21" s="174"/>
      <c r="CB21" s="174"/>
      <c r="CC21" s="174"/>
      <c r="CD21" s="174"/>
      <c r="CE21" s="174"/>
      <c r="CF21" s="174"/>
      <c r="CG21" s="174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89"/>
      <c r="DK21" s="189"/>
      <c r="DL21" s="189"/>
      <c r="DM21" s="189"/>
      <c r="DN21" s="189"/>
      <c r="DO21" s="189"/>
      <c r="DP21" s="189"/>
      <c r="DQ21" s="189"/>
      <c r="DR21" s="189"/>
      <c r="DS21" s="189"/>
      <c r="DT21" s="189"/>
      <c r="DU21" s="189"/>
      <c r="DV21" s="189"/>
      <c r="DW21" s="189"/>
      <c r="DX21" s="189"/>
      <c r="DY21" s="189"/>
      <c r="DZ21" s="189"/>
      <c r="EA21" s="189"/>
      <c r="EB21" s="189"/>
      <c r="EC21" s="189"/>
      <c r="ED21" s="189"/>
      <c r="EE21" s="189"/>
      <c r="EF21" s="189"/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89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189"/>
      <c r="FP21" s="189"/>
      <c r="FQ21" s="189"/>
      <c r="FR21" s="189"/>
      <c r="FS21" s="189"/>
      <c r="FT21" s="189"/>
      <c r="FU21" s="189"/>
      <c r="FV21" s="189"/>
      <c r="FW21" s="189"/>
      <c r="FX21" s="189"/>
      <c r="FY21" s="189"/>
      <c r="FZ21" s="189"/>
      <c r="GA21" s="189"/>
      <c r="GB21" s="189"/>
      <c r="GC21" s="189"/>
      <c r="GD21" s="189"/>
      <c r="GE21" s="189"/>
      <c r="GF21" s="189"/>
      <c r="GG21" s="189"/>
      <c r="GH21" s="189"/>
      <c r="GI21" s="189"/>
      <c r="GJ21" s="189"/>
      <c r="GK21" s="189"/>
      <c r="GL21" s="189"/>
      <c r="GM21" s="189"/>
      <c r="GN21" s="189"/>
      <c r="GO21" s="189"/>
      <c r="GP21" s="189"/>
      <c r="GQ21" s="189"/>
      <c r="GR21" s="189"/>
      <c r="GS21" s="189"/>
      <c r="GT21" s="189"/>
      <c r="GU21" s="189"/>
      <c r="GV21" s="189"/>
      <c r="GW21" s="189"/>
      <c r="GX21" s="189"/>
      <c r="GY21" s="189"/>
      <c r="GZ21" s="189"/>
      <c r="HA21" s="189"/>
      <c r="HB21" s="189"/>
      <c r="HC21" s="189"/>
      <c r="HD21" s="189"/>
      <c r="HE21" s="189"/>
      <c r="HF21" s="189"/>
      <c r="HG21" s="189"/>
      <c r="HH21" s="189"/>
      <c r="HI21" s="189"/>
      <c r="HJ21" s="189"/>
      <c r="HK21" s="189"/>
      <c r="HL21" s="189"/>
      <c r="HM21" s="189"/>
      <c r="HN21" s="189"/>
      <c r="HO21" s="191"/>
    </row>
    <row r="22" spans="1:223" ht="15.75" customHeight="1" x14ac:dyDescent="0.15">
      <c r="A22" s="176"/>
      <c r="B22" s="410"/>
      <c r="C22" s="285"/>
      <c r="D22" s="179" t="s">
        <v>211</v>
      </c>
      <c r="E22" s="179"/>
      <c r="F22" s="179"/>
      <c r="G22" s="180"/>
      <c r="H22" s="181">
        <v>1</v>
      </c>
      <c r="I22" s="275">
        <f t="shared" si="3"/>
        <v>44847</v>
      </c>
      <c r="J22" s="208">
        <f t="shared" si="4"/>
        <v>44847</v>
      </c>
      <c r="K22" s="276">
        <f t="shared" ca="1" si="6"/>
        <v>0</v>
      </c>
      <c r="L22" s="284">
        <f t="shared" ca="1" si="7"/>
        <v>0</v>
      </c>
      <c r="M22" s="277">
        <v>2</v>
      </c>
      <c r="N22" s="208">
        <f>WORKDAY(O21,1,_Config!$A$3:$A$22)</f>
        <v>44847</v>
      </c>
      <c r="O22" s="208">
        <f>WORKDAY(N22,M22/7,_Config!$A$3:$A$22)</f>
        <v>44847</v>
      </c>
      <c r="P22" s="247">
        <f ca="1">IF(OR(LEN(TRIM(N22))=0,LEN(TRIM(O22))=0),"",IF($D$2&lt;N22,0,IF($D$2&gt;O22,1,(NETWORKDAYS(N22,$D$2,_Config!$A$3:$A$22)/NETWORKDAYS(N22,O22,_Config!$A$3:$A$22)))))</f>
        <v>1</v>
      </c>
      <c r="Q22" s="248">
        <f>IF(OR(LEN(TRIM(N22))=0,LEN(TRIM(O22))=0),"",NETWORKDAYS(N22,O22,_Config!$A$3:$A$22))</f>
        <v>1</v>
      </c>
      <c r="R22" s="280" t="s">
        <v>212</v>
      </c>
      <c r="S22" s="188"/>
      <c r="T22" s="189"/>
      <c r="U22" s="189"/>
      <c r="V22" s="189"/>
      <c r="W22" s="189"/>
      <c r="X22" s="189"/>
      <c r="Y22" s="189"/>
      <c r="Z22" s="189"/>
      <c r="AA22" s="190"/>
      <c r="AB22" s="189"/>
      <c r="AC22" s="189"/>
      <c r="AD22" s="189"/>
      <c r="AE22" s="189"/>
      <c r="AF22" s="190"/>
      <c r="AG22" s="189"/>
      <c r="AH22" s="189"/>
      <c r="AI22" s="189"/>
      <c r="AJ22" s="189"/>
      <c r="AK22" s="190"/>
      <c r="AL22" s="174"/>
      <c r="AM22" s="189"/>
      <c r="AN22" s="189"/>
      <c r="AO22" s="189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174"/>
      <c r="BW22" s="174"/>
      <c r="BX22" s="174"/>
      <c r="BY22" s="174"/>
      <c r="BZ22" s="174"/>
      <c r="CA22" s="174"/>
      <c r="CB22" s="174"/>
      <c r="CC22" s="174"/>
      <c r="CD22" s="174"/>
      <c r="CE22" s="174"/>
      <c r="CF22" s="174"/>
      <c r="CG22" s="174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89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/>
      <c r="EF22" s="189"/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89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189"/>
      <c r="FP22" s="189"/>
      <c r="FQ22" s="189"/>
      <c r="FR22" s="189"/>
      <c r="FS22" s="189"/>
      <c r="FT22" s="189"/>
      <c r="FU22" s="189"/>
      <c r="FV22" s="189"/>
      <c r="FW22" s="189"/>
      <c r="FX22" s="189"/>
      <c r="FY22" s="189"/>
      <c r="FZ22" s="189"/>
      <c r="GA22" s="189"/>
      <c r="GB22" s="189"/>
      <c r="GC22" s="189"/>
      <c r="GD22" s="189"/>
      <c r="GE22" s="189"/>
      <c r="GF22" s="189"/>
      <c r="GG22" s="189"/>
      <c r="GH22" s="189"/>
      <c r="GI22" s="189"/>
      <c r="GJ22" s="189"/>
      <c r="GK22" s="189"/>
      <c r="GL22" s="189"/>
      <c r="GM22" s="189"/>
      <c r="GN22" s="189"/>
      <c r="GO22" s="189"/>
      <c r="GP22" s="189"/>
      <c r="GQ22" s="189"/>
      <c r="GR22" s="189"/>
      <c r="GS22" s="189"/>
      <c r="GT22" s="189"/>
      <c r="GU22" s="189"/>
      <c r="GV22" s="189"/>
      <c r="GW22" s="189"/>
      <c r="GX22" s="189"/>
      <c r="GY22" s="189"/>
      <c r="GZ22" s="189"/>
      <c r="HA22" s="189"/>
      <c r="HB22" s="189"/>
      <c r="HC22" s="189"/>
      <c r="HD22" s="189"/>
      <c r="HE22" s="189"/>
      <c r="HF22" s="189"/>
      <c r="HG22" s="189"/>
      <c r="HH22" s="189"/>
      <c r="HI22" s="189"/>
      <c r="HJ22" s="189"/>
      <c r="HK22" s="189"/>
      <c r="HL22" s="189"/>
      <c r="HM22" s="189"/>
      <c r="HN22" s="189"/>
      <c r="HO22" s="191"/>
    </row>
    <row r="23" spans="1:223" ht="15.75" customHeight="1" x14ac:dyDescent="0.15">
      <c r="A23" s="176"/>
      <c r="B23" s="410"/>
      <c r="C23" s="281" t="s">
        <v>167</v>
      </c>
      <c r="D23" s="179"/>
      <c r="E23" s="179"/>
      <c r="F23" s="179"/>
      <c r="G23" s="180"/>
      <c r="H23" s="266">
        <f>SUMPRODUCT(H24:H26,Q24:Q26)/SUM(Q24:Q26)</f>
        <v>1</v>
      </c>
      <c r="I23" s="267">
        <f t="shared" si="3"/>
        <v>44845</v>
      </c>
      <c r="J23" s="267">
        <f t="shared" si="4"/>
        <v>44847</v>
      </c>
      <c r="K23" s="282">
        <f t="shared" ca="1" si="6"/>
        <v>0</v>
      </c>
      <c r="L23" s="282">
        <f t="shared" ca="1" si="7"/>
        <v>0</v>
      </c>
      <c r="M23" s="269">
        <f>SUM(M24:M26)</f>
        <v>7</v>
      </c>
      <c r="N23" s="267">
        <f>MIN(N24:N26)</f>
        <v>44845</v>
      </c>
      <c r="O23" s="267">
        <f>MAX(O24:O26)</f>
        <v>44847</v>
      </c>
      <c r="P23" s="270">
        <f ca="1">SUMPRODUCT(P24:P26,Q24:Q26)/SUM(Q24:Q26)</f>
        <v>1</v>
      </c>
      <c r="Q23" s="271">
        <f>SUM(Q24:Q26)</f>
        <v>5</v>
      </c>
      <c r="R23" s="272" t="s">
        <v>208</v>
      </c>
      <c r="S23" s="188"/>
      <c r="T23" s="189"/>
      <c r="U23" s="189"/>
      <c r="V23" s="189"/>
      <c r="W23" s="189"/>
      <c r="X23" s="189"/>
      <c r="Y23" s="189"/>
      <c r="Z23" s="189"/>
      <c r="AA23" s="190"/>
      <c r="AB23" s="189"/>
      <c r="AC23" s="189"/>
      <c r="AD23" s="189"/>
      <c r="AE23" s="189"/>
      <c r="AF23" s="190"/>
      <c r="AG23" s="189"/>
      <c r="AH23" s="189"/>
      <c r="AI23" s="189"/>
      <c r="AJ23" s="189"/>
      <c r="AK23" s="190"/>
      <c r="AL23" s="174"/>
      <c r="AM23" s="189"/>
      <c r="AN23" s="189"/>
      <c r="AO23" s="189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174"/>
      <c r="BW23" s="174"/>
      <c r="BX23" s="174"/>
      <c r="BY23" s="174"/>
      <c r="BZ23" s="174"/>
      <c r="CA23" s="174"/>
      <c r="CB23" s="174"/>
      <c r="CC23" s="174"/>
      <c r="CD23" s="174"/>
      <c r="CE23" s="174"/>
      <c r="CF23" s="174"/>
      <c r="CG23" s="174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89"/>
      <c r="DK23" s="189"/>
      <c r="DL23" s="189"/>
      <c r="DM23" s="189"/>
      <c r="DN23" s="189"/>
      <c r="DO23" s="189"/>
      <c r="DP23" s="189"/>
      <c r="DQ23" s="189"/>
      <c r="DR23" s="189"/>
      <c r="DS23" s="189"/>
      <c r="DT23" s="189"/>
      <c r="DU23" s="189"/>
      <c r="DV23" s="189"/>
      <c r="DW23" s="189"/>
      <c r="DX23" s="189"/>
      <c r="DY23" s="189"/>
      <c r="DZ23" s="189"/>
      <c r="EA23" s="189"/>
      <c r="EB23" s="189"/>
      <c r="EC23" s="189"/>
      <c r="ED23" s="189"/>
      <c r="EE23" s="189"/>
      <c r="EF23" s="189"/>
      <c r="EG23" s="189"/>
      <c r="EH23" s="189"/>
      <c r="EI23" s="189"/>
      <c r="EJ23" s="189"/>
      <c r="EK23" s="189"/>
      <c r="EL23" s="189"/>
      <c r="EM23" s="189"/>
      <c r="EN23" s="189"/>
      <c r="EO23" s="189"/>
      <c r="EP23" s="189"/>
      <c r="EQ23" s="189"/>
      <c r="ER23" s="189"/>
      <c r="ES23" s="189"/>
      <c r="ET23" s="189"/>
      <c r="EU23" s="189"/>
      <c r="EV23" s="189"/>
      <c r="EW23" s="189"/>
      <c r="EX23" s="189"/>
      <c r="EY23" s="189"/>
      <c r="EZ23" s="189"/>
      <c r="FA23" s="189"/>
      <c r="FB23" s="189"/>
      <c r="FC23" s="189"/>
      <c r="FD23" s="189"/>
      <c r="FE23" s="189"/>
      <c r="FF23" s="189"/>
      <c r="FG23" s="189"/>
      <c r="FH23" s="189"/>
      <c r="FI23" s="189"/>
      <c r="FJ23" s="189"/>
      <c r="FK23" s="189"/>
      <c r="FL23" s="189"/>
      <c r="FM23" s="189"/>
      <c r="FN23" s="189"/>
      <c r="FO23" s="189"/>
      <c r="FP23" s="189"/>
      <c r="FQ23" s="189"/>
      <c r="FR23" s="189"/>
      <c r="FS23" s="189"/>
      <c r="FT23" s="189"/>
      <c r="FU23" s="189"/>
      <c r="FV23" s="189"/>
      <c r="FW23" s="189"/>
      <c r="FX23" s="189"/>
      <c r="FY23" s="189"/>
      <c r="FZ23" s="189"/>
      <c r="GA23" s="189"/>
      <c r="GB23" s="189"/>
      <c r="GC23" s="189"/>
      <c r="GD23" s="189"/>
      <c r="GE23" s="189"/>
      <c r="GF23" s="189"/>
      <c r="GG23" s="189"/>
      <c r="GH23" s="189"/>
      <c r="GI23" s="189"/>
      <c r="GJ23" s="189"/>
      <c r="GK23" s="189"/>
      <c r="GL23" s="189"/>
      <c r="GM23" s="189"/>
      <c r="GN23" s="189"/>
      <c r="GO23" s="189"/>
      <c r="GP23" s="189"/>
      <c r="GQ23" s="189"/>
      <c r="GR23" s="189"/>
      <c r="GS23" s="189"/>
      <c r="GT23" s="189"/>
      <c r="GU23" s="189"/>
      <c r="GV23" s="189"/>
      <c r="GW23" s="189"/>
      <c r="GX23" s="189"/>
      <c r="GY23" s="189"/>
      <c r="GZ23" s="189"/>
      <c r="HA23" s="189"/>
      <c r="HB23" s="189"/>
      <c r="HC23" s="189"/>
      <c r="HD23" s="189"/>
      <c r="HE23" s="189"/>
      <c r="HF23" s="189"/>
      <c r="HG23" s="189"/>
      <c r="HH23" s="189"/>
      <c r="HI23" s="189"/>
      <c r="HJ23" s="189"/>
      <c r="HK23" s="189"/>
      <c r="HL23" s="189"/>
      <c r="HM23" s="189"/>
      <c r="HN23" s="189"/>
      <c r="HO23" s="191"/>
    </row>
    <row r="24" spans="1:223" ht="15.75" customHeight="1" x14ac:dyDescent="0.15">
      <c r="A24" s="176"/>
      <c r="B24" s="410"/>
      <c r="C24" s="285"/>
      <c r="D24" s="179" t="s">
        <v>209</v>
      </c>
      <c r="E24" s="264"/>
      <c r="F24" s="283"/>
      <c r="G24" s="265"/>
      <c r="H24" s="181">
        <v>1</v>
      </c>
      <c r="I24" s="182">
        <f t="shared" si="3"/>
        <v>44845</v>
      </c>
      <c r="J24" s="182">
        <f t="shared" si="4"/>
        <v>44846</v>
      </c>
      <c r="K24" s="268">
        <f t="shared" ca="1" si="6"/>
        <v>0</v>
      </c>
      <c r="L24" s="268">
        <f t="shared" ca="1" si="7"/>
        <v>0</v>
      </c>
      <c r="M24" s="184">
        <v>1</v>
      </c>
      <c r="N24" s="182">
        <v>44845</v>
      </c>
      <c r="O24" s="182">
        <f>WORKDAY(N24,SUM(M24:M26)/7,_Config!$A$3:$A$22)</f>
        <v>44846</v>
      </c>
      <c r="P24" s="247">
        <f ca="1">IF(OR(LEN(TRIM(N24))=0,LEN(TRIM(O24))=0),"",IF($D$2&lt;N24,0,IF($D$2&gt;O24,1,(NETWORKDAYS(N24,$D$2,_Config!$A$3:$A$22)/NETWORKDAYS(N24,O24,_Config!$A$3:$A$22)))))</f>
        <v>1</v>
      </c>
      <c r="Q24" s="248">
        <f>IF(OR(LEN(TRIM(N24))=0,LEN(TRIM(O24))=0),"",NETWORKDAYS(N24,O24,_Config!$A$3:$A$22))</f>
        <v>2</v>
      </c>
      <c r="R24" s="187" t="s">
        <v>208</v>
      </c>
      <c r="S24" s="188"/>
      <c r="T24" s="189"/>
      <c r="U24" s="189"/>
      <c r="V24" s="189"/>
      <c r="W24" s="189"/>
      <c r="X24" s="189"/>
      <c r="Y24" s="189"/>
      <c r="Z24" s="189"/>
      <c r="AA24" s="190"/>
      <c r="AB24" s="189"/>
      <c r="AC24" s="189"/>
      <c r="AD24" s="189"/>
      <c r="AE24" s="189"/>
      <c r="AF24" s="190"/>
      <c r="AG24" s="189"/>
      <c r="AH24" s="189"/>
      <c r="AI24" s="189"/>
      <c r="AJ24" s="189"/>
      <c r="AK24" s="190"/>
      <c r="AL24" s="174"/>
      <c r="AM24" s="189"/>
      <c r="AN24" s="189"/>
      <c r="AO24" s="189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174"/>
      <c r="BW24" s="174"/>
      <c r="BX24" s="174"/>
      <c r="BY24" s="174"/>
      <c r="BZ24" s="174"/>
      <c r="CA24" s="174"/>
      <c r="CB24" s="174"/>
      <c r="CC24" s="174"/>
      <c r="CD24" s="174"/>
      <c r="CE24" s="174"/>
      <c r="CF24" s="174"/>
      <c r="CG24" s="174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89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/>
      <c r="EF24" s="189"/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89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189"/>
      <c r="FP24" s="189"/>
      <c r="FQ24" s="189"/>
      <c r="FR24" s="189"/>
      <c r="FS24" s="189"/>
      <c r="FT24" s="189"/>
      <c r="FU24" s="189"/>
      <c r="FV24" s="189"/>
      <c r="FW24" s="189"/>
      <c r="FX24" s="189"/>
      <c r="FY24" s="189"/>
      <c r="FZ24" s="189"/>
      <c r="GA24" s="189"/>
      <c r="GB24" s="189"/>
      <c r="GC24" s="189"/>
      <c r="GD24" s="189"/>
      <c r="GE24" s="189"/>
      <c r="GF24" s="189"/>
      <c r="GG24" s="189"/>
      <c r="GH24" s="189"/>
      <c r="GI24" s="189"/>
      <c r="GJ24" s="189"/>
      <c r="GK24" s="189"/>
      <c r="GL24" s="189"/>
      <c r="GM24" s="189"/>
      <c r="GN24" s="189"/>
      <c r="GO24" s="189"/>
      <c r="GP24" s="189"/>
      <c r="GQ24" s="189"/>
      <c r="GR24" s="189"/>
      <c r="GS24" s="189"/>
      <c r="GT24" s="189"/>
      <c r="GU24" s="189"/>
      <c r="GV24" s="189"/>
      <c r="GW24" s="189"/>
      <c r="GX24" s="189"/>
      <c r="GY24" s="189"/>
      <c r="GZ24" s="189"/>
      <c r="HA24" s="189"/>
      <c r="HB24" s="189"/>
      <c r="HC24" s="189"/>
      <c r="HD24" s="189"/>
      <c r="HE24" s="189"/>
      <c r="HF24" s="189"/>
      <c r="HG24" s="189"/>
      <c r="HH24" s="189"/>
      <c r="HI24" s="189"/>
      <c r="HJ24" s="189"/>
      <c r="HK24" s="189"/>
      <c r="HL24" s="189"/>
      <c r="HM24" s="189"/>
      <c r="HN24" s="189"/>
      <c r="HO24" s="191"/>
    </row>
    <row r="25" spans="1:223" ht="15.75" customHeight="1" x14ac:dyDescent="0.15">
      <c r="A25" s="176"/>
      <c r="B25" s="410"/>
      <c r="C25" s="285"/>
      <c r="D25" s="179" t="s">
        <v>210</v>
      </c>
      <c r="E25" s="179"/>
      <c r="F25" s="179"/>
      <c r="G25" s="180"/>
      <c r="H25" s="181">
        <v>1</v>
      </c>
      <c r="I25" s="275">
        <f t="shared" si="3"/>
        <v>44845</v>
      </c>
      <c r="J25" s="208">
        <f t="shared" si="4"/>
        <v>44846</v>
      </c>
      <c r="K25" s="276">
        <f t="shared" ca="1" si="6"/>
        <v>0</v>
      </c>
      <c r="L25" s="284">
        <f t="shared" ca="1" si="7"/>
        <v>0</v>
      </c>
      <c r="M25" s="184">
        <v>4</v>
      </c>
      <c r="N25" s="182">
        <f t="shared" ref="N25:O25" si="12">N24</f>
        <v>44845</v>
      </c>
      <c r="O25" s="182">
        <f t="shared" si="12"/>
        <v>44846</v>
      </c>
      <c r="P25" s="247">
        <f ca="1">IF(OR(LEN(TRIM(N25))=0,LEN(TRIM(O25))=0),"",IF($D$2&lt;N25,0,IF($D$2&gt;O25,1,(NETWORKDAYS(N25,$D$2,_Config!$A$3:$A$22)/NETWORKDAYS(N25,O25,_Config!$A$3:$A$22)))))</f>
        <v>1</v>
      </c>
      <c r="Q25" s="248">
        <f>IF(OR(LEN(TRIM(N25))=0,LEN(TRIM(O25))=0),"",NETWORKDAYS(N25,O25,_Config!$A$3:$A$22))</f>
        <v>2</v>
      </c>
      <c r="R25" s="187" t="s">
        <v>208</v>
      </c>
      <c r="S25" s="188"/>
      <c r="T25" s="189"/>
      <c r="U25" s="189"/>
      <c r="V25" s="189"/>
      <c r="W25" s="189"/>
      <c r="X25" s="189"/>
      <c r="Y25" s="189"/>
      <c r="Z25" s="189"/>
      <c r="AA25" s="190"/>
      <c r="AB25" s="189"/>
      <c r="AC25" s="189"/>
      <c r="AD25" s="189"/>
      <c r="AE25" s="189"/>
      <c r="AF25" s="190"/>
      <c r="AG25" s="189"/>
      <c r="AH25" s="189"/>
      <c r="AI25" s="189"/>
      <c r="AJ25" s="189"/>
      <c r="AK25" s="190"/>
      <c r="AL25" s="174"/>
      <c r="AM25" s="189"/>
      <c r="AN25" s="189"/>
      <c r="AO25" s="189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174"/>
      <c r="BW25" s="174"/>
      <c r="BX25" s="174"/>
      <c r="BY25" s="174"/>
      <c r="BZ25" s="174"/>
      <c r="CA25" s="174"/>
      <c r="CB25" s="174"/>
      <c r="CC25" s="174"/>
      <c r="CD25" s="174"/>
      <c r="CE25" s="174"/>
      <c r="CF25" s="174"/>
      <c r="CG25" s="174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89"/>
      <c r="DK25" s="189"/>
      <c r="DL25" s="189"/>
      <c r="DM25" s="189"/>
      <c r="DN25" s="189"/>
      <c r="DO25" s="189"/>
      <c r="DP25" s="189"/>
      <c r="DQ25" s="189"/>
      <c r="DR25" s="189"/>
      <c r="DS25" s="189"/>
      <c r="DT25" s="189"/>
      <c r="DU25" s="189"/>
      <c r="DV25" s="189"/>
      <c r="DW25" s="189"/>
      <c r="DX25" s="189"/>
      <c r="DY25" s="189"/>
      <c r="DZ25" s="189"/>
      <c r="EA25" s="189"/>
      <c r="EB25" s="189"/>
      <c r="EC25" s="189"/>
      <c r="ED25" s="189"/>
      <c r="EE25" s="189"/>
      <c r="EF25" s="189"/>
      <c r="EG25" s="189"/>
      <c r="EH25" s="189"/>
      <c r="EI25" s="189"/>
      <c r="EJ25" s="189"/>
      <c r="EK25" s="189"/>
      <c r="EL25" s="189"/>
      <c r="EM25" s="189"/>
      <c r="EN25" s="189"/>
      <c r="EO25" s="189"/>
      <c r="EP25" s="189"/>
      <c r="EQ25" s="189"/>
      <c r="ER25" s="189"/>
      <c r="ES25" s="189"/>
      <c r="ET25" s="189"/>
      <c r="EU25" s="189"/>
      <c r="EV25" s="189"/>
      <c r="EW25" s="189"/>
      <c r="EX25" s="189"/>
      <c r="EY25" s="189"/>
      <c r="EZ25" s="189"/>
      <c r="FA25" s="189"/>
      <c r="FB25" s="189"/>
      <c r="FC25" s="189"/>
      <c r="FD25" s="189"/>
      <c r="FE25" s="189"/>
      <c r="FF25" s="189"/>
      <c r="FG25" s="189"/>
      <c r="FH25" s="189"/>
      <c r="FI25" s="189"/>
      <c r="FJ25" s="189"/>
      <c r="FK25" s="189"/>
      <c r="FL25" s="189"/>
      <c r="FM25" s="189"/>
      <c r="FN25" s="189"/>
      <c r="FO25" s="189"/>
      <c r="FP25" s="189"/>
      <c r="FQ25" s="189"/>
      <c r="FR25" s="189"/>
      <c r="FS25" s="189"/>
      <c r="FT25" s="189"/>
      <c r="FU25" s="189"/>
      <c r="FV25" s="189"/>
      <c r="FW25" s="189"/>
      <c r="FX25" s="189"/>
      <c r="FY25" s="189"/>
      <c r="FZ25" s="189"/>
      <c r="GA25" s="189"/>
      <c r="GB25" s="189"/>
      <c r="GC25" s="189"/>
      <c r="GD25" s="189"/>
      <c r="GE25" s="189"/>
      <c r="GF25" s="189"/>
      <c r="GG25" s="189"/>
      <c r="GH25" s="189"/>
      <c r="GI25" s="189"/>
      <c r="GJ25" s="189"/>
      <c r="GK25" s="189"/>
      <c r="GL25" s="189"/>
      <c r="GM25" s="189"/>
      <c r="GN25" s="189"/>
      <c r="GO25" s="189"/>
      <c r="GP25" s="189"/>
      <c r="GQ25" s="189"/>
      <c r="GR25" s="189"/>
      <c r="GS25" s="189"/>
      <c r="GT25" s="189"/>
      <c r="GU25" s="189"/>
      <c r="GV25" s="189"/>
      <c r="GW25" s="189"/>
      <c r="GX25" s="189"/>
      <c r="GY25" s="189"/>
      <c r="GZ25" s="189"/>
      <c r="HA25" s="189"/>
      <c r="HB25" s="189"/>
      <c r="HC25" s="189"/>
      <c r="HD25" s="189"/>
      <c r="HE25" s="189"/>
      <c r="HF25" s="189"/>
      <c r="HG25" s="189"/>
      <c r="HH25" s="189"/>
      <c r="HI25" s="189"/>
      <c r="HJ25" s="189"/>
      <c r="HK25" s="189"/>
      <c r="HL25" s="189"/>
      <c r="HM25" s="189"/>
      <c r="HN25" s="189"/>
      <c r="HO25" s="191"/>
    </row>
    <row r="26" spans="1:223" ht="15.75" customHeight="1" x14ac:dyDescent="0.15">
      <c r="A26" s="176"/>
      <c r="B26" s="410"/>
      <c r="C26" s="285"/>
      <c r="D26" s="179" t="s">
        <v>211</v>
      </c>
      <c r="E26" s="179"/>
      <c r="F26" s="179"/>
      <c r="G26" s="180"/>
      <c r="H26" s="181">
        <v>1</v>
      </c>
      <c r="I26" s="275">
        <f t="shared" si="3"/>
        <v>44847</v>
      </c>
      <c r="J26" s="208">
        <f t="shared" si="4"/>
        <v>44847</v>
      </c>
      <c r="K26" s="276">
        <f t="shared" ca="1" si="6"/>
        <v>0</v>
      </c>
      <c r="L26" s="284">
        <f t="shared" ca="1" si="7"/>
        <v>0</v>
      </c>
      <c r="M26" s="277">
        <v>2</v>
      </c>
      <c r="N26" s="208">
        <f>WORKDAY(O25,1,_Config!$A$3:$A$22)</f>
        <v>44847</v>
      </c>
      <c r="O26" s="208">
        <f>WORKDAY(N26,M26/7,_Config!$A$3:$A$22)</f>
        <v>44847</v>
      </c>
      <c r="P26" s="247">
        <f ca="1">IF(OR(LEN(TRIM(N26))=0,LEN(TRIM(O26))=0),"",IF($D$2&lt;N26,0,IF($D$2&gt;O26,1,(NETWORKDAYS(N26,$D$2,_Config!$A$3:$A$22)/NETWORKDAYS(N26,O26,_Config!$A$3:$A$22)))))</f>
        <v>1</v>
      </c>
      <c r="Q26" s="248">
        <f>IF(OR(LEN(TRIM(N26))=0,LEN(TRIM(O26))=0),"",NETWORKDAYS(N26,O26,_Config!$A$3:$A$22))</f>
        <v>1</v>
      </c>
      <c r="R26" s="280" t="s">
        <v>212</v>
      </c>
      <c r="S26" s="188"/>
      <c r="T26" s="189"/>
      <c r="U26" s="189"/>
      <c r="V26" s="189"/>
      <c r="W26" s="189"/>
      <c r="X26" s="189"/>
      <c r="Y26" s="189"/>
      <c r="Z26" s="189"/>
      <c r="AA26" s="190"/>
      <c r="AB26" s="189"/>
      <c r="AC26" s="189"/>
      <c r="AD26" s="189"/>
      <c r="AE26" s="189"/>
      <c r="AF26" s="190"/>
      <c r="AG26" s="189"/>
      <c r="AH26" s="189"/>
      <c r="AI26" s="189"/>
      <c r="AJ26" s="189"/>
      <c r="AK26" s="190"/>
      <c r="AL26" s="174"/>
      <c r="AM26" s="189"/>
      <c r="AN26" s="189"/>
      <c r="AO26" s="189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174"/>
      <c r="BW26" s="174"/>
      <c r="BX26" s="174"/>
      <c r="BY26" s="174"/>
      <c r="BZ26" s="174"/>
      <c r="CA26" s="174"/>
      <c r="CB26" s="174"/>
      <c r="CC26" s="174"/>
      <c r="CD26" s="174"/>
      <c r="CE26" s="174"/>
      <c r="CF26" s="174"/>
      <c r="CG26" s="174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89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/>
      <c r="EF26" s="189"/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89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189"/>
      <c r="FP26" s="189"/>
      <c r="FQ26" s="189"/>
      <c r="FR26" s="189"/>
      <c r="FS26" s="189"/>
      <c r="FT26" s="189"/>
      <c r="FU26" s="189"/>
      <c r="FV26" s="189"/>
      <c r="FW26" s="189"/>
      <c r="FX26" s="189"/>
      <c r="FY26" s="189"/>
      <c r="FZ26" s="189"/>
      <c r="GA26" s="189"/>
      <c r="GB26" s="189"/>
      <c r="GC26" s="189"/>
      <c r="GD26" s="189"/>
      <c r="GE26" s="189"/>
      <c r="GF26" s="189"/>
      <c r="GG26" s="189"/>
      <c r="GH26" s="189"/>
      <c r="GI26" s="189"/>
      <c r="GJ26" s="189"/>
      <c r="GK26" s="189"/>
      <c r="GL26" s="189"/>
      <c r="GM26" s="189"/>
      <c r="GN26" s="189"/>
      <c r="GO26" s="189"/>
      <c r="GP26" s="189"/>
      <c r="GQ26" s="189"/>
      <c r="GR26" s="189"/>
      <c r="GS26" s="189"/>
      <c r="GT26" s="189"/>
      <c r="GU26" s="189"/>
      <c r="GV26" s="189"/>
      <c r="GW26" s="189"/>
      <c r="GX26" s="189"/>
      <c r="GY26" s="189"/>
      <c r="GZ26" s="189"/>
      <c r="HA26" s="189"/>
      <c r="HB26" s="189"/>
      <c r="HC26" s="189"/>
      <c r="HD26" s="189"/>
      <c r="HE26" s="189"/>
      <c r="HF26" s="189"/>
      <c r="HG26" s="189"/>
      <c r="HH26" s="189"/>
      <c r="HI26" s="189"/>
      <c r="HJ26" s="189"/>
      <c r="HK26" s="189"/>
      <c r="HL26" s="189"/>
      <c r="HM26" s="189"/>
      <c r="HN26" s="189"/>
      <c r="HO26" s="191"/>
    </row>
    <row r="27" spans="1:223" ht="15.75" customHeight="1" x14ac:dyDescent="0.15">
      <c r="A27" s="176"/>
      <c r="B27" s="411"/>
      <c r="C27" s="194" t="s">
        <v>213</v>
      </c>
      <c r="D27" s="195"/>
      <c r="E27" s="195"/>
      <c r="F27" s="195"/>
      <c r="G27" s="236"/>
      <c r="H27" s="196"/>
      <c r="I27" s="197" t="str">
        <f t="shared" si="3"/>
        <v/>
      </c>
      <c r="J27" s="197" t="str">
        <f t="shared" si="4"/>
        <v/>
      </c>
      <c r="K27" s="198">
        <f t="shared" ca="1" si="6"/>
        <v>-1</v>
      </c>
      <c r="L27" s="198">
        <f t="shared" ca="1" si="7"/>
        <v>-0.5</v>
      </c>
      <c r="M27" s="199">
        <v>4</v>
      </c>
      <c r="N27" s="197">
        <f>'3. Design (Module)'!N12</f>
        <v>44854</v>
      </c>
      <c r="O27" s="197">
        <f>'3. Design (Module)'!O12</f>
        <v>44854</v>
      </c>
      <c r="P27" s="200">
        <f ca="1">IF(OR(LEN(TRIM(N27))=0,LEN(TRIM(O27))=0),"",IF($D$2&lt;N27,0,IF($D$2&gt;O27,1,(NETWORKDAYS(N27,$D$2,_Config!$A$3:$A$22)/NETWORKDAYS(N27,O27,_Config!$A$3:$A$22)))))</f>
        <v>1</v>
      </c>
      <c r="Q27" s="201">
        <f>IF(OR(LEN(TRIM(N27))=0,LEN(TRIM(O27))=0),"",NETWORKDAYS(N27,O27,_Config!$A$3:$A$22))</f>
        <v>1</v>
      </c>
      <c r="R27" s="202" t="s">
        <v>170</v>
      </c>
      <c r="S27" s="188"/>
      <c r="T27" s="189"/>
      <c r="U27" s="189"/>
      <c r="V27" s="189"/>
      <c r="W27" s="189"/>
      <c r="X27" s="189"/>
      <c r="Y27" s="189"/>
      <c r="Z27" s="189"/>
      <c r="AA27" s="190"/>
      <c r="AB27" s="189"/>
      <c r="AC27" s="189"/>
      <c r="AD27" s="189"/>
      <c r="AE27" s="189"/>
      <c r="AF27" s="190"/>
      <c r="AG27" s="189"/>
      <c r="AH27" s="189"/>
      <c r="AI27" s="189"/>
      <c r="AJ27" s="189"/>
      <c r="AK27" s="190"/>
      <c r="AL27" s="174"/>
      <c r="AM27" s="189"/>
      <c r="AN27" s="189"/>
      <c r="AO27" s="189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174"/>
      <c r="BE27" s="174"/>
      <c r="BF27" s="174"/>
      <c r="BG27" s="174"/>
      <c r="BH27" s="174"/>
      <c r="BI27" s="174"/>
      <c r="BJ27" s="174"/>
      <c r="BK27" s="174"/>
      <c r="BL27" s="174"/>
      <c r="BM27" s="174"/>
      <c r="BN27" s="174"/>
      <c r="BO27" s="174"/>
      <c r="BP27" s="174"/>
      <c r="BQ27" s="174"/>
      <c r="BR27" s="174"/>
      <c r="BS27" s="174"/>
      <c r="BT27" s="174"/>
      <c r="BU27" s="174"/>
      <c r="BV27" s="174"/>
      <c r="BW27" s="174"/>
      <c r="BX27" s="174"/>
      <c r="BY27" s="174"/>
      <c r="BZ27" s="174"/>
      <c r="CA27" s="174"/>
      <c r="CB27" s="174"/>
      <c r="CC27" s="174"/>
      <c r="CD27" s="174"/>
      <c r="CE27" s="174"/>
      <c r="CF27" s="174"/>
      <c r="CG27" s="174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89"/>
      <c r="DK27" s="189"/>
      <c r="DL27" s="189"/>
      <c r="DM27" s="189"/>
      <c r="DN27" s="189"/>
      <c r="DO27" s="189"/>
      <c r="DP27" s="189"/>
      <c r="DQ27" s="189"/>
      <c r="DR27" s="189"/>
      <c r="DS27" s="189"/>
      <c r="DT27" s="189"/>
      <c r="DU27" s="189"/>
      <c r="DV27" s="189"/>
      <c r="DW27" s="189"/>
      <c r="DX27" s="189"/>
      <c r="DY27" s="189"/>
      <c r="DZ27" s="189"/>
      <c r="EA27" s="189"/>
      <c r="EB27" s="189"/>
      <c r="EC27" s="189"/>
      <c r="ED27" s="189"/>
      <c r="EE27" s="189"/>
      <c r="EF27" s="189"/>
      <c r="EG27" s="189"/>
      <c r="EH27" s="189"/>
      <c r="EI27" s="189"/>
      <c r="EJ27" s="189"/>
      <c r="EK27" s="189"/>
      <c r="EL27" s="189"/>
      <c r="EM27" s="189"/>
      <c r="EN27" s="189"/>
      <c r="EO27" s="189"/>
      <c r="EP27" s="189"/>
      <c r="EQ27" s="189"/>
      <c r="ER27" s="189"/>
      <c r="ES27" s="189"/>
      <c r="ET27" s="189"/>
      <c r="EU27" s="189"/>
      <c r="EV27" s="189"/>
      <c r="EW27" s="189"/>
      <c r="EX27" s="189"/>
      <c r="EY27" s="189"/>
      <c r="EZ27" s="189"/>
      <c r="FA27" s="189"/>
      <c r="FB27" s="189"/>
      <c r="FC27" s="189"/>
      <c r="FD27" s="189"/>
      <c r="FE27" s="189"/>
      <c r="FF27" s="189"/>
      <c r="FG27" s="189"/>
      <c r="FH27" s="189"/>
      <c r="FI27" s="189"/>
      <c r="FJ27" s="189"/>
      <c r="FK27" s="189"/>
      <c r="FL27" s="189"/>
      <c r="FM27" s="189"/>
      <c r="FN27" s="189"/>
      <c r="FO27" s="189"/>
      <c r="FP27" s="189"/>
      <c r="FQ27" s="189"/>
      <c r="FR27" s="189"/>
      <c r="FS27" s="189"/>
      <c r="FT27" s="189"/>
      <c r="FU27" s="189"/>
      <c r="FV27" s="189"/>
      <c r="FW27" s="189"/>
      <c r="FX27" s="189"/>
      <c r="FY27" s="189"/>
      <c r="FZ27" s="189"/>
      <c r="GA27" s="189"/>
      <c r="GB27" s="189"/>
      <c r="GC27" s="189"/>
      <c r="GD27" s="189"/>
      <c r="GE27" s="189"/>
      <c r="GF27" s="189"/>
      <c r="GG27" s="189"/>
      <c r="GH27" s="189"/>
      <c r="GI27" s="189"/>
      <c r="GJ27" s="189"/>
      <c r="GK27" s="189"/>
      <c r="GL27" s="189"/>
      <c r="GM27" s="189"/>
      <c r="GN27" s="189"/>
      <c r="GO27" s="189"/>
      <c r="GP27" s="189"/>
      <c r="GQ27" s="189"/>
      <c r="GR27" s="189"/>
      <c r="GS27" s="189"/>
      <c r="GT27" s="189"/>
      <c r="GU27" s="189"/>
      <c r="GV27" s="189"/>
      <c r="GW27" s="189"/>
      <c r="GX27" s="189"/>
      <c r="GY27" s="189"/>
      <c r="GZ27" s="189"/>
      <c r="HA27" s="189"/>
      <c r="HB27" s="189"/>
      <c r="HC27" s="189"/>
      <c r="HD27" s="189"/>
      <c r="HE27" s="189"/>
      <c r="HF27" s="189"/>
      <c r="HG27" s="189"/>
      <c r="HH27" s="189"/>
      <c r="HI27" s="189"/>
      <c r="HJ27" s="189"/>
      <c r="HK27" s="189"/>
      <c r="HL27" s="189"/>
      <c r="HM27" s="189"/>
      <c r="HN27" s="189"/>
      <c r="HO27" s="191"/>
    </row>
    <row r="28" spans="1:223" ht="15.75" customHeight="1" x14ac:dyDescent="0.2">
      <c r="A28" s="164"/>
      <c r="B28" s="286" t="s">
        <v>66</v>
      </c>
      <c r="C28" s="238" t="s">
        <v>171</v>
      </c>
      <c r="D28" s="264"/>
      <c r="E28" s="264"/>
      <c r="F28" s="264"/>
      <c r="G28" s="265"/>
      <c r="H28" s="266">
        <f>SUMPRODUCT(H29:H31,Q29:Q31)/SUM(Q29:Q31)</f>
        <v>1</v>
      </c>
      <c r="I28" s="267">
        <f t="shared" si="3"/>
        <v>44845</v>
      </c>
      <c r="J28" s="267">
        <f t="shared" si="4"/>
        <v>44847</v>
      </c>
      <c r="K28" s="268">
        <f t="shared" ca="1" si="6"/>
        <v>0</v>
      </c>
      <c r="L28" s="268">
        <f t="shared" ca="1" si="7"/>
        <v>0</v>
      </c>
      <c r="M28" s="269">
        <f>SUM(M29:M31)</f>
        <v>9</v>
      </c>
      <c r="N28" s="267">
        <f>MIN(N29:N31)</f>
        <v>44845</v>
      </c>
      <c r="O28" s="267">
        <f>MAX(O29:O31)</f>
        <v>44847</v>
      </c>
      <c r="P28" s="270">
        <f ca="1">SUMPRODUCT(P29:P31,Q29:Q31)/SUM(Q29:Q31)</f>
        <v>1</v>
      </c>
      <c r="Q28" s="271">
        <f>SUM(Q29:Q31)</f>
        <v>5</v>
      </c>
      <c r="R28" s="272" t="s">
        <v>214</v>
      </c>
      <c r="S28" s="172"/>
      <c r="T28" s="173"/>
      <c r="U28" s="173"/>
      <c r="V28" s="173"/>
      <c r="W28" s="173"/>
      <c r="X28" s="173"/>
      <c r="Y28" s="173"/>
      <c r="Z28" s="173"/>
      <c r="AA28" s="174"/>
      <c r="AB28" s="173"/>
      <c r="AC28" s="173"/>
      <c r="AD28" s="173"/>
      <c r="AE28" s="173"/>
      <c r="AF28" s="174"/>
      <c r="AG28" s="173"/>
      <c r="AH28" s="173"/>
      <c r="AI28" s="173"/>
      <c r="AJ28" s="173"/>
      <c r="AK28" s="174"/>
      <c r="AL28" s="174"/>
      <c r="AM28" s="173"/>
      <c r="AN28" s="173"/>
      <c r="AO28" s="173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173"/>
      <c r="DQ28" s="173"/>
      <c r="DR28" s="173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N28" s="173"/>
      <c r="EO28" s="173"/>
      <c r="EP28" s="173"/>
      <c r="EQ28" s="173"/>
      <c r="ER28" s="173"/>
      <c r="ES28" s="173"/>
      <c r="ET28" s="173"/>
      <c r="EU28" s="173"/>
      <c r="EV28" s="173"/>
      <c r="EW28" s="173"/>
      <c r="EX28" s="173"/>
      <c r="EY28" s="173"/>
      <c r="EZ28" s="173"/>
      <c r="FA28" s="173"/>
      <c r="FB28" s="173"/>
      <c r="FC28" s="173"/>
      <c r="FD28" s="173"/>
      <c r="FE28" s="173"/>
      <c r="FF28" s="173"/>
      <c r="FG28" s="173"/>
      <c r="FH28" s="173"/>
      <c r="FI28" s="173"/>
      <c r="FJ28" s="173"/>
      <c r="FK28" s="173"/>
      <c r="FL28" s="173"/>
      <c r="FM28" s="173"/>
      <c r="FN28" s="173"/>
      <c r="FO28" s="173"/>
      <c r="FP28" s="173"/>
      <c r="FQ28" s="173"/>
      <c r="FR28" s="173"/>
      <c r="FS28" s="173"/>
      <c r="FT28" s="173"/>
      <c r="FU28" s="173"/>
      <c r="FV28" s="173"/>
      <c r="FW28" s="173"/>
      <c r="FX28" s="173"/>
      <c r="FY28" s="173"/>
      <c r="FZ28" s="173"/>
      <c r="GA28" s="173"/>
      <c r="GB28" s="173"/>
      <c r="GC28" s="173"/>
      <c r="GD28" s="173"/>
      <c r="GE28" s="173"/>
      <c r="GF28" s="173"/>
      <c r="GG28" s="173"/>
      <c r="GH28" s="173"/>
      <c r="GI28" s="173"/>
      <c r="GJ28" s="173"/>
      <c r="GK28" s="173"/>
      <c r="GL28" s="173"/>
      <c r="GM28" s="173"/>
      <c r="GN28" s="173"/>
      <c r="GO28" s="173"/>
      <c r="GP28" s="173"/>
      <c r="GQ28" s="173"/>
      <c r="GR28" s="173"/>
      <c r="GS28" s="173"/>
      <c r="GT28" s="173"/>
      <c r="GU28" s="173"/>
      <c r="GV28" s="173"/>
      <c r="GW28" s="173"/>
      <c r="GX28" s="173"/>
      <c r="GY28" s="173"/>
      <c r="GZ28" s="173"/>
      <c r="HA28" s="173"/>
      <c r="HB28" s="173"/>
      <c r="HC28" s="173"/>
      <c r="HD28" s="173"/>
      <c r="HE28" s="173"/>
      <c r="HF28" s="173"/>
      <c r="HG28" s="173"/>
      <c r="HH28" s="173"/>
      <c r="HI28" s="173"/>
      <c r="HJ28" s="173"/>
      <c r="HK28" s="173"/>
      <c r="HL28" s="173"/>
      <c r="HM28" s="173"/>
      <c r="HN28" s="173"/>
      <c r="HO28" s="175"/>
    </row>
    <row r="29" spans="1:223" ht="15.75" customHeight="1" x14ac:dyDescent="0.2">
      <c r="A29" s="176"/>
      <c r="B29" s="287"/>
      <c r="C29" s="288"/>
      <c r="D29" s="179" t="s">
        <v>209</v>
      </c>
      <c r="E29" s="273"/>
      <c r="F29" s="179"/>
      <c r="G29" s="180"/>
      <c r="H29" s="181">
        <v>1</v>
      </c>
      <c r="I29" s="182">
        <f t="shared" si="3"/>
        <v>44845</v>
      </c>
      <c r="J29" s="182">
        <f t="shared" si="4"/>
        <v>44846</v>
      </c>
      <c r="K29" s="183">
        <f t="shared" ca="1" si="6"/>
        <v>0</v>
      </c>
      <c r="L29" s="183">
        <f t="shared" ca="1" si="7"/>
        <v>0</v>
      </c>
      <c r="M29" s="184">
        <v>1</v>
      </c>
      <c r="N29" s="182">
        <v>44845</v>
      </c>
      <c r="O29" s="182">
        <f>WORKDAY(N29,SUM(M29:M31)/7,_Config!$A$3:$A$22)</f>
        <v>44846</v>
      </c>
      <c r="P29" s="185">
        <f ca="1">IF(OR(LEN(TRIM(N29))=0,LEN(TRIM(O29))=0),"",IF($D$2&lt;N29,0,IF($D$2&gt;O29,1,(NETWORKDAYS(N29,$D$2,_Config!$A$3:$A$22)/NETWORKDAYS(N29,O29,_Config!$A$3:$A$22)))))</f>
        <v>1</v>
      </c>
      <c r="Q29" s="186">
        <f>IF(OR(LEN(TRIM(N29))=0,LEN(TRIM(O29))=0),"",NETWORKDAYS(N29,O29,_Config!$A$3:$A$22))</f>
        <v>2</v>
      </c>
      <c r="R29" s="187" t="s">
        <v>214</v>
      </c>
      <c r="S29" s="188"/>
      <c r="T29" s="189"/>
      <c r="U29" s="189"/>
      <c r="V29" s="189"/>
      <c r="W29" s="189"/>
      <c r="X29" s="189"/>
      <c r="Y29" s="189"/>
      <c r="Z29" s="189"/>
      <c r="AA29" s="190"/>
      <c r="AB29" s="189"/>
      <c r="AC29" s="189"/>
      <c r="AD29" s="189"/>
      <c r="AE29" s="189"/>
      <c r="AF29" s="190"/>
      <c r="AG29" s="189"/>
      <c r="AH29" s="189"/>
      <c r="AI29" s="189"/>
      <c r="AJ29" s="189"/>
      <c r="AK29" s="190"/>
      <c r="AL29" s="174"/>
      <c r="AM29" s="189"/>
      <c r="AN29" s="189"/>
      <c r="AO29" s="189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  <c r="BD29" s="174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174"/>
      <c r="BW29" s="174"/>
      <c r="BX29" s="174"/>
      <c r="BY29" s="174"/>
      <c r="BZ29" s="174"/>
      <c r="CA29" s="174"/>
      <c r="CB29" s="174"/>
      <c r="CC29" s="174"/>
      <c r="CD29" s="174"/>
      <c r="CE29" s="174"/>
      <c r="CF29" s="174"/>
      <c r="CG29" s="174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  <c r="CT29" s="189"/>
      <c r="CU29" s="189"/>
      <c r="CV29" s="189"/>
      <c r="CW29" s="189"/>
      <c r="CX29" s="189"/>
      <c r="CY29" s="189"/>
      <c r="CZ29" s="189"/>
      <c r="DA29" s="189"/>
      <c r="DB29" s="189"/>
      <c r="DC29" s="189"/>
      <c r="DD29" s="189"/>
      <c r="DE29" s="189"/>
      <c r="DF29" s="189"/>
      <c r="DG29" s="189"/>
      <c r="DH29" s="189"/>
      <c r="DI29" s="189"/>
      <c r="DJ29" s="189"/>
      <c r="DK29" s="189"/>
      <c r="DL29" s="189"/>
      <c r="DM29" s="189"/>
      <c r="DN29" s="189"/>
      <c r="DO29" s="189"/>
      <c r="DP29" s="189"/>
      <c r="DQ29" s="189"/>
      <c r="DR29" s="189"/>
      <c r="DS29" s="189"/>
      <c r="DT29" s="189"/>
      <c r="DU29" s="189"/>
      <c r="DV29" s="189"/>
      <c r="DW29" s="189"/>
      <c r="DX29" s="189"/>
      <c r="DY29" s="189"/>
      <c r="DZ29" s="189"/>
      <c r="EA29" s="189"/>
      <c r="EB29" s="189"/>
      <c r="EC29" s="189"/>
      <c r="ED29" s="189"/>
      <c r="EE29" s="189"/>
      <c r="EF29" s="189"/>
      <c r="EG29" s="189"/>
      <c r="EH29" s="189"/>
      <c r="EI29" s="189"/>
      <c r="EJ29" s="189"/>
      <c r="EK29" s="189"/>
      <c r="EL29" s="189"/>
      <c r="EM29" s="189"/>
      <c r="EN29" s="189"/>
      <c r="EO29" s="189"/>
      <c r="EP29" s="189"/>
      <c r="EQ29" s="189"/>
      <c r="ER29" s="189"/>
      <c r="ES29" s="189"/>
      <c r="ET29" s="189"/>
      <c r="EU29" s="189"/>
      <c r="EV29" s="189"/>
      <c r="EW29" s="189"/>
      <c r="EX29" s="189"/>
      <c r="EY29" s="189"/>
      <c r="EZ29" s="189"/>
      <c r="FA29" s="189"/>
      <c r="FB29" s="189"/>
      <c r="FC29" s="189"/>
      <c r="FD29" s="189"/>
      <c r="FE29" s="189"/>
      <c r="FF29" s="189"/>
      <c r="FG29" s="189"/>
      <c r="FH29" s="189"/>
      <c r="FI29" s="189"/>
      <c r="FJ29" s="189"/>
      <c r="FK29" s="189"/>
      <c r="FL29" s="189"/>
      <c r="FM29" s="189"/>
      <c r="FN29" s="189"/>
      <c r="FO29" s="189"/>
      <c r="FP29" s="189"/>
      <c r="FQ29" s="189"/>
      <c r="FR29" s="189"/>
      <c r="FS29" s="189"/>
      <c r="FT29" s="189"/>
      <c r="FU29" s="189"/>
      <c r="FV29" s="189"/>
      <c r="FW29" s="189"/>
      <c r="FX29" s="189"/>
      <c r="FY29" s="189"/>
      <c r="FZ29" s="189"/>
      <c r="GA29" s="189"/>
      <c r="GB29" s="189"/>
      <c r="GC29" s="189"/>
      <c r="GD29" s="189"/>
      <c r="GE29" s="189"/>
      <c r="GF29" s="189"/>
      <c r="GG29" s="189"/>
      <c r="GH29" s="189"/>
      <c r="GI29" s="189"/>
      <c r="GJ29" s="189"/>
      <c r="GK29" s="189"/>
      <c r="GL29" s="189"/>
      <c r="GM29" s="189"/>
      <c r="GN29" s="189"/>
      <c r="GO29" s="189"/>
      <c r="GP29" s="189"/>
      <c r="GQ29" s="189"/>
      <c r="GR29" s="189"/>
      <c r="GS29" s="189"/>
      <c r="GT29" s="189"/>
      <c r="GU29" s="189"/>
      <c r="GV29" s="189"/>
      <c r="GW29" s="189"/>
      <c r="GX29" s="189"/>
      <c r="GY29" s="189"/>
      <c r="GZ29" s="189"/>
      <c r="HA29" s="189"/>
      <c r="HB29" s="189"/>
      <c r="HC29" s="189"/>
      <c r="HD29" s="189"/>
      <c r="HE29" s="189"/>
      <c r="HF29" s="189"/>
      <c r="HG29" s="189"/>
      <c r="HH29" s="189"/>
      <c r="HI29" s="189"/>
      <c r="HJ29" s="189"/>
      <c r="HK29" s="189"/>
      <c r="HL29" s="189"/>
      <c r="HM29" s="189"/>
      <c r="HN29" s="189"/>
      <c r="HO29" s="191"/>
    </row>
    <row r="30" spans="1:223" ht="15.75" customHeight="1" x14ac:dyDescent="0.2">
      <c r="A30" s="176"/>
      <c r="B30" s="289"/>
      <c r="C30" s="238"/>
      <c r="D30" s="179" t="s">
        <v>210</v>
      </c>
      <c r="E30" s="274"/>
      <c r="F30" s="179"/>
      <c r="G30" s="180"/>
      <c r="H30" s="181">
        <v>1</v>
      </c>
      <c r="I30" s="182">
        <f t="shared" si="3"/>
        <v>44845</v>
      </c>
      <c r="J30" s="182">
        <f t="shared" si="4"/>
        <v>44846</v>
      </c>
      <c r="K30" s="183">
        <f t="shared" ca="1" si="6"/>
        <v>0</v>
      </c>
      <c r="L30" s="183">
        <f t="shared" ca="1" si="7"/>
        <v>0</v>
      </c>
      <c r="M30" s="184">
        <v>6</v>
      </c>
      <c r="N30" s="182">
        <f t="shared" ref="N30:O30" si="13">N29</f>
        <v>44845</v>
      </c>
      <c r="O30" s="182">
        <f t="shared" si="13"/>
        <v>44846</v>
      </c>
      <c r="P30" s="185">
        <f ca="1">IF(OR(LEN(TRIM(N30))=0,LEN(TRIM(O30))=0),"",IF($D$2&lt;N30,0,IF($D$2&gt;O30,1,(NETWORKDAYS(N30,$D$2,_Config!$A$3:$A$22)/NETWORKDAYS(N30,O30,_Config!$A$3:$A$22)))))</f>
        <v>1</v>
      </c>
      <c r="Q30" s="186">
        <f>IF(OR(LEN(TRIM(N30))=0,LEN(TRIM(O30))=0),"",NETWORKDAYS(N30,O30,_Config!$A$3:$A$22))</f>
        <v>2</v>
      </c>
      <c r="R30" s="187" t="s">
        <v>214</v>
      </c>
      <c r="S30" s="188"/>
      <c r="T30" s="189"/>
      <c r="U30" s="189"/>
      <c r="V30" s="189"/>
      <c r="W30" s="189"/>
      <c r="X30" s="189"/>
      <c r="Y30" s="189"/>
      <c r="Z30" s="189"/>
      <c r="AA30" s="190"/>
      <c r="AB30" s="189"/>
      <c r="AC30" s="189"/>
      <c r="AD30" s="189"/>
      <c r="AE30" s="189"/>
      <c r="AF30" s="190"/>
      <c r="AG30" s="189"/>
      <c r="AH30" s="189"/>
      <c r="AI30" s="189"/>
      <c r="AJ30" s="189"/>
      <c r="AK30" s="190"/>
      <c r="AL30" s="174"/>
      <c r="AM30" s="189"/>
      <c r="AN30" s="189"/>
      <c r="AO30" s="189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74"/>
      <c r="BG30" s="174"/>
      <c r="BH30" s="174"/>
      <c r="BI30" s="174"/>
      <c r="BJ30" s="174"/>
      <c r="BK30" s="174"/>
      <c r="BL30" s="174"/>
      <c r="BM30" s="174"/>
      <c r="BN30" s="174"/>
      <c r="BO30" s="174"/>
      <c r="BP30" s="174"/>
      <c r="BQ30" s="174"/>
      <c r="BR30" s="174"/>
      <c r="BS30" s="174"/>
      <c r="BT30" s="174"/>
      <c r="BU30" s="174"/>
      <c r="BV30" s="174"/>
      <c r="BW30" s="17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89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/>
      <c r="EF30" s="189"/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89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189"/>
      <c r="FP30" s="189"/>
      <c r="FQ30" s="189"/>
      <c r="FR30" s="189"/>
      <c r="FS30" s="189"/>
      <c r="FT30" s="189"/>
      <c r="FU30" s="189"/>
      <c r="FV30" s="189"/>
      <c r="FW30" s="189"/>
      <c r="FX30" s="189"/>
      <c r="FY30" s="189"/>
      <c r="FZ30" s="189"/>
      <c r="GA30" s="189"/>
      <c r="GB30" s="189"/>
      <c r="GC30" s="189"/>
      <c r="GD30" s="189"/>
      <c r="GE30" s="189"/>
      <c r="GF30" s="189"/>
      <c r="GG30" s="189"/>
      <c r="GH30" s="189"/>
      <c r="GI30" s="189"/>
      <c r="GJ30" s="189"/>
      <c r="GK30" s="189"/>
      <c r="GL30" s="189"/>
      <c r="GM30" s="189"/>
      <c r="GN30" s="189"/>
      <c r="GO30" s="189"/>
      <c r="GP30" s="189"/>
      <c r="GQ30" s="189"/>
      <c r="GR30" s="189"/>
      <c r="GS30" s="189"/>
      <c r="GT30" s="189"/>
      <c r="GU30" s="189"/>
      <c r="GV30" s="189"/>
      <c r="GW30" s="189"/>
      <c r="GX30" s="189"/>
      <c r="GY30" s="189"/>
      <c r="GZ30" s="189"/>
      <c r="HA30" s="189"/>
      <c r="HB30" s="189"/>
      <c r="HC30" s="189"/>
      <c r="HD30" s="189"/>
      <c r="HE30" s="189"/>
      <c r="HF30" s="189"/>
      <c r="HG30" s="189"/>
      <c r="HH30" s="189"/>
      <c r="HI30" s="189"/>
      <c r="HJ30" s="189"/>
      <c r="HK30" s="189"/>
      <c r="HL30" s="189"/>
      <c r="HM30" s="189"/>
      <c r="HN30" s="189"/>
      <c r="HO30" s="191"/>
    </row>
    <row r="31" spans="1:223" ht="15.75" customHeight="1" x14ac:dyDescent="0.2">
      <c r="A31" s="176"/>
      <c r="B31" s="289"/>
      <c r="C31" s="288"/>
      <c r="D31" s="179" t="s">
        <v>211</v>
      </c>
      <c r="E31" s="179"/>
      <c r="F31" s="179"/>
      <c r="G31" s="180"/>
      <c r="H31" s="181">
        <v>1</v>
      </c>
      <c r="I31" s="275">
        <f t="shared" si="3"/>
        <v>44847</v>
      </c>
      <c r="J31" s="208">
        <f t="shared" si="4"/>
        <v>44847</v>
      </c>
      <c r="K31" s="276">
        <f t="shared" ca="1" si="6"/>
        <v>0</v>
      </c>
      <c r="L31" s="276">
        <f t="shared" ca="1" si="7"/>
        <v>0</v>
      </c>
      <c r="M31" s="277">
        <v>2</v>
      </c>
      <c r="N31" s="208">
        <f>WORKDAY(O30,1,_Config!$A$3:$A$22)</f>
        <v>44847</v>
      </c>
      <c r="O31" s="208">
        <f>WORKDAY(N31,M31/7,_Config!$A$3:$A$22)</f>
        <v>44847</v>
      </c>
      <c r="P31" s="278">
        <f ca="1">IF(OR(LEN(TRIM(N31))=0,LEN(TRIM(O31))=0),"",IF($D$2&lt;N31,0,IF($D$2&gt;O31,1,(NETWORKDAYS(N31,$D$2,_Config!$A$3:$A$22)/NETWORKDAYS(N31,O31,_Config!$A$3:$A$22)))))</f>
        <v>1</v>
      </c>
      <c r="Q31" s="279">
        <f>IF(OR(LEN(TRIM(N31))=0,LEN(TRIM(O31))=0),"",NETWORKDAYS(N31,O31,_Config!$A$3:$A$22))</f>
        <v>1</v>
      </c>
      <c r="R31" s="187" t="s">
        <v>214</v>
      </c>
      <c r="S31" s="188"/>
      <c r="T31" s="189"/>
      <c r="U31" s="189"/>
      <c r="V31" s="189"/>
      <c r="W31" s="189"/>
      <c r="X31" s="189"/>
      <c r="Y31" s="189"/>
      <c r="Z31" s="189"/>
      <c r="AA31" s="190"/>
      <c r="AB31" s="189"/>
      <c r="AC31" s="189"/>
      <c r="AD31" s="189"/>
      <c r="AE31" s="189"/>
      <c r="AF31" s="190"/>
      <c r="AG31" s="189"/>
      <c r="AH31" s="189"/>
      <c r="AI31" s="189"/>
      <c r="AJ31" s="189"/>
      <c r="AK31" s="190"/>
      <c r="AL31" s="174"/>
      <c r="AM31" s="189"/>
      <c r="AN31" s="189"/>
      <c r="AO31" s="189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4"/>
      <c r="BN31" s="174"/>
      <c r="BO31" s="174"/>
      <c r="BP31" s="174"/>
      <c r="BQ31" s="174"/>
      <c r="BR31" s="174"/>
      <c r="BS31" s="174"/>
      <c r="BT31" s="174"/>
      <c r="BU31" s="174"/>
      <c r="BV31" s="174"/>
      <c r="BW31" s="174"/>
      <c r="BX31" s="174"/>
      <c r="BY31" s="174"/>
      <c r="BZ31" s="174"/>
      <c r="CA31" s="174"/>
      <c r="CB31" s="174"/>
      <c r="CC31" s="174"/>
      <c r="CD31" s="174"/>
      <c r="CE31" s="174"/>
      <c r="CF31" s="174"/>
      <c r="CG31" s="174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89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/>
      <c r="EF31" s="189"/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89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189"/>
      <c r="FP31" s="189"/>
      <c r="FQ31" s="189"/>
      <c r="FR31" s="189"/>
      <c r="FS31" s="189"/>
      <c r="FT31" s="189"/>
      <c r="FU31" s="189"/>
      <c r="FV31" s="189"/>
      <c r="FW31" s="189"/>
      <c r="FX31" s="189"/>
      <c r="FY31" s="189"/>
      <c r="FZ31" s="189"/>
      <c r="GA31" s="189"/>
      <c r="GB31" s="189"/>
      <c r="GC31" s="189"/>
      <c r="GD31" s="189"/>
      <c r="GE31" s="189"/>
      <c r="GF31" s="189"/>
      <c r="GG31" s="189"/>
      <c r="GH31" s="189"/>
      <c r="GI31" s="189"/>
      <c r="GJ31" s="189"/>
      <c r="GK31" s="189"/>
      <c r="GL31" s="189"/>
      <c r="GM31" s="189"/>
      <c r="GN31" s="189"/>
      <c r="GO31" s="189"/>
      <c r="GP31" s="189"/>
      <c r="GQ31" s="189"/>
      <c r="GR31" s="189"/>
      <c r="GS31" s="189"/>
      <c r="GT31" s="189"/>
      <c r="GU31" s="189"/>
      <c r="GV31" s="189"/>
      <c r="GW31" s="189"/>
      <c r="GX31" s="189"/>
      <c r="GY31" s="189"/>
      <c r="GZ31" s="189"/>
      <c r="HA31" s="189"/>
      <c r="HB31" s="189"/>
      <c r="HC31" s="189"/>
      <c r="HD31" s="189"/>
      <c r="HE31" s="189"/>
      <c r="HF31" s="189"/>
      <c r="HG31" s="189"/>
      <c r="HH31" s="189"/>
      <c r="HI31" s="189"/>
      <c r="HJ31" s="189"/>
      <c r="HK31" s="189"/>
      <c r="HL31" s="189"/>
      <c r="HM31" s="189"/>
      <c r="HN31" s="189"/>
      <c r="HO31" s="191"/>
    </row>
    <row r="32" spans="1:223" ht="15.75" customHeight="1" x14ac:dyDescent="0.2">
      <c r="A32" s="176"/>
      <c r="B32" s="289"/>
      <c r="C32" s="288" t="s">
        <v>173</v>
      </c>
      <c r="D32" s="264"/>
      <c r="E32" s="264"/>
      <c r="F32" s="264"/>
      <c r="G32" s="265"/>
      <c r="H32" s="266">
        <f>SUMPRODUCT(H33:H35,Q33:Q35)/SUM(Q33:Q35)</f>
        <v>1</v>
      </c>
      <c r="I32" s="267">
        <f t="shared" si="3"/>
        <v>44845</v>
      </c>
      <c r="J32" s="267">
        <f t="shared" si="4"/>
        <v>44847</v>
      </c>
      <c r="K32" s="268">
        <f t="shared" ca="1" si="6"/>
        <v>0</v>
      </c>
      <c r="L32" s="268">
        <f t="shared" ca="1" si="7"/>
        <v>0</v>
      </c>
      <c r="M32" s="269">
        <f>SUM(M33:M35)</f>
        <v>9</v>
      </c>
      <c r="N32" s="267">
        <f>MIN(N33:N35)</f>
        <v>44845</v>
      </c>
      <c r="O32" s="267">
        <f>MAX(O33:O35)</f>
        <v>44847</v>
      </c>
      <c r="P32" s="270">
        <f ca="1">SUMPRODUCT(P33:P35,Q33:Q35)/SUM(Q33:Q35)</f>
        <v>1</v>
      </c>
      <c r="Q32" s="271">
        <f>SUM(Q33:Q35)</f>
        <v>5</v>
      </c>
      <c r="R32" s="187" t="s">
        <v>215</v>
      </c>
      <c r="S32" s="188"/>
      <c r="T32" s="189"/>
      <c r="U32" s="189"/>
      <c r="V32" s="189"/>
      <c r="W32" s="189"/>
      <c r="X32" s="189"/>
      <c r="Y32" s="189"/>
      <c r="Z32" s="189"/>
      <c r="AA32" s="190"/>
      <c r="AB32" s="189"/>
      <c r="AC32" s="189"/>
      <c r="AD32" s="189"/>
      <c r="AE32" s="189"/>
      <c r="AF32" s="190"/>
      <c r="AG32" s="189"/>
      <c r="AH32" s="189"/>
      <c r="AI32" s="189"/>
      <c r="AJ32" s="189"/>
      <c r="AK32" s="190"/>
      <c r="AL32" s="174"/>
      <c r="AM32" s="189"/>
      <c r="AN32" s="189"/>
      <c r="AO32" s="189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174"/>
      <c r="BU32" s="174"/>
      <c r="BV32" s="174"/>
      <c r="BW32" s="174"/>
      <c r="BX32" s="174"/>
      <c r="BY32" s="174"/>
      <c r="BZ32" s="174"/>
      <c r="CA32" s="174"/>
      <c r="CB32" s="174"/>
      <c r="CC32" s="174"/>
      <c r="CD32" s="174"/>
      <c r="CE32" s="174"/>
      <c r="CF32" s="174"/>
      <c r="CG32" s="174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89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/>
      <c r="EF32" s="189"/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89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189"/>
      <c r="FP32" s="189"/>
      <c r="FQ32" s="189"/>
      <c r="FR32" s="189"/>
      <c r="FS32" s="189"/>
      <c r="FT32" s="189"/>
      <c r="FU32" s="189"/>
      <c r="FV32" s="189"/>
      <c r="FW32" s="189"/>
      <c r="FX32" s="189"/>
      <c r="FY32" s="189"/>
      <c r="FZ32" s="189"/>
      <c r="GA32" s="189"/>
      <c r="GB32" s="189"/>
      <c r="GC32" s="189"/>
      <c r="GD32" s="189"/>
      <c r="GE32" s="189"/>
      <c r="GF32" s="189"/>
      <c r="GG32" s="189"/>
      <c r="GH32" s="189"/>
      <c r="GI32" s="189"/>
      <c r="GJ32" s="189"/>
      <c r="GK32" s="189"/>
      <c r="GL32" s="189"/>
      <c r="GM32" s="189"/>
      <c r="GN32" s="189"/>
      <c r="GO32" s="189"/>
      <c r="GP32" s="189"/>
      <c r="GQ32" s="189"/>
      <c r="GR32" s="189"/>
      <c r="GS32" s="189"/>
      <c r="GT32" s="189"/>
      <c r="GU32" s="189"/>
      <c r="GV32" s="189"/>
      <c r="GW32" s="189"/>
      <c r="GX32" s="189"/>
      <c r="GY32" s="189"/>
      <c r="GZ32" s="189"/>
      <c r="HA32" s="189"/>
      <c r="HB32" s="189"/>
      <c r="HC32" s="189"/>
      <c r="HD32" s="189"/>
      <c r="HE32" s="189"/>
      <c r="HF32" s="189"/>
      <c r="HG32" s="189"/>
      <c r="HH32" s="189"/>
      <c r="HI32" s="189"/>
      <c r="HJ32" s="189"/>
      <c r="HK32" s="189"/>
      <c r="HL32" s="189"/>
      <c r="HM32" s="189"/>
      <c r="HN32" s="189"/>
      <c r="HO32" s="191"/>
    </row>
    <row r="33" spans="1:223" ht="15.75" customHeight="1" x14ac:dyDescent="0.2">
      <c r="A33" s="164"/>
      <c r="B33" s="290"/>
      <c r="C33" s="291"/>
      <c r="D33" s="179" t="s">
        <v>209</v>
      </c>
      <c r="E33" s="273"/>
      <c r="F33" s="179"/>
      <c r="G33" s="180"/>
      <c r="H33" s="181">
        <v>1</v>
      </c>
      <c r="I33" s="182">
        <f t="shared" si="3"/>
        <v>44845</v>
      </c>
      <c r="J33" s="182">
        <f t="shared" si="4"/>
        <v>44846</v>
      </c>
      <c r="K33" s="183">
        <f t="shared" ca="1" si="6"/>
        <v>0</v>
      </c>
      <c r="L33" s="183">
        <f t="shared" ca="1" si="7"/>
        <v>0</v>
      </c>
      <c r="M33" s="184">
        <v>1</v>
      </c>
      <c r="N33" s="182">
        <v>44845</v>
      </c>
      <c r="O33" s="182">
        <f>WORKDAY(N33,SUM(M33:M35)/7,_Config!$A$3:$A$22)</f>
        <v>44846</v>
      </c>
      <c r="P33" s="247">
        <f ca="1">IF(OR(LEN(TRIM(N33))=0,LEN(TRIM(O33))=0),"",IF($D$2&lt;N33,0,IF($D$2&gt;O33,1,(NETWORKDAYS(N33,$D$2,_Config!$A$3:$A$22)/NETWORKDAYS(N33,O33,_Config!$A$3:$A$22)))))</f>
        <v>1</v>
      </c>
      <c r="Q33" s="248">
        <f>IF(OR(LEN(TRIM(N33))=0,LEN(TRIM(O33))=0),"",NETWORKDAYS(N33,O33,_Config!$A$3:$A$22))</f>
        <v>2</v>
      </c>
      <c r="R33" s="272" t="s">
        <v>214</v>
      </c>
      <c r="S33" s="172"/>
      <c r="T33" s="173"/>
      <c r="U33" s="173"/>
      <c r="V33" s="173"/>
      <c r="W33" s="173"/>
      <c r="X33" s="173"/>
      <c r="Y33" s="173"/>
      <c r="Z33" s="173"/>
      <c r="AA33" s="174"/>
      <c r="AB33" s="173"/>
      <c r="AC33" s="173"/>
      <c r="AD33" s="173"/>
      <c r="AE33" s="173"/>
      <c r="AF33" s="174"/>
      <c r="AG33" s="173"/>
      <c r="AH33" s="173"/>
      <c r="AI33" s="173"/>
      <c r="AJ33" s="173"/>
      <c r="AK33" s="174"/>
      <c r="AL33" s="174"/>
      <c r="AM33" s="173"/>
      <c r="AN33" s="173"/>
      <c r="AO33" s="173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174"/>
      <c r="BW33" s="174"/>
      <c r="BX33" s="174"/>
      <c r="BY33" s="174"/>
      <c r="BZ33" s="174"/>
      <c r="CA33" s="174"/>
      <c r="CB33" s="174"/>
      <c r="CC33" s="174"/>
      <c r="CD33" s="174"/>
      <c r="CE33" s="174"/>
      <c r="CF33" s="174"/>
      <c r="CG33" s="174"/>
      <c r="CH33" s="173"/>
      <c r="CI33" s="173"/>
      <c r="CJ33" s="173"/>
      <c r="CK33" s="173"/>
      <c r="CL33" s="173"/>
      <c r="CM33" s="173"/>
      <c r="CN33" s="173"/>
      <c r="CO33" s="173"/>
      <c r="CP33" s="173"/>
      <c r="CQ33" s="173"/>
      <c r="CR33" s="173"/>
      <c r="CS33" s="173"/>
      <c r="CT33" s="173"/>
      <c r="CU33" s="173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173"/>
      <c r="DQ33" s="173"/>
      <c r="DR33" s="173"/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  <c r="EM33" s="173"/>
      <c r="EN33" s="173"/>
      <c r="EO33" s="173"/>
      <c r="EP33" s="173"/>
      <c r="EQ33" s="173"/>
      <c r="ER33" s="173"/>
      <c r="ES33" s="173"/>
      <c r="ET33" s="173"/>
      <c r="EU33" s="173"/>
      <c r="EV33" s="173"/>
      <c r="EW33" s="173"/>
      <c r="EX33" s="173"/>
      <c r="EY33" s="173"/>
      <c r="EZ33" s="173"/>
      <c r="FA33" s="173"/>
      <c r="FB33" s="173"/>
      <c r="FC33" s="173"/>
      <c r="FD33" s="173"/>
      <c r="FE33" s="173"/>
      <c r="FF33" s="173"/>
      <c r="FG33" s="173"/>
      <c r="FH33" s="173"/>
      <c r="FI33" s="173"/>
      <c r="FJ33" s="173"/>
      <c r="FK33" s="173"/>
      <c r="FL33" s="173"/>
      <c r="FM33" s="173"/>
      <c r="FN33" s="173"/>
      <c r="FO33" s="173"/>
      <c r="FP33" s="173"/>
      <c r="FQ33" s="173"/>
      <c r="FR33" s="173"/>
      <c r="FS33" s="173"/>
      <c r="FT33" s="173"/>
      <c r="FU33" s="173"/>
      <c r="FV33" s="173"/>
      <c r="FW33" s="173"/>
      <c r="FX33" s="173"/>
      <c r="FY33" s="173"/>
      <c r="FZ33" s="173"/>
      <c r="GA33" s="173"/>
      <c r="GB33" s="173"/>
      <c r="GC33" s="173"/>
      <c r="GD33" s="173"/>
      <c r="GE33" s="173"/>
      <c r="GF33" s="173"/>
      <c r="GG33" s="173"/>
      <c r="GH33" s="173"/>
      <c r="GI33" s="173"/>
      <c r="GJ33" s="173"/>
      <c r="GK33" s="173"/>
      <c r="GL33" s="173"/>
      <c r="GM33" s="173"/>
      <c r="GN33" s="173"/>
      <c r="GO33" s="173"/>
      <c r="GP33" s="173"/>
      <c r="GQ33" s="173"/>
      <c r="GR33" s="173"/>
      <c r="GS33" s="173"/>
      <c r="GT33" s="173"/>
      <c r="GU33" s="173"/>
      <c r="GV33" s="173"/>
      <c r="GW33" s="173"/>
      <c r="GX33" s="173"/>
      <c r="GY33" s="173"/>
      <c r="GZ33" s="173"/>
      <c r="HA33" s="173"/>
      <c r="HB33" s="173"/>
      <c r="HC33" s="173"/>
      <c r="HD33" s="173"/>
      <c r="HE33" s="173"/>
      <c r="HF33" s="173"/>
      <c r="HG33" s="173"/>
      <c r="HH33" s="173"/>
      <c r="HI33" s="173"/>
      <c r="HJ33" s="173"/>
      <c r="HK33" s="173"/>
      <c r="HL33" s="173"/>
      <c r="HM33" s="173"/>
      <c r="HN33" s="173"/>
      <c r="HO33" s="175"/>
    </row>
    <row r="34" spans="1:223" ht="15.75" customHeight="1" x14ac:dyDescent="0.2">
      <c r="A34" s="176"/>
      <c r="B34" s="289"/>
      <c r="C34" s="238"/>
      <c r="D34" s="179" t="s">
        <v>210</v>
      </c>
      <c r="E34" s="274"/>
      <c r="F34" s="179"/>
      <c r="G34" s="180"/>
      <c r="H34" s="181">
        <v>1</v>
      </c>
      <c r="I34" s="182">
        <f t="shared" si="3"/>
        <v>44845</v>
      </c>
      <c r="J34" s="182">
        <f t="shared" si="4"/>
        <v>44846</v>
      </c>
      <c r="K34" s="183">
        <f t="shared" ca="1" si="6"/>
        <v>0</v>
      </c>
      <c r="L34" s="183">
        <f t="shared" ca="1" si="7"/>
        <v>0</v>
      </c>
      <c r="M34" s="184">
        <v>6</v>
      </c>
      <c r="N34" s="182">
        <f t="shared" ref="N34:O34" si="14">N33</f>
        <v>44845</v>
      </c>
      <c r="O34" s="182">
        <f t="shared" si="14"/>
        <v>44846</v>
      </c>
      <c r="P34" s="247">
        <f ca="1">IF(OR(LEN(TRIM(N34))=0,LEN(TRIM(O34))=0),"",IF($D$2&lt;N34,0,IF($D$2&gt;O34,1,(NETWORKDAYS(N34,$D$2,_Config!$A$3:$A$22)/NETWORKDAYS(N34,O34,_Config!$A$3:$A$22)))))</f>
        <v>1</v>
      </c>
      <c r="Q34" s="248">
        <f>IF(OR(LEN(TRIM(N34))=0,LEN(TRIM(O34))=0),"",NETWORKDAYS(N34,O34,_Config!$A$3:$A$22))</f>
        <v>2</v>
      </c>
      <c r="R34" s="187" t="s">
        <v>214</v>
      </c>
      <c r="S34" s="188"/>
      <c r="T34" s="189"/>
      <c r="U34" s="189"/>
      <c r="V34" s="189"/>
      <c r="W34" s="189"/>
      <c r="X34" s="189"/>
      <c r="Y34" s="189"/>
      <c r="Z34" s="189"/>
      <c r="AA34" s="190"/>
      <c r="AB34" s="189"/>
      <c r="AC34" s="189"/>
      <c r="AD34" s="189"/>
      <c r="AE34" s="189"/>
      <c r="AF34" s="190"/>
      <c r="AG34" s="189"/>
      <c r="AH34" s="189"/>
      <c r="AI34" s="189"/>
      <c r="AJ34" s="189"/>
      <c r="AK34" s="190"/>
      <c r="AL34" s="174"/>
      <c r="AM34" s="189"/>
      <c r="AN34" s="189"/>
      <c r="AO34" s="189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174"/>
      <c r="BW34" s="174"/>
      <c r="BX34" s="174"/>
      <c r="BY34" s="174"/>
      <c r="BZ34" s="174"/>
      <c r="CA34" s="174"/>
      <c r="CB34" s="174"/>
      <c r="CC34" s="174"/>
      <c r="CD34" s="174"/>
      <c r="CE34" s="174"/>
      <c r="CF34" s="174"/>
      <c r="CG34" s="174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89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/>
      <c r="EF34" s="189"/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89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189"/>
      <c r="FP34" s="189"/>
      <c r="FQ34" s="189"/>
      <c r="FR34" s="189"/>
      <c r="FS34" s="189"/>
      <c r="FT34" s="189"/>
      <c r="FU34" s="189"/>
      <c r="FV34" s="189"/>
      <c r="FW34" s="189"/>
      <c r="FX34" s="189"/>
      <c r="FY34" s="189"/>
      <c r="FZ34" s="189"/>
      <c r="GA34" s="189"/>
      <c r="GB34" s="189"/>
      <c r="GC34" s="189"/>
      <c r="GD34" s="189"/>
      <c r="GE34" s="189"/>
      <c r="GF34" s="189"/>
      <c r="GG34" s="189"/>
      <c r="GH34" s="189"/>
      <c r="GI34" s="189"/>
      <c r="GJ34" s="189"/>
      <c r="GK34" s="189"/>
      <c r="GL34" s="189"/>
      <c r="GM34" s="189"/>
      <c r="GN34" s="189"/>
      <c r="GO34" s="189"/>
      <c r="GP34" s="189"/>
      <c r="GQ34" s="189"/>
      <c r="GR34" s="189"/>
      <c r="GS34" s="189"/>
      <c r="GT34" s="189"/>
      <c r="GU34" s="189"/>
      <c r="GV34" s="189"/>
      <c r="GW34" s="189"/>
      <c r="GX34" s="189"/>
      <c r="GY34" s="189"/>
      <c r="GZ34" s="189"/>
      <c r="HA34" s="189"/>
      <c r="HB34" s="189"/>
      <c r="HC34" s="189"/>
      <c r="HD34" s="189"/>
      <c r="HE34" s="189"/>
      <c r="HF34" s="189"/>
      <c r="HG34" s="189"/>
      <c r="HH34" s="189"/>
      <c r="HI34" s="189"/>
      <c r="HJ34" s="189"/>
      <c r="HK34" s="189"/>
      <c r="HL34" s="189"/>
      <c r="HM34" s="189"/>
      <c r="HN34" s="189"/>
      <c r="HO34" s="191"/>
    </row>
    <row r="35" spans="1:223" ht="15.75" customHeight="1" x14ac:dyDescent="0.2">
      <c r="A35" s="176"/>
      <c r="B35" s="289"/>
      <c r="C35" s="238"/>
      <c r="D35" s="179" t="s">
        <v>211</v>
      </c>
      <c r="E35" s="179"/>
      <c r="F35" s="179"/>
      <c r="G35" s="180"/>
      <c r="H35" s="181">
        <v>1</v>
      </c>
      <c r="I35" s="275">
        <f t="shared" si="3"/>
        <v>44847</v>
      </c>
      <c r="J35" s="208">
        <f t="shared" si="4"/>
        <v>44847</v>
      </c>
      <c r="K35" s="276">
        <f t="shared" ca="1" si="6"/>
        <v>0</v>
      </c>
      <c r="L35" s="276">
        <f t="shared" ca="1" si="7"/>
        <v>0</v>
      </c>
      <c r="M35" s="277">
        <v>2</v>
      </c>
      <c r="N35" s="208">
        <f>WORKDAY(O34,1,_Config!$A$3:$A$22)</f>
        <v>44847</v>
      </c>
      <c r="O35" s="208">
        <f>WORKDAY(N35,M35/7,_Config!$A$3:$A$22)</f>
        <v>44847</v>
      </c>
      <c r="P35" s="247">
        <f ca="1">IF(OR(LEN(TRIM(N35))=0,LEN(TRIM(O35))=0),"",IF($D$2&lt;N35,0,IF($D$2&gt;O35,1,(NETWORKDAYS(N35,$D$2,_Config!$A$3:$A$22)/NETWORKDAYS(N35,O35,_Config!$A$3:$A$22)))))</f>
        <v>1</v>
      </c>
      <c r="Q35" s="248">
        <f>IF(OR(LEN(TRIM(N35))=0,LEN(TRIM(O35))=0),"",NETWORKDAYS(N35,O35,_Config!$A$3:$A$22))</f>
        <v>1</v>
      </c>
      <c r="R35" s="187" t="s">
        <v>214</v>
      </c>
      <c r="S35" s="188"/>
      <c r="T35" s="189"/>
      <c r="U35" s="189"/>
      <c r="V35" s="189"/>
      <c r="W35" s="189"/>
      <c r="X35" s="189"/>
      <c r="Y35" s="189"/>
      <c r="Z35" s="189"/>
      <c r="AA35" s="190"/>
      <c r="AB35" s="189"/>
      <c r="AC35" s="189"/>
      <c r="AD35" s="189"/>
      <c r="AE35" s="189"/>
      <c r="AF35" s="190"/>
      <c r="AG35" s="189"/>
      <c r="AH35" s="189"/>
      <c r="AI35" s="189"/>
      <c r="AJ35" s="189"/>
      <c r="AK35" s="190"/>
      <c r="AL35" s="174"/>
      <c r="AM35" s="189"/>
      <c r="AN35" s="189"/>
      <c r="AO35" s="189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189"/>
      <c r="DN35" s="189"/>
      <c r="DO35" s="189"/>
      <c r="DP35" s="189"/>
      <c r="DQ35" s="189"/>
      <c r="DR35" s="189"/>
      <c r="DS35" s="189"/>
      <c r="DT35" s="189"/>
      <c r="DU35" s="189"/>
      <c r="DV35" s="189"/>
      <c r="DW35" s="189"/>
      <c r="DX35" s="189"/>
      <c r="DY35" s="189"/>
      <c r="DZ35" s="189"/>
      <c r="EA35" s="189"/>
      <c r="EB35" s="189"/>
      <c r="EC35" s="189"/>
      <c r="ED35" s="189"/>
      <c r="EE35" s="189"/>
      <c r="EF35" s="189"/>
      <c r="EG35" s="189"/>
      <c r="EH35" s="189"/>
      <c r="EI35" s="189"/>
      <c r="EJ35" s="189"/>
      <c r="EK35" s="189"/>
      <c r="EL35" s="189"/>
      <c r="EM35" s="189"/>
      <c r="EN35" s="189"/>
      <c r="EO35" s="189"/>
      <c r="EP35" s="189"/>
      <c r="EQ35" s="189"/>
      <c r="ER35" s="189"/>
      <c r="ES35" s="189"/>
      <c r="ET35" s="189"/>
      <c r="EU35" s="189"/>
      <c r="EV35" s="189"/>
      <c r="EW35" s="189"/>
      <c r="EX35" s="189"/>
      <c r="EY35" s="189"/>
      <c r="EZ35" s="189"/>
      <c r="FA35" s="189"/>
      <c r="FB35" s="189"/>
      <c r="FC35" s="189"/>
      <c r="FD35" s="189"/>
      <c r="FE35" s="189"/>
      <c r="FF35" s="189"/>
      <c r="FG35" s="189"/>
      <c r="FH35" s="189"/>
      <c r="FI35" s="189"/>
      <c r="FJ35" s="189"/>
      <c r="FK35" s="189"/>
      <c r="FL35" s="189"/>
      <c r="FM35" s="189"/>
      <c r="FN35" s="189"/>
      <c r="FO35" s="189"/>
      <c r="FP35" s="189"/>
      <c r="FQ35" s="189"/>
      <c r="FR35" s="189"/>
      <c r="FS35" s="189"/>
      <c r="FT35" s="189"/>
      <c r="FU35" s="189"/>
      <c r="FV35" s="189"/>
      <c r="FW35" s="189"/>
      <c r="FX35" s="189"/>
      <c r="FY35" s="189"/>
      <c r="FZ35" s="189"/>
      <c r="GA35" s="189"/>
      <c r="GB35" s="189"/>
      <c r="GC35" s="189"/>
      <c r="GD35" s="189"/>
      <c r="GE35" s="189"/>
      <c r="GF35" s="189"/>
      <c r="GG35" s="189"/>
      <c r="GH35" s="189"/>
      <c r="GI35" s="189"/>
      <c r="GJ35" s="189"/>
      <c r="GK35" s="189"/>
      <c r="GL35" s="189"/>
      <c r="GM35" s="189"/>
      <c r="GN35" s="189"/>
      <c r="GO35" s="189"/>
      <c r="GP35" s="189"/>
      <c r="GQ35" s="189"/>
      <c r="GR35" s="189"/>
      <c r="GS35" s="189"/>
      <c r="GT35" s="189"/>
      <c r="GU35" s="189"/>
      <c r="GV35" s="189"/>
      <c r="GW35" s="189"/>
      <c r="GX35" s="189"/>
      <c r="GY35" s="189"/>
      <c r="GZ35" s="189"/>
      <c r="HA35" s="189"/>
      <c r="HB35" s="189"/>
      <c r="HC35" s="189"/>
      <c r="HD35" s="189"/>
      <c r="HE35" s="189"/>
      <c r="HF35" s="189"/>
      <c r="HG35" s="189"/>
      <c r="HH35" s="189"/>
      <c r="HI35" s="189"/>
      <c r="HJ35" s="189"/>
      <c r="HK35" s="189"/>
      <c r="HL35" s="189"/>
      <c r="HM35" s="189"/>
      <c r="HN35" s="189"/>
      <c r="HO35" s="191"/>
    </row>
    <row r="36" spans="1:223" ht="15.75" customHeight="1" x14ac:dyDescent="0.2">
      <c r="A36" s="176"/>
      <c r="B36" s="289"/>
      <c r="C36" s="238" t="s">
        <v>174</v>
      </c>
      <c r="D36" s="179"/>
      <c r="E36" s="179"/>
      <c r="F36" s="179"/>
      <c r="G36" s="180"/>
      <c r="H36" s="266">
        <f>SUMPRODUCT(H37:H39,Q37:Q39)/SUM(Q37:Q39)</f>
        <v>1</v>
      </c>
      <c r="I36" s="267">
        <f t="shared" si="3"/>
        <v>44845</v>
      </c>
      <c r="J36" s="267">
        <f t="shared" si="4"/>
        <v>44847</v>
      </c>
      <c r="K36" s="282">
        <f t="shared" ca="1" si="6"/>
        <v>0</v>
      </c>
      <c r="L36" s="282">
        <f t="shared" ca="1" si="7"/>
        <v>0</v>
      </c>
      <c r="M36" s="269">
        <f>SUM(M37:M39)</f>
        <v>12</v>
      </c>
      <c r="N36" s="267">
        <f>MIN(N37:N39)</f>
        <v>44845</v>
      </c>
      <c r="O36" s="267">
        <f>MAX(O37:O39)</f>
        <v>44847</v>
      </c>
      <c r="P36" s="270">
        <f ca="1">SUMPRODUCT(P37:P39,Q37:Q39)/SUM(Q37:Q39)</f>
        <v>1</v>
      </c>
      <c r="Q36" s="271">
        <f>SUM(Q37:Q39)</f>
        <v>5</v>
      </c>
      <c r="R36" s="187" t="s">
        <v>214</v>
      </c>
      <c r="S36" s="188"/>
      <c r="T36" s="189"/>
      <c r="U36" s="189"/>
      <c r="V36" s="189"/>
      <c r="W36" s="189"/>
      <c r="X36" s="189"/>
      <c r="Y36" s="189"/>
      <c r="Z36" s="189"/>
      <c r="AA36" s="190"/>
      <c r="AB36" s="189"/>
      <c r="AC36" s="189"/>
      <c r="AD36" s="189"/>
      <c r="AE36" s="189"/>
      <c r="AF36" s="190"/>
      <c r="AG36" s="189"/>
      <c r="AH36" s="189"/>
      <c r="AI36" s="189"/>
      <c r="AJ36" s="189"/>
      <c r="AK36" s="190"/>
      <c r="AL36" s="174"/>
      <c r="AM36" s="189"/>
      <c r="AN36" s="189"/>
      <c r="AO36" s="189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4"/>
      <c r="CD36" s="174"/>
      <c r="CE36" s="174"/>
      <c r="CF36" s="174"/>
      <c r="CG36" s="174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  <c r="EF36" s="189"/>
      <c r="EG36" s="189"/>
      <c r="EH36" s="189"/>
      <c r="EI36" s="189"/>
      <c r="EJ36" s="189"/>
      <c r="EK36" s="189"/>
      <c r="EL36" s="189"/>
      <c r="EM36" s="189"/>
      <c r="EN36" s="189"/>
      <c r="EO36" s="189"/>
      <c r="EP36" s="189"/>
      <c r="EQ36" s="189"/>
      <c r="ER36" s="189"/>
      <c r="ES36" s="189"/>
      <c r="ET36" s="189"/>
      <c r="EU36" s="189"/>
      <c r="EV36" s="189"/>
      <c r="EW36" s="189"/>
      <c r="EX36" s="189"/>
      <c r="EY36" s="189"/>
      <c r="EZ36" s="189"/>
      <c r="FA36" s="189"/>
      <c r="FB36" s="189"/>
      <c r="FC36" s="189"/>
      <c r="FD36" s="189"/>
      <c r="FE36" s="189"/>
      <c r="FF36" s="189"/>
      <c r="FG36" s="189"/>
      <c r="FH36" s="189"/>
      <c r="FI36" s="189"/>
      <c r="FJ36" s="189"/>
      <c r="FK36" s="189"/>
      <c r="FL36" s="189"/>
      <c r="FM36" s="189"/>
      <c r="FN36" s="189"/>
      <c r="FO36" s="189"/>
      <c r="FP36" s="189"/>
      <c r="FQ36" s="189"/>
      <c r="FR36" s="189"/>
      <c r="FS36" s="189"/>
      <c r="FT36" s="189"/>
      <c r="FU36" s="189"/>
      <c r="FV36" s="189"/>
      <c r="FW36" s="189"/>
      <c r="FX36" s="189"/>
      <c r="FY36" s="189"/>
      <c r="FZ36" s="189"/>
      <c r="GA36" s="189"/>
      <c r="GB36" s="189"/>
      <c r="GC36" s="189"/>
      <c r="GD36" s="189"/>
      <c r="GE36" s="189"/>
      <c r="GF36" s="189"/>
      <c r="GG36" s="189"/>
      <c r="GH36" s="189"/>
      <c r="GI36" s="189"/>
      <c r="GJ36" s="189"/>
      <c r="GK36" s="189"/>
      <c r="GL36" s="189"/>
      <c r="GM36" s="189"/>
      <c r="GN36" s="189"/>
      <c r="GO36" s="189"/>
      <c r="GP36" s="189"/>
      <c r="GQ36" s="189"/>
      <c r="GR36" s="189"/>
      <c r="GS36" s="189"/>
      <c r="GT36" s="189"/>
      <c r="GU36" s="189"/>
      <c r="GV36" s="189"/>
      <c r="GW36" s="189"/>
      <c r="GX36" s="189"/>
      <c r="GY36" s="189"/>
      <c r="GZ36" s="189"/>
      <c r="HA36" s="189"/>
      <c r="HB36" s="189"/>
      <c r="HC36" s="189"/>
      <c r="HD36" s="189"/>
      <c r="HE36" s="189"/>
      <c r="HF36" s="189"/>
      <c r="HG36" s="189"/>
      <c r="HH36" s="189"/>
      <c r="HI36" s="189"/>
      <c r="HJ36" s="189"/>
      <c r="HK36" s="189"/>
      <c r="HL36" s="189"/>
      <c r="HM36" s="189"/>
      <c r="HN36" s="189"/>
      <c r="HO36" s="191"/>
    </row>
    <row r="37" spans="1:223" ht="15.75" customHeight="1" x14ac:dyDescent="0.2">
      <c r="A37" s="176"/>
      <c r="B37" s="289"/>
      <c r="C37" s="292"/>
      <c r="D37" s="179" t="s">
        <v>209</v>
      </c>
      <c r="E37" s="264"/>
      <c r="F37" s="283"/>
      <c r="G37" s="265"/>
      <c r="H37" s="181">
        <f>SUMPRODUCT(H38:H39,Q38:Q39)/SUM(Q38:Q39)</f>
        <v>1</v>
      </c>
      <c r="I37" s="182">
        <f t="shared" si="3"/>
        <v>44845</v>
      </c>
      <c r="J37" s="182">
        <f t="shared" si="4"/>
        <v>44846</v>
      </c>
      <c r="K37" s="268">
        <f t="shared" ca="1" si="6"/>
        <v>0</v>
      </c>
      <c r="L37" s="268">
        <f t="shared" ca="1" si="7"/>
        <v>0</v>
      </c>
      <c r="M37" s="184">
        <v>1</v>
      </c>
      <c r="N37" s="182">
        <v>44845</v>
      </c>
      <c r="O37" s="182">
        <f>WORKDAY(N37,SUM(M37:M39)/7,_Config!$A$3:$A$22)</f>
        <v>44846</v>
      </c>
      <c r="P37" s="247">
        <f ca="1">IF(OR(LEN(TRIM(N37))=0,LEN(TRIM(O37))=0),"",IF($D$2&lt;N37,0,IF($D$2&gt;O37,1,(NETWORKDAYS(N37,$D$2,_Config!$A$3:$A$22)/NETWORKDAYS(N37,O37,_Config!$A$3:$A$22)))))</f>
        <v>1</v>
      </c>
      <c r="Q37" s="248">
        <f>IF(OR(LEN(TRIM(N37))=0,LEN(TRIM(O37))=0),"",NETWORKDAYS(N37,O37,_Config!$A$3:$A$22))</f>
        <v>2</v>
      </c>
      <c r="R37" s="187" t="s">
        <v>215</v>
      </c>
      <c r="S37" s="188"/>
      <c r="T37" s="189"/>
      <c r="U37" s="189"/>
      <c r="V37" s="189"/>
      <c r="W37" s="189"/>
      <c r="X37" s="189"/>
      <c r="Y37" s="189"/>
      <c r="Z37" s="189"/>
      <c r="AA37" s="190"/>
      <c r="AB37" s="189"/>
      <c r="AC37" s="189"/>
      <c r="AD37" s="189"/>
      <c r="AE37" s="189"/>
      <c r="AF37" s="190"/>
      <c r="AG37" s="189"/>
      <c r="AH37" s="189"/>
      <c r="AI37" s="189"/>
      <c r="AJ37" s="189"/>
      <c r="AK37" s="190"/>
      <c r="AL37" s="174"/>
      <c r="AM37" s="189"/>
      <c r="AN37" s="189"/>
      <c r="AO37" s="189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4"/>
      <c r="CD37" s="174"/>
      <c r="CE37" s="174"/>
      <c r="CF37" s="174"/>
      <c r="CG37" s="174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89"/>
      <c r="DK37" s="189"/>
      <c r="DL37" s="189"/>
      <c r="DM37" s="189"/>
      <c r="DN37" s="189"/>
      <c r="DO37" s="189"/>
      <c r="DP37" s="189"/>
      <c r="DQ37" s="189"/>
      <c r="DR37" s="189"/>
      <c r="DS37" s="189"/>
      <c r="DT37" s="189"/>
      <c r="DU37" s="189"/>
      <c r="DV37" s="189"/>
      <c r="DW37" s="189"/>
      <c r="DX37" s="189"/>
      <c r="DY37" s="189"/>
      <c r="DZ37" s="189"/>
      <c r="EA37" s="189"/>
      <c r="EB37" s="189"/>
      <c r="EC37" s="189"/>
      <c r="ED37" s="189"/>
      <c r="EE37" s="189"/>
      <c r="EF37" s="189"/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89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189"/>
      <c r="FP37" s="189"/>
      <c r="FQ37" s="189"/>
      <c r="FR37" s="189"/>
      <c r="FS37" s="189"/>
      <c r="FT37" s="189"/>
      <c r="FU37" s="189"/>
      <c r="FV37" s="189"/>
      <c r="FW37" s="189"/>
      <c r="FX37" s="189"/>
      <c r="FY37" s="189"/>
      <c r="FZ37" s="189"/>
      <c r="GA37" s="189"/>
      <c r="GB37" s="189"/>
      <c r="GC37" s="189"/>
      <c r="GD37" s="189"/>
      <c r="GE37" s="189"/>
      <c r="GF37" s="189"/>
      <c r="GG37" s="189"/>
      <c r="GH37" s="189"/>
      <c r="GI37" s="189"/>
      <c r="GJ37" s="189"/>
      <c r="GK37" s="189"/>
      <c r="GL37" s="189"/>
      <c r="GM37" s="189"/>
      <c r="GN37" s="189"/>
      <c r="GO37" s="189"/>
      <c r="GP37" s="189"/>
      <c r="GQ37" s="189"/>
      <c r="GR37" s="189"/>
      <c r="GS37" s="189"/>
      <c r="GT37" s="189"/>
      <c r="GU37" s="189"/>
      <c r="GV37" s="189"/>
      <c r="GW37" s="189"/>
      <c r="GX37" s="189"/>
      <c r="GY37" s="189"/>
      <c r="GZ37" s="189"/>
      <c r="HA37" s="189"/>
      <c r="HB37" s="189"/>
      <c r="HC37" s="189"/>
      <c r="HD37" s="189"/>
      <c r="HE37" s="189"/>
      <c r="HF37" s="189"/>
      <c r="HG37" s="189"/>
      <c r="HH37" s="189"/>
      <c r="HI37" s="189"/>
      <c r="HJ37" s="189"/>
      <c r="HK37" s="189"/>
      <c r="HL37" s="189"/>
      <c r="HM37" s="189"/>
      <c r="HN37" s="189"/>
      <c r="HO37" s="191"/>
    </row>
    <row r="38" spans="1:223" ht="15.75" customHeight="1" x14ac:dyDescent="0.2">
      <c r="A38" s="164"/>
      <c r="B38" s="290"/>
      <c r="C38" s="291"/>
      <c r="D38" s="179" t="s">
        <v>210</v>
      </c>
      <c r="E38" s="179"/>
      <c r="F38" s="179"/>
      <c r="G38" s="180"/>
      <c r="H38" s="181">
        <v>1</v>
      </c>
      <c r="I38" s="275">
        <f t="shared" si="3"/>
        <v>44845</v>
      </c>
      <c r="J38" s="208">
        <f t="shared" si="4"/>
        <v>44846</v>
      </c>
      <c r="K38" s="276">
        <f t="shared" ca="1" si="6"/>
        <v>0</v>
      </c>
      <c r="L38" s="284">
        <f t="shared" ca="1" si="7"/>
        <v>0</v>
      </c>
      <c r="M38" s="184">
        <v>8</v>
      </c>
      <c r="N38" s="182">
        <f t="shared" ref="N38:O38" si="15">N37</f>
        <v>44845</v>
      </c>
      <c r="O38" s="182">
        <f t="shared" si="15"/>
        <v>44846</v>
      </c>
      <c r="P38" s="247">
        <f ca="1">IF(OR(LEN(TRIM(N38))=0,LEN(TRIM(O38))=0),"",IF($D$2&lt;N38,0,IF($D$2&gt;O38,1,(NETWORKDAYS(N38,$D$2,_Config!$A$3:$A$22)/NETWORKDAYS(N38,O38,_Config!$A$3:$A$22)))))</f>
        <v>1</v>
      </c>
      <c r="Q38" s="248">
        <f>IF(OR(LEN(TRIM(N38))=0,LEN(TRIM(O38))=0),"",NETWORKDAYS(N38,O38,_Config!$A$3:$A$22))</f>
        <v>2</v>
      </c>
      <c r="R38" s="272" t="s">
        <v>214</v>
      </c>
      <c r="S38" s="172"/>
      <c r="T38" s="173"/>
      <c r="U38" s="173"/>
      <c r="V38" s="173"/>
      <c r="W38" s="173"/>
      <c r="X38" s="173"/>
      <c r="Y38" s="173"/>
      <c r="Z38" s="173"/>
      <c r="AA38" s="174"/>
      <c r="AB38" s="173"/>
      <c r="AC38" s="173"/>
      <c r="AD38" s="173"/>
      <c r="AE38" s="173"/>
      <c r="AF38" s="174"/>
      <c r="AG38" s="173"/>
      <c r="AH38" s="173"/>
      <c r="AI38" s="173"/>
      <c r="AJ38" s="173"/>
      <c r="AK38" s="174"/>
      <c r="AL38" s="174"/>
      <c r="AM38" s="173"/>
      <c r="AN38" s="173"/>
      <c r="AO38" s="173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4"/>
      <c r="CD38" s="174"/>
      <c r="CE38" s="174"/>
      <c r="CF38" s="174"/>
      <c r="CG38" s="174"/>
      <c r="CH38" s="173"/>
      <c r="CI38" s="173"/>
      <c r="CJ38" s="173"/>
      <c r="CK38" s="173"/>
      <c r="CL38" s="173"/>
      <c r="CM38" s="173"/>
      <c r="CN38" s="173"/>
      <c r="CO38" s="173"/>
      <c r="CP38" s="173"/>
      <c r="CQ38" s="173"/>
      <c r="CR38" s="173"/>
      <c r="CS38" s="173"/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173"/>
      <c r="DQ38" s="173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  <c r="EM38" s="173"/>
      <c r="EN38" s="173"/>
      <c r="EO38" s="173"/>
      <c r="EP38" s="173"/>
      <c r="EQ38" s="173"/>
      <c r="ER38" s="173"/>
      <c r="ES38" s="173"/>
      <c r="ET38" s="173"/>
      <c r="EU38" s="173"/>
      <c r="EV38" s="173"/>
      <c r="EW38" s="173"/>
      <c r="EX38" s="173"/>
      <c r="EY38" s="173"/>
      <c r="EZ38" s="173"/>
      <c r="FA38" s="173"/>
      <c r="FB38" s="173"/>
      <c r="FC38" s="173"/>
      <c r="FD38" s="173"/>
      <c r="FE38" s="173"/>
      <c r="FF38" s="173"/>
      <c r="FG38" s="173"/>
      <c r="FH38" s="173"/>
      <c r="FI38" s="173"/>
      <c r="FJ38" s="173"/>
      <c r="FK38" s="173"/>
      <c r="FL38" s="173"/>
      <c r="FM38" s="173"/>
      <c r="FN38" s="173"/>
      <c r="FO38" s="173"/>
      <c r="FP38" s="173"/>
      <c r="FQ38" s="173"/>
      <c r="FR38" s="173"/>
      <c r="FS38" s="173"/>
      <c r="FT38" s="173"/>
      <c r="FU38" s="173"/>
      <c r="FV38" s="173"/>
      <c r="FW38" s="173"/>
      <c r="FX38" s="173"/>
      <c r="FY38" s="173"/>
      <c r="FZ38" s="173"/>
      <c r="GA38" s="173"/>
      <c r="GB38" s="173"/>
      <c r="GC38" s="173"/>
      <c r="GD38" s="173"/>
      <c r="GE38" s="173"/>
      <c r="GF38" s="173"/>
      <c r="GG38" s="173"/>
      <c r="GH38" s="173"/>
      <c r="GI38" s="173"/>
      <c r="GJ38" s="173"/>
      <c r="GK38" s="173"/>
      <c r="GL38" s="173"/>
      <c r="GM38" s="173"/>
      <c r="GN38" s="173"/>
      <c r="GO38" s="173"/>
      <c r="GP38" s="173"/>
      <c r="GQ38" s="173"/>
      <c r="GR38" s="173"/>
      <c r="GS38" s="173"/>
      <c r="GT38" s="173"/>
      <c r="GU38" s="173"/>
      <c r="GV38" s="173"/>
      <c r="GW38" s="173"/>
      <c r="GX38" s="173"/>
      <c r="GY38" s="173"/>
      <c r="GZ38" s="173"/>
      <c r="HA38" s="173"/>
      <c r="HB38" s="173"/>
      <c r="HC38" s="173"/>
      <c r="HD38" s="173"/>
      <c r="HE38" s="173"/>
      <c r="HF38" s="173"/>
      <c r="HG38" s="173"/>
      <c r="HH38" s="173"/>
      <c r="HI38" s="173"/>
      <c r="HJ38" s="173"/>
      <c r="HK38" s="173"/>
      <c r="HL38" s="173"/>
      <c r="HM38" s="173"/>
      <c r="HN38" s="173"/>
      <c r="HO38" s="175"/>
    </row>
    <row r="39" spans="1:223" ht="15.75" customHeight="1" x14ac:dyDescent="0.2">
      <c r="A39" s="176"/>
      <c r="B39" s="289"/>
      <c r="C39" s="238"/>
      <c r="D39" s="179" t="s">
        <v>211</v>
      </c>
      <c r="E39" s="179"/>
      <c r="F39" s="179"/>
      <c r="G39" s="180"/>
      <c r="H39" s="181">
        <v>1</v>
      </c>
      <c r="I39" s="275">
        <f t="shared" si="3"/>
        <v>44847</v>
      </c>
      <c r="J39" s="208">
        <f t="shared" si="4"/>
        <v>44847</v>
      </c>
      <c r="K39" s="276">
        <f t="shared" ca="1" si="6"/>
        <v>0</v>
      </c>
      <c r="L39" s="284">
        <f t="shared" ca="1" si="7"/>
        <v>0</v>
      </c>
      <c r="M39" s="277">
        <v>3</v>
      </c>
      <c r="N39" s="208">
        <f>WORKDAY(O38,1,_Config!$A$3:$A$22)</f>
        <v>44847</v>
      </c>
      <c r="O39" s="208">
        <f>WORKDAY(N39,M39/7,_Config!$A$3:$A$22)</f>
        <v>44847</v>
      </c>
      <c r="P39" s="247">
        <f ca="1">IF(OR(LEN(TRIM(N39))=0,LEN(TRIM(O39))=0),"",IF($D$2&lt;N39,0,IF($D$2&gt;O39,1,(NETWORKDAYS(N39,$D$2,_Config!$A$3:$A$22)/NETWORKDAYS(N39,O39,_Config!$A$3:$A$22)))))</f>
        <v>1</v>
      </c>
      <c r="Q39" s="248">
        <f>IF(OR(LEN(TRIM(N39))=0,LEN(TRIM(O39))=0),"",NETWORKDAYS(N39,O39,_Config!$A$3:$A$22))</f>
        <v>1</v>
      </c>
      <c r="R39" s="187" t="s">
        <v>214</v>
      </c>
      <c r="S39" s="188"/>
      <c r="T39" s="189"/>
      <c r="U39" s="189"/>
      <c r="V39" s="189"/>
      <c r="W39" s="189"/>
      <c r="X39" s="189"/>
      <c r="Y39" s="189"/>
      <c r="Z39" s="189"/>
      <c r="AA39" s="190"/>
      <c r="AB39" s="189"/>
      <c r="AC39" s="189"/>
      <c r="AD39" s="189"/>
      <c r="AE39" s="189"/>
      <c r="AF39" s="190"/>
      <c r="AG39" s="189"/>
      <c r="AH39" s="189"/>
      <c r="AI39" s="189"/>
      <c r="AJ39" s="189"/>
      <c r="AK39" s="190"/>
      <c r="AL39" s="174"/>
      <c r="AM39" s="189"/>
      <c r="AN39" s="189"/>
      <c r="AO39" s="189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174"/>
      <c r="BW39" s="174"/>
      <c r="BX39" s="174"/>
      <c r="BY39" s="174"/>
      <c r="BZ39" s="174"/>
      <c r="CA39" s="174"/>
      <c r="CB39" s="174"/>
      <c r="CC39" s="174"/>
      <c r="CD39" s="174"/>
      <c r="CE39" s="174"/>
      <c r="CF39" s="174"/>
      <c r="CG39" s="174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89"/>
      <c r="DK39" s="189"/>
      <c r="DL39" s="189"/>
      <c r="DM39" s="189"/>
      <c r="DN39" s="189"/>
      <c r="DO39" s="189"/>
      <c r="DP39" s="189"/>
      <c r="DQ39" s="189"/>
      <c r="DR39" s="189"/>
      <c r="DS39" s="189"/>
      <c r="DT39" s="189"/>
      <c r="DU39" s="189"/>
      <c r="DV39" s="189"/>
      <c r="DW39" s="189"/>
      <c r="DX39" s="189"/>
      <c r="DY39" s="189"/>
      <c r="DZ39" s="189"/>
      <c r="EA39" s="189"/>
      <c r="EB39" s="189"/>
      <c r="EC39" s="189"/>
      <c r="ED39" s="189"/>
      <c r="EE39" s="189"/>
      <c r="EF39" s="189"/>
      <c r="EG39" s="189"/>
      <c r="EH39" s="189"/>
      <c r="EI39" s="189"/>
      <c r="EJ39" s="189"/>
      <c r="EK39" s="189"/>
      <c r="EL39" s="189"/>
      <c r="EM39" s="189"/>
      <c r="EN39" s="189"/>
      <c r="EO39" s="189"/>
      <c r="EP39" s="189"/>
      <c r="EQ39" s="189"/>
      <c r="ER39" s="189"/>
      <c r="ES39" s="189"/>
      <c r="ET39" s="189"/>
      <c r="EU39" s="189"/>
      <c r="EV39" s="189"/>
      <c r="EW39" s="189"/>
      <c r="EX39" s="189"/>
      <c r="EY39" s="189"/>
      <c r="EZ39" s="189"/>
      <c r="FA39" s="189"/>
      <c r="FB39" s="189"/>
      <c r="FC39" s="189"/>
      <c r="FD39" s="189"/>
      <c r="FE39" s="189"/>
      <c r="FF39" s="189"/>
      <c r="FG39" s="189"/>
      <c r="FH39" s="189"/>
      <c r="FI39" s="189"/>
      <c r="FJ39" s="189"/>
      <c r="FK39" s="189"/>
      <c r="FL39" s="189"/>
      <c r="FM39" s="189"/>
      <c r="FN39" s="189"/>
      <c r="FO39" s="189"/>
      <c r="FP39" s="189"/>
      <c r="FQ39" s="189"/>
      <c r="FR39" s="189"/>
      <c r="FS39" s="189"/>
      <c r="FT39" s="189"/>
      <c r="FU39" s="189"/>
      <c r="FV39" s="189"/>
      <c r="FW39" s="189"/>
      <c r="FX39" s="189"/>
      <c r="FY39" s="189"/>
      <c r="FZ39" s="189"/>
      <c r="GA39" s="189"/>
      <c r="GB39" s="189"/>
      <c r="GC39" s="189"/>
      <c r="GD39" s="189"/>
      <c r="GE39" s="189"/>
      <c r="GF39" s="189"/>
      <c r="GG39" s="189"/>
      <c r="GH39" s="189"/>
      <c r="GI39" s="189"/>
      <c r="GJ39" s="189"/>
      <c r="GK39" s="189"/>
      <c r="GL39" s="189"/>
      <c r="GM39" s="189"/>
      <c r="GN39" s="189"/>
      <c r="GO39" s="189"/>
      <c r="GP39" s="189"/>
      <c r="GQ39" s="189"/>
      <c r="GR39" s="189"/>
      <c r="GS39" s="189"/>
      <c r="GT39" s="189"/>
      <c r="GU39" s="189"/>
      <c r="GV39" s="189"/>
      <c r="GW39" s="189"/>
      <c r="GX39" s="189"/>
      <c r="GY39" s="189"/>
      <c r="GZ39" s="189"/>
      <c r="HA39" s="189"/>
      <c r="HB39" s="189"/>
      <c r="HC39" s="189"/>
      <c r="HD39" s="189"/>
      <c r="HE39" s="189"/>
      <c r="HF39" s="189"/>
      <c r="HG39" s="189"/>
      <c r="HH39" s="189"/>
      <c r="HI39" s="189"/>
      <c r="HJ39" s="189"/>
      <c r="HK39" s="189"/>
      <c r="HL39" s="189"/>
      <c r="HM39" s="189"/>
      <c r="HN39" s="189"/>
      <c r="HO39" s="191"/>
    </row>
    <row r="40" spans="1:223" ht="15.75" customHeight="1" x14ac:dyDescent="0.2">
      <c r="A40" s="176"/>
      <c r="B40" s="293"/>
      <c r="C40" s="194" t="s">
        <v>213</v>
      </c>
      <c r="D40" s="195"/>
      <c r="E40" s="195"/>
      <c r="F40" s="195"/>
      <c r="G40" s="236"/>
      <c r="H40" s="196"/>
      <c r="I40" s="197" t="str">
        <f t="shared" si="3"/>
        <v/>
      </c>
      <c r="J40" s="197" t="str">
        <f t="shared" si="4"/>
        <v/>
      </c>
      <c r="K40" s="198">
        <f t="shared" ca="1" si="6"/>
        <v>-1</v>
      </c>
      <c r="L40" s="198">
        <f t="shared" ca="1" si="7"/>
        <v>-0.5</v>
      </c>
      <c r="M40" s="199">
        <v>4</v>
      </c>
      <c r="N40" s="197">
        <f>'3. Design (Module)'!N16</f>
        <v>44854</v>
      </c>
      <c r="O40" s="197">
        <f>'3. Design (Module)'!O16</f>
        <v>44854</v>
      </c>
      <c r="P40" s="200">
        <f ca="1">IF(OR(LEN(TRIM(N40))=0,LEN(TRIM(O40))=0),"",IF($D$2&lt;N40,0,IF($D$2&gt;O40,1,(NETWORKDAYS(N40,$D$2,_Config!$A$3:$A$22)/NETWORKDAYS(N40,O40,_Config!$A$3:$A$22)))))</f>
        <v>1</v>
      </c>
      <c r="Q40" s="201">
        <f>IF(OR(LEN(TRIM(N40))=0,LEN(TRIM(O40))=0),"",NETWORKDAYS(N40,O40,_Config!$A$3:$A$22))</f>
        <v>1</v>
      </c>
      <c r="R40" s="202" t="s">
        <v>170</v>
      </c>
      <c r="S40" s="188"/>
      <c r="T40" s="189"/>
      <c r="U40" s="189"/>
      <c r="V40" s="189"/>
      <c r="W40" s="189"/>
      <c r="X40" s="189"/>
      <c r="Y40" s="189"/>
      <c r="Z40" s="189"/>
      <c r="AA40" s="190"/>
      <c r="AB40" s="189"/>
      <c r="AC40" s="189"/>
      <c r="AD40" s="189"/>
      <c r="AE40" s="189"/>
      <c r="AF40" s="190"/>
      <c r="AG40" s="189"/>
      <c r="AH40" s="189"/>
      <c r="AI40" s="189"/>
      <c r="AJ40" s="189"/>
      <c r="AK40" s="190"/>
      <c r="AL40" s="174"/>
      <c r="AM40" s="189"/>
      <c r="AN40" s="189"/>
      <c r="AO40" s="189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4"/>
      <c r="BZ40" s="174"/>
      <c r="CA40" s="174"/>
      <c r="CB40" s="174"/>
      <c r="CC40" s="174"/>
      <c r="CD40" s="174"/>
      <c r="CE40" s="174"/>
      <c r="CF40" s="174"/>
      <c r="CG40" s="174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89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189"/>
      <c r="EF40" s="189"/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89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189"/>
      <c r="FP40" s="189"/>
      <c r="FQ40" s="189"/>
      <c r="FR40" s="189"/>
      <c r="FS40" s="189"/>
      <c r="FT40" s="189"/>
      <c r="FU40" s="189"/>
      <c r="FV40" s="189"/>
      <c r="FW40" s="189"/>
      <c r="FX40" s="189"/>
      <c r="FY40" s="189"/>
      <c r="FZ40" s="189"/>
      <c r="GA40" s="189"/>
      <c r="GB40" s="189"/>
      <c r="GC40" s="189"/>
      <c r="GD40" s="189"/>
      <c r="GE40" s="189"/>
      <c r="GF40" s="189"/>
      <c r="GG40" s="189"/>
      <c r="GH40" s="189"/>
      <c r="GI40" s="189"/>
      <c r="GJ40" s="189"/>
      <c r="GK40" s="189"/>
      <c r="GL40" s="189"/>
      <c r="GM40" s="189"/>
      <c r="GN40" s="189"/>
      <c r="GO40" s="189"/>
      <c r="GP40" s="189"/>
      <c r="GQ40" s="189"/>
      <c r="GR40" s="189"/>
      <c r="GS40" s="189"/>
      <c r="GT40" s="189"/>
      <c r="GU40" s="189"/>
      <c r="GV40" s="189"/>
      <c r="GW40" s="189"/>
      <c r="GX40" s="189"/>
      <c r="GY40" s="189"/>
      <c r="GZ40" s="189"/>
      <c r="HA40" s="189"/>
      <c r="HB40" s="189"/>
      <c r="HC40" s="189"/>
      <c r="HD40" s="189"/>
      <c r="HE40" s="189"/>
      <c r="HF40" s="189"/>
      <c r="HG40" s="189"/>
      <c r="HH40" s="189"/>
      <c r="HI40" s="189"/>
      <c r="HJ40" s="189"/>
      <c r="HK40" s="189"/>
      <c r="HL40" s="189"/>
      <c r="HM40" s="189"/>
      <c r="HN40" s="189"/>
      <c r="HO40" s="191"/>
    </row>
    <row r="41" spans="1:223" ht="15.75" customHeight="1" x14ac:dyDescent="0.2">
      <c r="A41" s="176"/>
      <c r="B41" s="287"/>
      <c r="C41" s="288"/>
      <c r="D41" s="179"/>
      <c r="E41" s="294"/>
      <c r="F41" s="283"/>
      <c r="G41" s="180"/>
      <c r="H41" s="181"/>
      <c r="I41" s="182" t="str">
        <f t="shared" si="3"/>
        <v/>
      </c>
      <c r="J41" s="182" t="str">
        <f t="shared" si="4"/>
        <v/>
      </c>
      <c r="K41" s="183" t="e">
        <f t="shared" si="6"/>
        <v>#VALUE!</v>
      </c>
      <c r="L41" s="183" t="e">
        <f t="shared" si="7"/>
        <v>#VALUE!</v>
      </c>
      <c r="M41" s="184"/>
      <c r="N41" s="182"/>
      <c r="O41" s="182"/>
      <c r="P41" s="185" t="str">
        <f>IF(OR(LEN(TRIM(N41))=0,LEN(TRIM(O41))=0),"",IF($D$2&lt;N41,0,IF($D$2&gt;O41,1,(NETWORKDAYS(N41,$D$2,_Config!$A$3:$A$22)/NETWORKDAYS(N41,O41,_Config!$A$3:$A$22)))))</f>
        <v/>
      </c>
      <c r="Q41" s="186" t="str">
        <f>IF(OR(LEN(TRIM(N41))=0,LEN(TRIM(O41))=0),"",NETWORKDAYS(N41,O41,_Config!$A$3:$A$22))</f>
        <v/>
      </c>
      <c r="R41" s="187"/>
      <c r="S41" s="188"/>
      <c r="T41" s="189"/>
      <c r="U41" s="189"/>
      <c r="V41" s="189"/>
      <c r="W41" s="189"/>
      <c r="X41" s="189"/>
      <c r="Y41" s="189"/>
      <c r="Z41" s="189"/>
      <c r="AA41" s="190"/>
      <c r="AB41" s="189"/>
      <c r="AC41" s="189"/>
      <c r="AD41" s="189"/>
      <c r="AE41" s="189"/>
      <c r="AF41" s="190"/>
      <c r="AG41" s="189"/>
      <c r="AH41" s="189"/>
      <c r="AI41" s="189"/>
      <c r="AJ41" s="189"/>
      <c r="AK41" s="190"/>
      <c r="AL41" s="174"/>
      <c r="AM41" s="189"/>
      <c r="AN41" s="189"/>
      <c r="AO41" s="189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174"/>
      <c r="CG41" s="174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  <c r="DQ41" s="189"/>
      <c r="DR41" s="189"/>
      <c r="DS41" s="189"/>
      <c r="DT41" s="189"/>
      <c r="DU41" s="189"/>
      <c r="DV41" s="189"/>
      <c r="DW41" s="189"/>
      <c r="DX41" s="189"/>
      <c r="DY41" s="189"/>
      <c r="DZ41" s="189"/>
      <c r="EA41" s="189"/>
      <c r="EB41" s="189"/>
      <c r="EC41" s="189"/>
      <c r="ED41" s="189"/>
      <c r="EE41" s="189"/>
      <c r="EF41" s="189"/>
      <c r="EG41" s="189"/>
      <c r="EH41" s="189"/>
      <c r="EI41" s="189"/>
      <c r="EJ41" s="189"/>
      <c r="EK41" s="189"/>
      <c r="EL41" s="189"/>
      <c r="EM41" s="189"/>
      <c r="EN41" s="189"/>
      <c r="EO41" s="189"/>
      <c r="EP41" s="189"/>
      <c r="EQ41" s="189"/>
      <c r="ER41" s="189"/>
      <c r="ES41" s="189"/>
      <c r="ET41" s="189"/>
      <c r="EU41" s="189"/>
      <c r="EV41" s="189"/>
      <c r="EW41" s="189"/>
      <c r="EX41" s="189"/>
      <c r="EY41" s="189"/>
      <c r="EZ41" s="189"/>
      <c r="FA41" s="189"/>
      <c r="FB41" s="189"/>
      <c r="FC41" s="189"/>
      <c r="FD41" s="189"/>
      <c r="FE41" s="189"/>
      <c r="FF41" s="189"/>
      <c r="FG41" s="189"/>
      <c r="FH41" s="189"/>
      <c r="FI41" s="189"/>
      <c r="FJ41" s="189"/>
      <c r="FK41" s="189"/>
      <c r="FL41" s="189"/>
      <c r="FM41" s="189"/>
      <c r="FN41" s="189"/>
      <c r="FO41" s="189"/>
      <c r="FP41" s="189"/>
      <c r="FQ41" s="189"/>
      <c r="FR41" s="189"/>
      <c r="FS41" s="189"/>
      <c r="FT41" s="189"/>
      <c r="FU41" s="189"/>
      <c r="FV41" s="189"/>
      <c r="FW41" s="189"/>
      <c r="FX41" s="189"/>
      <c r="FY41" s="189"/>
      <c r="FZ41" s="189"/>
      <c r="GA41" s="189"/>
      <c r="GB41" s="189"/>
      <c r="GC41" s="189"/>
      <c r="GD41" s="189"/>
      <c r="GE41" s="189"/>
      <c r="GF41" s="189"/>
      <c r="GG41" s="189"/>
      <c r="GH41" s="189"/>
      <c r="GI41" s="189"/>
      <c r="GJ41" s="189"/>
      <c r="GK41" s="189"/>
      <c r="GL41" s="189"/>
      <c r="GM41" s="189"/>
      <c r="GN41" s="189"/>
      <c r="GO41" s="189"/>
      <c r="GP41" s="189"/>
      <c r="GQ41" s="189"/>
      <c r="GR41" s="189"/>
      <c r="GS41" s="189"/>
      <c r="GT41" s="189"/>
      <c r="GU41" s="189"/>
      <c r="GV41" s="189"/>
      <c r="GW41" s="189"/>
      <c r="GX41" s="189"/>
      <c r="GY41" s="189"/>
      <c r="GZ41" s="189"/>
      <c r="HA41" s="189"/>
      <c r="HB41" s="189"/>
      <c r="HC41" s="189"/>
      <c r="HD41" s="189"/>
      <c r="HE41" s="189"/>
      <c r="HF41" s="189"/>
      <c r="HG41" s="189"/>
      <c r="HH41" s="189"/>
      <c r="HI41" s="189"/>
      <c r="HJ41" s="189"/>
      <c r="HK41" s="189"/>
      <c r="HL41" s="189"/>
      <c r="HM41" s="189"/>
      <c r="HN41" s="189"/>
      <c r="HO41" s="191"/>
    </row>
    <row r="42" spans="1:223" ht="15.75" customHeight="1" x14ac:dyDescent="0.2">
      <c r="A42" s="176"/>
      <c r="B42" s="289"/>
      <c r="C42" s="288"/>
      <c r="D42" s="179"/>
      <c r="E42" s="179"/>
      <c r="F42" s="179"/>
      <c r="G42" s="180"/>
      <c r="H42" s="181"/>
      <c r="I42" s="182" t="str">
        <f t="shared" si="3"/>
        <v/>
      </c>
      <c r="J42" s="182" t="str">
        <f t="shared" si="4"/>
        <v/>
      </c>
      <c r="K42" s="183" t="e">
        <f t="shared" si="6"/>
        <v>#VALUE!</v>
      </c>
      <c r="L42" s="183" t="e">
        <f t="shared" si="7"/>
        <v>#VALUE!</v>
      </c>
      <c r="M42" s="184"/>
      <c r="N42" s="182"/>
      <c r="O42" s="182"/>
      <c r="P42" s="185" t="str">
        <f>IF(OR(LEN(TRIM(N42))=0,LEN(TRIM(O42))=0),"",IF($D$2&lt;N42,0,IF($D$2&gt;O42,1,(NETWORKDAYS(N42,$D$2,_Config!$A$3:$A$22)/NETWORKDAYS(N42,O42,_Config!$A$3:$A$22)))))</f>
        <v/>
      </c>
      <c r="Q42" s="186" t="str">
        <f>IF(OR(LEN(TRIM(N42))=0,LEN(TRIM(O42))=0),"",NETWORKDAYS(N42,O42,_Config!$A$3:$A$22))</f>
        <v/>
      </c>
      <c r="R42" s="187"/>
      <c r="S42" s="188"/>
      <c r="T42" s="189"/>
      <c r="U42" s="189"/>
      <c r="V42" s="189"/>
      <c r="W42" s="189"/>
      <c r="X42" s="189"/>
      <c r="Y42" s="189"/>
      <c r="Z42" s="189"/>
      <c r="AA42" s="190"/>
      <c r="AB42" s="189"/>
      <c r="AC42" s="189"/>
      <c r="AD42" s="189"/>
      <c r="AE42" s="189"/>
      <c r="AF42" s="190"/>
      <c r="AG42" s="189"/>
      <c r="AH42" s="189"/>
      <c r="AI42" s="189"/>
      <c r="AJ42" s="189"/>
      <c r="AK42" s="190"/>
      <c r="AL42" s="174"/>
      <c r="AM42" s="189"/>
      <c r="AN42" s="189"/>
      <c r="AO42" s="189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  <c r="BD42" s="174"/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174"/>
      <c r="BW42" s="174"/>
      <c r="BX42" s="174"/>
      <c r="BY42" s="174"/>
      <c r="BZ42" s="174"/>
      <c r="CA42" s="174"/>
      <c r="CB42" s="174"/>
      <c r="CC42" s="174"/>
      <c r="CD42" s="174"/>
      <c r="CE42" s="174"/>
      <c r="CF42" s="174"/>
      <c r="CG42" s="174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89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189"/>
      <c r="EF42" s="189"/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89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189"/>
      <c r="FP42" s="189"/>
      <c r="FQ42" s="189"/>
      <c r="FR42" s="189"/>
      <c r="FS42" s="189"/>
      <c r="FT42" s="189"/>
      <c r="FU42" s="189"/>
      <c r="FV42" s="189"/>
      <c r="FW42" s="189"/>
      <c r="FX42" s="189"/>
      <c r="FY42" s="189"/>
      <c r="FZ42" s="189"/>
      <c r="GA42" s="189"/>
      <c r="GB42" s="189"/>
      <c r="GC42" s="189"/>
      <c r="GD42" s="189"/>
      <c r="GE42" s="189"/>
      <c r="GF42" s="189"/>
      <c r="GG42" s="189"/>
      <c r="GH42" s="189"/>
      <c r="GI42" s="189"/>
      <c r="GJ42" s="189"/>
      <c r="GK42" s="189"/>
      <c r="GL42" s="189"/>
      <c r="GM42" s="189"/>
      <c r="GN42" s="189"/>
      <c r="GO42" s="189"/>
      <c r="GP42" s="189"/>
      <c r="GQ42" s="189"/>
      <c r="GR42" s="189"/>
      <c r="GS42" s="189"/>
      <c r="GT42" s="189"/>
      <c r="GU42" s="189"/>
      <c r="GV42" s="189"/>
      <c r="GW42" s="189"/>
      <c r="GX42" s="189"/>
      <c r="GY42" s="189"/>
      <c r="GZ42" s="189"/>
      <c r="HA42" s="189"/>
      <c r="HB42" s="189"/>
      <c r="HC42" s="189"/>
      <c r="HD42" s="189"/>
      <c r="HE42" s="189"/>
      <c r="HF42" s="189"/>
      <c r="HG42" s="189"/>
      <c r="HH42" s="189"/>
      <c r="HI42" s="189"/>
      <c r="HJ42" s="189"/>
      <c r="HK42" s="189"/>
      <c r="HL42" s="189"/>
      <c r="HM42" s="189"/>
      <c r="HN42" s="189"/>
      <c r="HO42" s="191"/>
    </row>
    <row r="43" spans="1:223" ht="15.75" customHeight="1" x14ac:dyDescent="0.2">
      <c r="A43" s="176"/>
      <c r="B43" s="289"/>
      <c r="C43" s="288"/>
      <c r="D43" s="179"/>
      <c r="E43" s="274"/>
      <c r="F43" s="283"/>
      <c r="G43" s="180"/>
      <c r="H43" s="181"/>
      <c r="I43" s="182" t="str">
        <f t="shared" si="3"/>
        <v/>
      </c>
      <c r="J43" s="182" t="str">
        <f t="shared" si="4"/>
        <v/>
      </c>
      <c r="K43" s="183" t="e">
        <f t="shared" si="6"/>
        <v>#VALUE!</v>
      </c>
      <c r="L43" s="183" t="e">
        <f t="shared" si="7"/>
        <v>#VALUE!</v>
      </c>
      <c r="M43" s="184"/>
      <c r="N43" s="182"/>
      <c r="O43" s="182"/>
      <c r="P43" s="185" t="str">
        <f>IF(OR(LEN(TRIM(N43))=0,LEN(TRIM(O43))=0),"",IF($D$2&lt;N43,0,IF($D$2&gt;O43,1,(NETWORKDAYS(N43,$D$2,_Config!$A$3:$A$22)/NETWORKDAYS(N43,O43,_Config!$A$3:$A$22)))))</f>
        <v/>
      </c>
      <c r="Q43" s="186" t="str">
        <f>IF(OR(LEN(TRIM(N43))=0,LEN(TRIM(O43))=0),"",NETWORKDAYS(N43,O43,_Config!$A$3:$A$22))</f>
        <v/>
      </c>
      <c r="R43" s="187"/>
      <c r="S43" s="188"/>
      <c r="T43" s="189"/>
      <c r="U43" s="189"/>
      <c r="V43" s="189"/>
      <c r="W43" s="189"/>
      <c r="X43" s="189"/>
      <c r="Y43" s="189"/>
      <c r="Z43" s="189"/>
      <c r="AA43" s="190"/>
      <c r="AB43" s="189"/>
      <c r="AC43" s="189"/>
      <c r="AD43" s="189"/>
      <c r="AE43" s="189"/>
      <c r="AF43" s="190"/>
      <c r="AG43" s="189"/>
      <c r="AH43" s="189"/>
      <c r="AI43" s="189"/>
      <c r="AJ43" s="189"/>
      <c r="AK43" s="190"/>
      <c r="AL43" s="174"/>
      <c r="AM43" s="189"/>
      <c r="AN43" s="189"/>
      <c r="AO43" s="189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4"/>
      <c r="BS43" s="174"/>
      <c r="BT43" s="174"/>
      <c r="BU43" s="174"/>
      <c r="BV43" s="174"/>
      <c r="BW43" s="174"/>
      <c r="BX43" s="174"/>
      <c r="BY43" s="174"/>
      <c r="BZ43" s="174"/>
      <c r="CA43" s="174"/>
      <c r="CB43" s="174"/>
      <c r="CC43" s="174"/>
      <c r="CD43" s="174"/>
      <c r="CE43" s="174"/>
      <c r="CF43" s="174"/>
      <c r="CG43" s="174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  <c r="DQ43" s="189"/>
      <c r="DR43" s="189"/>
      <c r="DS43" s="189"/>
      <c r="DT43" s="189"/>
      <c r="DU43" s="189"/>
      <c r="DV43" s="189"/>
      <c r="DW43" s="189"/>
      <c r="DX43" s="189"/>
      <c r="DY43" s="189"/>
      <c r="DZ43" s="189"/>
      <c r="EA43" s="189"/>
      <c r="EB43" s="189"/>
      <c r="EC43" s="189"/>
      <c r="ED43" s="189"/>
      <c r="EE43" s="189"/>
      <c r="EF43" s="189"/>
      <c r="EG43" s="189"/>
      <c r="EH43" s="189"/>
      <c r="EI43" s="189"/>
      <c r="EJ43" s="189"/>
      <c r="EK43" s="189"/>
      <c r="EL43" s="189"/>
      <c r="EM43" s="189"/>
      <c r="EN43" s="189"/>
      <c r="EO43" s="189"/>
      <c r="EP43" s="189"/>
      <c r="EQ43" s="189"/>
      <c r="ER43" s="189"/>
      <c r="ES43" s="189"/>
      <c r="ET43" s="189"/>
      <c r="EU43" s="189"/>
      <c r="EV43" s="189"/>
      <c r="EW43" s="189"/>
      <c r="EX43" s="189"/>
      <c r="EY43" s="189"/>
      <c r="EZ43" s="189"/>
      <c r="FA43" s="189"/>
      <c r="FB43" s="189"/>
      <c r="FC43" s="189"/>
      <c r="FD43" s="189"/>
      <c r="FE43" s="189"/>
      <c r="FF43" s="189"/>
      <c r="FG43" s="189"/>
      <c r="FH43" s="189"/>
      <c r="FI43" s="189"/>
      <c r="FJ43" s="189"/>
      <c r="FK43" s="189"/>
      <c r="FL43" s="189"/>
      <c r="FM43" s="189"/>
      <c r="FN43" s="189"/>
      <c r="FO43" s="189"/>
      <c r="FP43" s="189"/>
      <c r="FQ43" s="189"/>
      <c r="FR43" s="189"/>
      <c r="FS43" s="189"/>
      <c r="FT43" s="189"/>
      <c r="FU43" s="189"/>
      <c r="FV43" s="189"/>
      <c r="FW43" s="189"/>
      <c r="FX43" s="189"/>
      <c r="FY43" s="189"/>
      <c r="FZ43" s="189"/>
      <c r="GA43" s="189"/>
      <c r="GB43" s="189"/>
      <c r="GC43" s="189"/>
      <c r="GD43" s="189"/>
      <c r="GE43" s="189"/>
      <c r="GF43" s="189"/>
      <c r="GG43" s="189"/>
      <c r="GH43" s="189"/>
      <c r="GI43" s="189"/>
      <c r="GJ43" s="189"/>
      <c r="GK43" s="189"/>
      <c r="GL43" s="189"/>
      <c r="GM43" s="189"/>
      <c r="GN43" s="189"/>
      <c r="GO43" s="189"/>
      <c r="GP43" s="189"/>
      <c r="GQ43" s="189"/>
      <c r="GR43" s="189"/>
      <c r="GS43" s="189"/>
      <c r="GT43" s="189"/>
      <c r="GU43" s="189"/>
      <c r="GV43" s="189"/>
      <c r="GW43" s="189"/>
      <c r="GX43" s="189"/>
      <c r="GY43" s="189"/>
      <c r="GZ43" s="189"/>
      <c r="HA43" s="189"/>
      <c r="HB43" s="189"/>
      <c r="HC43" s="189"/>
      <c r="HD43" s="189"/>
      <c r="HE43" s="189"/>
      <c r="HF43" s="189"/>
      <c r="HG43" s="189"/>
      <c r="HH43" s="189"/>
      <c r="HI43" s="189"/>
      <c r="HJ43" s="189"/>
      <c r="HK43" s="189"/>
      <c r="HL43" s="189"/>
      <c r="HM43" s="189"/>
      <c r="HN43" s="189"/>
      <c r="HO43" s="191"/>
    </row>
    <row r="44" spans="1:223" ht="15.75" customHeight="1" x14ac:dyDescent="0.2">
      <c r="A44" s="176"/>
      <c r="B44" s="289"/>
      <c r="C44" s="288"/>
      <c r="D44" s="179"/>
      <c r="E44" s="179"/>
      <c r="F44" s="179"/>
      <c r="G44" s="180"/>
      <c r="H44" s="181"/>
      <c r="I44" s="182" t="str">
        <f t="shared" si="3"/>
        <v/>
      </c>
      <c r="J44" s="182" t="str">
        <f t="shared" si="4"/>
        <v/>
      </c>
      <c r="K44" s="183" t="e">
        <f t="shared" si="6"/>
        <v>#VALUE!</v>
      </c>
      <c r="L44" s="183" t="e">
        <f t="shared" si="7"/>
        <v>#VALUE!</v>
      </c>
      <c r="M44" s="184"/>
      <c r="N44" s="182"/>
      <c r="O44" s="182"/>
      <c r="P44" s="185" t="str">
        <f>IF(OR(LEN(TRIM(N44))=0,LEN(TRIM(O44))=0),"",IF($D$2&lt;N44,0,IF($D$2&gt;O44,1,(NETWORKDAYS(N44,$D$2,_Config!$A$3:$A$22)/NETWORKDAYS(N44,O44,_Config!$A$3:$A$22)))))</f>
        <v/>
      </c>
      <c r="Q44" s="186" t="str">
        <f>IF(OR(LEN(TRIM(N44))=0,LEN(TRIM(O44))=0),"",NETWORKDAYS(N44,O44,_Config!$A$3:$A$22))</f>
        <v/>
      </c>
      <c r="R44" s="187"/>
      <c r="S44" s="188"/>
      <c r="T44" s="189"/>
      <c r="U44" s="189"/>
      <c r="V44" s="189"/>
      <c r="W44" s="189"/>
      <c r="X44" s="189"/>
      <c r="Y44" s="189"/>
      <c r="Z44" s="189"/>
      <c r="AA44" s="190"/>
      <c r="AB44" s="189"/>
      <c r="AC44" s="189"/>
      <c r="AD44" s="189"/>
      <c r="AE44" s="189"/>
      <c r="AF44" s="190"/>
      <c r="AG44" s="189"/>
      <c r="AH44" s="189"/>
      <c r="AI44" s="189"/>
      <c r="AJ44" s="189"/>
      <c r="AK44" s="190"/>
      <c r="AL44" s="174"/>
      <c r="AM44" s="189"/>
      <c r="AN44" s="189"/>
      <c r="AO44" s="189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89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189"/>
      <c r="EF44" s="189"/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89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189"/>
      <c r="FP44" s="189"/>
      <c r="FQ44" s="189"/>
      <c r="FR44" s="189"/>
      <c r="FS44" s="189"/>
      <c r="FT44" s="189"/>
      <c r="FU44" s="189"/>
      <c r="FV44" s="189"/>
      <c r="FW44" s="189"/>
      <c r="FX44" s="189"/>
      <c r="FY44" s="189"/>
      <c r="FZ44" s="189"/>
      <c r="GA44" s="189"/>
      <c r="GB44" s="189"/>
      <c r="GC44" s="189"/>
      <c r="GD44" s="189"/>
      <c r="GE44" s="189"/>
      <c r="GF44" s="189"/>
      <c r="GG44" s="189"/>
      <c r="GH44" s="189"/>
      <c r="GI44" s="189"/>
      <c r="GJ44" s="189"/>
      <c r="GK44" s="189"/>
      <c r="GL44" s="189"/>
      <c r="GM44" s="189"/>
      <c r="GN44" s="189"/>
      <c r="GO44" s="189"/>
      <c r="GP44" s="189"/>
      <c r="GQ44" s="189"/>
      <c r="GR44" s="189"/>
      <c r="GS44" s="189"/>
      <c r="GT44" s="189"/>
      <c r="GU44" s="189"/>
      <c r="GV44" s="189"/>
      <c r="GW44" s="189"/>
      <c r="GX44" s="189"/>
      <c r="GY44" s="189"/>
      <c r="GZ44" s="189"/>
      <c r="HA44" s="189"/>
      <c r="HB44" s="189"/>
      <c r="HC44" s="189"/>
      <c r="HD44" s="189"/>
      <c r="HE44" s="189"/>
      <c r="HF44" s="189"/>
      <c r="HG44" s="189"/>
      <c r="HH44" s="189"/>
      <c r="HI44" s="189"/>
      <c r="HJ44" s="189"/>
      <c r="HK44" s="189"/>
      <c r="HL44" s="189"/>
      <c r="HM44" s="189"/>
      <c r="HN44" s="189"/>
      <c r="HO44" s="191"/>
    </row>
    <row r="45" spans="1:223" ht="15.75" customHeight="1" x14ac:dyDescent="0.2">
      <c r="A45" s="176"/>
      <c r="B45" s="289"/>
      <c r="C45" s="238"/>
      <c r="D45" s="179"/>
      <c r="E45" s="294"/>
      <c r="F45" s="283"/>
      <c r="G45" s="180"/>
      <c r="H45" s="181"/>
      <c r="I45" s="182" t="str">
        <f t="shared" si="3"/>
        <v/>
      </c>
      <c r="J45" s="182" t="str">
        <f t="shared" si="4"/>
        <v/>
      </c>
      <c r="K45" s="183" t="e">
        <f t="shared" si="6"/>
        <v>#VALUE!</v>
      </c>
      <c r="L45" s="183" t="e">
        <f t="shared" si="7"/>
        <v>#VALUE!</v>
      </c>
      <c r="M45" s="184"/>
      <c r="N45" s="182"/>
      <c r="O45" s="182"/>
      <c r="P45" s="185" t="str">
        <f>IF(OR(LEN(TRIM(N45))=0,LEN(TRIM(O45))=0),"",IF($D$2&lt;N45,0,IF($D$2&gt;O45,1,(NETWORKDAYS(N45,$D$2,_Config!$A$3:$A$22)/NETWORKDAYS(N45,O45,_Config!$A$3:$A$22)))))</f>
        <v/>
      </c>
      <c r="Q45" s="186" t="str">
        <f>IF(OR(LEN(TRIM(N45))=0,LEN(TRIM(O45))=0),"",NETWORKDAYS(N45,O45,_Config!$A$3:$A$22))</f>
        <v/>
      </c>
      <c r="R45" s="187"/>
      <c r="S45" s="188"/>
      <c r="T45" s="189"/>
      <c r="U45" s="189"/>
      <c r="V45" s="189"/>
      <c r="W45" s="189"/>
      <c r="X45" s="189"/>
      <c r="Y45" s="189"/>
      <c r="Z45" s="189"/>
      <c r="AA45" s="190"/>
      <c r="AB45" s="189"/>
      <c r="AC45" s="189"/>
      <c r="AD45" s="189"/>
      <c r="AE45" s="189"/>
      <c r="AF45" s="190"/>
      <c r="AG45" s="189"/>
      <c r="AH45" s="189"/>
      <c r="AI45" s="189"/>
      <c r="AJ45" s="189"/>
      <c r="AK45" s="190"/>
      <c r="AL45" s="174"/>
      <c r="AM45" s="189"/>
      <c r="AN45" s="189"/>
      <c r="AO45" s="189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  <c r="DQ45" s="189"/>
      <c r="DR45" s="189"/>
      <c r="DS45" s="189"/>
      <c r="DT45" s="189"/>
      <c r="DU45" s="189"/>
      <c r="DV45" s="189"/>
      <c r="DW45" s="189"/>
      <c r="DX45" s="189"/>
      <c r="DY45" s="189"/>
      <c r="DZ45" s="189"/>
      <c r="EA45" s="189"/>
      <c r="EB45" s="189"/>
      <c r="EC45" s="189"/>
      <c r="ED45" s="189"/>
      <c r="EE45" s="189"/>
      <c r="EF45" s="189"/>
      <c r="EG45" s="189"/>
      <c r="EH45" s="189"/>
      <c r="EI45" s="189"/>
      <c r="EJ45" s="189"/>
      <c r="EK45" s="189"/>
      <c r="EL45" s="189"/>
      <c r="EM45" s="189"/>
      <c r="EN45" s="189"/>
      <c r="EO45" s="189"/>
      <c r="EP45" s="189"/>
      <c r="EQ45" s="189"/>
      <c r="ER45" s="189"/>
      <c r="ES45" s="189"/>
      <c r="ET45" s="189"/>
      <c r="EU45" s="189"/>
      <c r="EV45" s="189"/>
      <c r="EW45" s="189"/>
      <c r="EX45" s="189"/>
      <c r="EY45" s="189"/>
      <c r="EZ45" s="189"/>
      <c r="FA45" s="189"/>
      <c r="FB45" s="189"/>
      <c r="FC45" s="189"/>
      <c r="FD45" s="189"/>
      <c r="FE45" s="189"/>
      <c r="FF45" s="189"/>
      <c r="FG45" s="189"/>
      <c r="FH45" s="189"/>
      <c r="FI45" s="189"/>
      <c r="FJ45" s="189"/>
      <c r="FK45" s="189"/>
      <c r="FL45" s="189"/>
      <c r="FM45" s="189"/>
      <c r="FN45" s="189"/>
      <c r="FO45" s="189"/>
      <c r="FP45" s="189"/>
      <c r="FQ45" s="189"/>
      <c r="FR45" s="189"/>
      <c r="FS45" s="189"/>
      <c r="FT45" s="189"/>
      <c r="FU45" s="189"/>
      <c r="FV45" s="189"/>
      <c r="FW45" s="189"/>
      <c r="FX45" s="189"/>
      <c r="FY45" s="189"/>
      <c r="FZ45" s="189"/>
      <c r="GA45" s="189"/>
      <c r="GB45" s="189"/>
      <c r="GC45" s="189"/>
      <c r="GD45" s="189"/>
      <c r="GE45" s="189"/>
      <c r="GF45" s="189"/>
      <c r="GG45" s="189"/>
      <c r="GH45" s="189"/>
      <c r="GI45" s="189"/>
      <c r="GJ45" s="189"/>
      <c r="GK45" s="189"/>
      <c r="GL45" s="189"/>
      <c r="GM45" s="189"/>
      <c r="GN45" s="189"/>
      <c r="GO45" s="189"/>
      <c r="GP45" s="189"/>
      <c r="GQ45" s="189"/>
      <c r="GR45" s="189"/>
      <c r="GS45" s="189"/>
      <c r="GT45" s="189"/>
      <c r="GU45" s="189"/>
      <c r="GV45" s="189"/>
      <c r="GW45" s="189"/>
      <c r="GX45" s="189"/>
      <c r="GY45" s="189"/>
      <c r="GZ45" s="189"/>
      <c r="HA45" s="189"/>
      <c r="HB45" s="189"/>
      <c r="HC45" s="189"/>
      <c r="HD45" s="189"/>
      <c r="HE45" s="189"/>
      <c r="HF45" s="189"/>
      <c r="HG45" s="189"/>
      <c r="HH45" s="189"/>
      <c r="HI45" s="189"/>
      <c r="HJ45" s="189"/>
      <c r="HK45" s="189"/>
      <c r="HL45" s="189"/>
      <c r="HM45" s="189"/>
      <c r="HN45" s="189"/>
      <c r="HO45" s="191"/>
    </row>
    <row r="46" spans="1:223" ht="15.75" customHeight="1" x14ac:dyDescent="0.2">
      <c r="A46" s="164"/>
      <c r="B46" s="289"/>
      <c r="C46" s="238"/>
      <c r="D46" s="179"/>
      <c r="E46" s="179"/>
      <c r="F46" s="179"/>
      <c r="G46" s="180"/>
      <c r="H46" s="181"/>
      <c r="I46" s="182" t="str">
        <f t="shared" si="3"/>
        <v/>
      </c>
      <c r="J46" s="182" t="str">
        <f t="shared" si="4"/>
        <v/>
      </c>
      <c r="K46" s="183" t="e">
        <f t="shared" si="6"/>
        <v>#VALUE!</v>
      </c>
      <c r="L46" s="183" t="e">
        <f t="shared" si="7"/>
        <v>#VALUE!</v>
      </c>
      <c r="M46" s="184"/>
      <c r="N46" s="182"/>
      <c r="O46" s="182"/>
      <c r="P46" s="185" t="str">
        <f>IF(OR(LEN(TRIM(N46))=0,LEN(TRIM(O46))=0),"",IF($D$2&lt;N46,0,IF($D$2&gt;O46,1,(NETWORKDAYS(N46,$D$2,_Config!$A$3:$A$22)/NETWORKDAYS(N46,O46,_Config!$A$3:$A$22)))))</f>
        <v/>
      </c>
      <c r="Q46" s="186" t="str">
        <f>IF(OR(LEN(TRIM(N46))=0,LEN(TRIM(O46))=0),"",NETWORKDAYS(N46,O46,_Config!$A$3:$A$22))</f>
        <v/>
      </c>
      <c r="R46" s="187"/>
      <c r="S46" s="172"/>
      <c r="T46" s="173"/>
      <c r="U46" s="173"/>
      <c r="V46" s="173"/>
      <c r="W46" s="173"/>
      <c r="X46" s="173"/>
      <c r="Y46" s="173"/>
      <c r="Z46" s="173"/>
      <c r="AA46" s="174"/>
      <c r="AB46" s="173"/>
      <c r="AC46" s="173"/>
      <c r="AD46" s="173"/>
      <c r="AE46" s="173"/>
      <c r="AF46" s="174"/>
      <c r="AG46" s="173"/>
      <c r="AH46" s="173"/>
      <c r="AI46" s="173"/>
      <c r="AJ46" s="173"/>
      <c r="AK46" s="174"/>
      <c r="AL46" s="174"/>
      <c r="AM46" s="173"/>
      <c r="AN46" s="173"/>
      <c r="AO46" s="173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3"/>
      <c r="CI46" s="173"/>
      <c r="CJ46" s="173"/>
      <c r="CK46" s="173"/>
      <c r="CL46" s="173"/>
      <c r="CM46" s="173"/>
      <c r="CN46" s="173"/>
      <c r="CO46" s="173"/>
      <c r="CP46" s="173"/>
      <c r="CQ46" s="173"/>
      <c r="CR46" s="173"/>
      <c r="CS46" s="173"/>
      <c r="CT46" s="173"/>
      <c r="CU46" s="173"/>
      <c r="CV46" s="173"/>
      <c r="CW46" s="173"/>
      <c r="CX46" s="173"/>
      <c r="CY46" s="173"/>
      <c r="CZ46" s="173"/>
      <c r="DA46" s="173"/>
      <c r="DB46" s="173"/>
      <c r="DC46" s="173"/>
      <c r="DD46" s="173"/>
      <c r="DE46" s="173"/>
      <c r="DF46" s="173"/>
      <c r="DG46" s="173"/>
      <c r="DH46" s="173"/>
      <c r="DI46" s="173"/>
      <c r="DJ46" s="173"/>
      <c r="DK46" s="173"/>
      <c r="DL46" s="173"/>
      <c r="DM46" s="173"/>
      <c r="DN46" s="173"/>
      <c r="DO46" s="173"/>
      <c r="DP46" s="173"/>
      <c r="DQ46" s="173"/>
      <c r="DR46" s="173"/>
      <c r="DS46" s="173"/>
      <c r="DT46" s="173"/>
      <c r="DU46" s="173"/>
      <c r="DV46" s="173"/>
      <c r="DW46" s="173"/>
      <c r="DX46" s="173"/>
      <c r="DY46" s="173"/>
      <c r="DZ46" s="173"/>
      <c r="EA46" s="173"/>
      <c r="EB46" s="173"/>
      <c r="EC46" s="173"/>
      <c r="ED46" s="173"/>
      <c r="EE46" s="173"/>
      <c r="EF46" s="173"/>
      <c r="EG46" s="173"/>
      <c r="EH46" s="173"/>
      <c r="EI46" s="173"/>
      <c r="EJ46" s="173"/>
      <c r="EK46" s="173"/>
      <c r="EL46" s="173"/>
      <c r="EM46" s="173"/>
      <c r="EN46" s="173"/>
      <c r="EO46" s="173"/>
      <c r="EP46" s="173"/>
      <c r="EQ46" s="173"/>
      <c r="ER46" s="173"/>
      <c r="ES46" s="173"/>
      <c r="ET46" s="173"/>
      <c r="EU46" s="173"/>
      <c r="EV46" s="173"/>
      <c r="EW46" s="173"/>
      <c r="EX46" s="173"/>
      <c r="EY46" s="173"/>
      <c r="EZ46" s="173"/>
      <c r="FA46" s="173"/>
      <c r="FB46" s="173"/>
      <c r="FC46" s="173"/>
      <c r="FD46" s="173"/>
      <c r="FE46" s="173"/>
      <c r="FF46" s="173"/>
      <c r="FG46" s="173"/>
      <c r="FH46" s="173"/>
      <c r="FI46" s="173"/>
      <c r="FJ46" s="173"/>
      <c r="FK46" s="173"/>
      <c r="FL46" s="173"/>
      <c r="FM46" s="173"/>
      <c r="FN46" s="173"/>
      <c r="FO46" s="173"/>
      <c r="FP46" s="173"/>
      <c r="FQ46" s="173"/>
      <c r="FR46" s="173"/>
      <c r="FS46" s="173"/>
      <c r="FT46" s="173"/>
      <c r="FU46" s="173"/>
      <c r="FV46" s="173"/>
      <c r="FW46" s="173"/>
      <c r="FX46" s="173"/>
      <c r="FY46" s="173"/>
      <c r="FZ46" s="173"/>
      <c r="GA46" s="173"/>
      <c r="GB46" s="173"/>
      <c r="GC46" s="173"/>
      <c r="GD46" s="173"/>
      <c r="GE46" s="173"/>
      <c r="GF46" s="173"/>
      <c r="GG46" s="173"/>
      <c r="GH46" s="173"/>
      <c r="GI46" s="173"/>
      <c r="GJ46" s="173"/>
      <c r="GK46" s="173"/>
      <c r="GL46" s="173"/>
      <c r="GM46" s="173"/>
      <c r="GN46" s="173"/>
      <c r="GO46" s="173"/>
      <c r="GP46" s="173"/>
      <c r="GQ46" s="173"/>
      <c r="GR46" s="173"/>
      <c r="GS46" s="173"/>
      <c r="GT46" s="173"/>
      <c r="GU46" s="173"/>
      <c r="GV46" s="173"/>
      <c r="GW46" s="173"/>
      <c r="GX46" s="173"/>
      <c r="GY46" s="173"/>
      <c r="GZ46" s="173"/>
      <c r="HA46" s="173"/>
      <c r="HB46" s="173"/>
      <c r="HC46" s="173"/>
      <c r="HD46" s="173"/>
      <c r="HE46" s="173"/>
      <c r="HF46" s="173"/>
      <c r="HG46" s="173"/>
      <c r="HH46" s="173"/>
      <c r="HI46" s="173"/>
      <c r="HJ46" s="173"/>
      <c r="HK46" s="173"/>
      <c r="HL46" s="173"/>
      <c r="HM46" s="173"/>
      <c r="HN46" s="173"/>
      <c r="HO46" s="175"/>
    </row>
    <row r="47" spans="1:223" ht="15.75" customHeight="1" x14ac:dyDescent="0.2">
      <c r="A47" s="176"/>
      <c r="B47" s="295"/>
      <c r="C47" s="238"/>
      <c r="D47" s="179"/>
      <c r="E47" s="274"/>
      <c r="F47" s="296"/>
      <c r="G47" s="180"/>
      <c r="H47" s="181"/>
      <c r="I47" s="182" t="str">
        <f t="shared" si="3"/>
        <v/>
      </c>
      <c r="J47" s="182" t="str">
        <f t="shared" si="4"/>
        <v/>
      </c>
      <c r="K47" s="183" t="e">
        <f t="shared" si="6"/>
        <v>#VALUE!</v>
      </c>
      <c r="L47" s="183" t="e">
        <f t="shared" si="7"/>
        <v>#VALUE!</v>
      </c>
      <c r="M47" s="184"/>
      <c r="N47" s="182"/>
      <c r="O47" s="182"/>
      <c r="P47" s="185" t="str">
        <f>IF(OR(LEN(TRIM(N47))=0,LEN(TRIM(O47))=0),"",IF($D$2&lt;N47,0,IF($D$2&gt;O47,1,(NETWORKDAYS(N47,$D$2,_Config!$A$3:$A$22)/NETWORKDAYS(N47,O47,_Config!$A$3:$A$22)))))</f>
        <v/>
      </c>
      <c r="Q47" s="186" t="str">
        <f>IF(OR(LEN(TRIM(N47))=0,LEN(TRIM(O47))=0),"",NETWORKDAYS(N47,O47,_Config!$A$3:$A$22))</f>
        <v/>
      </c>
      <c r="R47" s="187"/>
      <c r="S47" s="188"/>
      <c r="T47" s="189"/>
      <c r="U47" s="189"/>
      <c r="V47" s="189"/>
      <c r="W47" s="189"/>
      <c r="X47" s="189"/>
      <c r="Y47" s="189"/>
      <c r="Z47" s="189"/>
      <c r="AA47" s="190"/>
      <c r="AB47" s="189"/>
      <c r="AC47" s="189"/>
      <c r="AD47" s="189"/>
      <c r="AE47" s="189"/>
      <c r="AF47" s="190"/>
      <c r="AG47" s="189"/>
      <c r="AH47" s="189"/>
      <c r="AI47" s="189"/>
      <c r="AJ47" s="189"/>
      <c r="AK47" s="190"/>
      <c r="AL47" s="174"/>
      <c r="AM47" s="189"/>
      <c r="AN47" s="189"/>
      <c r="AO47" s="189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89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189"/>
      <c r="EF47" s="189"/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89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189"/>
      <c r="FP47" s="189"/>
      <c r="FQ47" s="189"/>
      <c r="FR47" s="189"/>
      <c r="FS47" s="189"/>
      <c r="FT47" s="189"/>
      <c r="FU47" s="189"/>
      <c r="FV47" s="189"/>
      <c r="FW47" s="189"/>
      <c r="FX47" s="189"/>
      <c r="FY47" s="189"/>
      <c r="FZ47" s="189"/>
      <c r="GA47" s="189"/>
      <c r="GB47" s="189"/>
      <c r="GC47" s="189"/>
      <c r="GD47" s="189"/>
      <c r="GE47" s="189"/>
      <c r="GF47" s="189"/>
      <c r="GG47" s="189"/>
      <c r="GH47" s="189"/>
      <c r="GI47" s="189"/>
      <c r="GJ47" s="189"/>
      <c r="GK47" s="189"/>
      <c r="GL47" s="189"/>
      <c r="GM47" s="189"/>
      <c r="GN47" s="189"/>
      <c r="GO47" s="189"/>
      <c r="GP47" s="189"/>
      <c r="GQ47" s="189"/>
      <c r="GR47" s="189"/>
      <c r="GS47" s="189"/>
      <c r="GT47" s="189"/>
      <c r="GU47" s="189"/>
      <c r="GV47" s="189"/>
      <c r="GW47" s="189"/>
      <c r="GX47" s="189"/>
      <c r="GY47" s="189"/>
      <c r="GZ47" s="189"/>
      <c r="HA47" s="189"/>
      <c r="HB47" s="189"/>
      <c r="HC47" s="189"/>
      <c r="HD47" s="189"/>
      <c r="HE47" s="189"/>
      <c r="HF47" s="189"/>
      <c r="HG47" s="189"/>
      <c r="HH47" s="189"/>
      <c r="HI47" s="189"/>
      <c r="HJ47" s="189"/>
      <c r="HK47" s="189"/>
      <c r="HL47" s="189"/>
      <c r="HM47" s="189"/>
      <c r="HN47" s="189"/>
      <c r="HO47" s="191"/>
    </row>
    <row r="48" spans="1:223" ht="15.75" customHeight="1" x14ac:dyDescent="0.15">
      <c r="A48" s="176"/>
      <c r="B48" s="297"/>
      <c r="C48" s="298"/>
      <c r="D48" s="298"/>
      <c r="E48" s="298"/>
      <c r="F48" s="299"/>
      <c r="G48" s="300"/>
      <c r="H48" s="301"/>
      <c r="I48" s="302" t="str">
        <f t="shared" si="3"/>
        <v/>
      </c>
      <c r="J48" s="197" t="str">
        <f t="shared" si="4"/>
        <v/>
      </c>
      <c r="K48" s="303">
        <f t="shared" si="6"/>
        <v>0</v>
      </c>
      <c r="L48" s="303">
        <f t="shared" si="7"/>
        <v>0</v>
      </c>
      <c r="M48" s="304"/>
      <c r="N48" s="302"/>
      <c r="O48" s="302"/>
      <c r="P48" s="305"/>
      <c r="Q48" s="306"/>
      <c r="R48" s="307"/>
      <c r="S48" s="188"/>
      <c r="T48" s="189"/>
      <c r="U48" s="189"/>
      <c r="V48" s="189"/>
      <c r="W48" s="189"/>
      <c r="X48" s="189"/>
      <c r="Y48" s="189"/>
      <c r="Z48" s="189"/>
      <c r="AA48" s="190"/>
      <c r="AB48" s="189"/>
      <c r="AC48" s="189"/>
      <c r="AD48" s="189"/>
      <c r="AE48" s="189"/>
      <c r="AF48" s="190"/>
      <c r="AG48" s="189"/>
      <c r="AH48" s="189"/>
      <c r="AI48" s="189"/>
      <c r="AJ48" s="189"/>
      <c r="AK48" s="190"/>
      <c r="AL48" s="174"/>
      <c r="AM48" s="189"/>
      <c r="AN48" s="189"/>
      <c r="AO48" s="189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89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189"/>
      <c r="EF48" s="189"/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89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189"/>
      <c r="FP48" s="189"/>
      <c r="FQ48" s="189"/>
      <c r="FR48" s="189"/>
      <c r="FS48" s="189"/>
      <c r="FT48" s="189"/>
      <c r="FU48" s="189"/>
      <c r="FV48" s="189"/>
      <c r="FW48" s="189"/>
      <c r="FX48" s="189"/>
      <c r="FY48" s="189"/>
      <c r="FZ48" s="189"/>
      <c r="GA48" s="189"/>
      <c r="GB48" s="189"/>
      <c r="GC48" s="189"/>
      <c r="GD48" s="189"/>
      <c r="GE48" s="189"/>
      <c r="GF48" s="189"/>
      <c r="GG48" s="189"/>
      <c r="GH48" s="189"/>
      <c r="GI48" s="189"/>
      <c r="GJ48" s="189"/>
      <c r="GK48" s="189"/>
      <c r="GL48" s="189"/>
      <c r="GM48" s="189"/>
      <c r="GN48" s="189"/>
      <c r="GO48" s="189"/>
      <c r="GP48" s="189"/>
      <c r="GQ48" s="189"/>
      <c r="GR48" s="189"/>
      <c r="GS48" s="189"/>
      <c r="GT48" s="189"/>
      <c r="GU48" s="189"/>
      <c r="GV48" s="189"/>
      <c r="GW48" s="189"/>
      <c r="GX48" s="189"/>
      <c r="GY48" s="189"/>
      <c r="GZ48" s="189"/>
      <c r="HA48" s="189"/>
      <c r="HB48" s="189"/>
      <c r="HC48" s="189"/>
      <c r="HD48" s="189"/>
      <c r="HE48" s="189"/>
      <c r="HF48" s="189"/>
      <c r="HG48" s="189"/>
      <c r="HH48" s="189"/>
      <c r="HI48" s="189"/>
      <c r="HJ48" s="189"/>
      <c r="HK48" s="189"/>
      <c r="HL48" s="189"/>
      <c r="HM48" s="189"/>
      <c r="HN48" s="189"/>
      <c r="HO48" s="191"/>
    </row>
    <row r="49" spans="1:223" ht="15.75" customHeight="1" x14ac:dyDescent="0.15">
      <c r="A49" s="176"/>
      <c r="B49" s="308"/>
      <c r="C49" s="309"/>
      <c r="D49" s="310"/>
      <c r="E49" s="311"/>
      <c r="F49" s="312"/>
      <c r="G49" s="313"/>
      <c r="H49" s="266"/>
      <c r="I49" s="267"/>
      <c r="J49" s="267"/>
      <c r="K49" s="268">
        <f t="shared" si="6"/>
        <v>0</v>
      </c>
      <c r="L49" s="268">
        <f t="shared" si="7"/>
        <v>0</v>
      </c>
      <c r="M49" s="269"/>
      <c r="N49" s="267"/>
      <c r="O49" s="267"/>
      <c r="P49" s="270"/>
      <c r="Q49" s="271"/>
      <c r="R49" s="272"/>
      <c r="S49" s="49"/>
      <c r="T49" s="49"/>
      <c r="U49" s="49"/>
      <c r="V49" s="49"/>
      <c r="W49" s="49"/>
      <c r="X49" s="49"/>
      <c r="Y49" s="49"/>
      <c r="Z49" s="49"/>
      <c r="AA49" s="314"/>
      <c r="AB49" s="49"/>
      <c r="AC49" s="49"/>
      <c r="AD49" s="49"/>
      <c r="AE49" s="49"/>
      <c r="AF49" s="314"/>
      <c r="AG49" s="49"/>
      <c r="AH49" s="49"/>
      <c r="AI49" s="49"/>
      <c r="AJ49" s="49"/>
      <c r="AK49" s="314"/>
      <c r="AL49" s="153"/>
      <c r="AM49" s="49"/>
      <c r="AN49" s="49"/>
      <c r="AO49" s="49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  <c r="GR49" s="49"/>
      <c r="GS49" s="49"/>
      <c r="GT49" s="49"/>
      <c r="GU49" s="49"/>
      <c r="GV49" s="49"/>
      <c r="GW49" s="49"/>
      <c r="GX49" s="49"/>
      <c r="GY49" s="49"/>
      <c r="GZ49" s="49"/>
      <c r="HA49" s="49"/>
      <c r="HB49" s="49"/>
      <c r="HC49" s="49"/>
      <c r="HD49" s="49"/>
      <c r="HE49" s="49"/>
      <c r="HF49" s="49"/>
      <c r="HG49" s="49"/>
      <c r="HH49" s="49"/>
      <c r="HI49" s="49"/>
      <c r="HJ49" s="49"/>
      <c r="HK49" s="49"/>
      <c r="HL49" s="49"/>
      <c r="HM49" s="49"/>
      <c r="HN49" s="49"/>
      <c r="HO49" s="49"/>
    </row>
    <row r="50" spans="1:223" ht="15.75" customHeight="1" x14ac:dyDescent="0.2">
      <c r="A50" s="176"/>
      <c r="B50" s="315"/>
      <c r="C50" s="61"/>
      <c r="D50" s="179"/>
      <c r="E50" s="179"/>
      <c r="F50" s="312"/>
      <c r="G50" s="313"/>
      <c r="H50" s="316"/>
      <c r="I50" s="317"/>
      <c r="J50" s="317"/>
      <c r="K50" s="318">
        <f t="shared" si="6"/>
        <v>0</v>
      </c>
      <c r="L50" s="183">
        <f t="shared" si="7"/>
        <v>0</v>
      </c>
      <c r="M50" s="319"/>
      <c r="N50" s="182"/>
      <c r="O50" s="182"/>
      <c r="P50" s="320"/>
      <c r="Q50" s="321"/>
      <c r="R50" s="322"/>
      <c r="S50" s="49"/>
      <c r="T50" s="49"/>
      <c r="U50" s="49"/>
      <c r="V50" s="49"/>
      <c r="W50" s="49"/>
      <c r="X50" s="49"/>
      <c r="Y50" s="49"/>
      <c r="Z50" s="49"/>
      <c r="AA50" s="314"/>
      <c r="AB50" s="49"/>
      <c r="AC50" s="49"/>
      <c r="AD50" s="49"/>
      <c r="AE50" s="49"/>
      <c r="AF50" s="314"/>
      <c r="AG50" s="49"/>
      <c r="AH50" s="49"/>
      <c r="AI50" s="49"/>
      <c r="AJ50" s="49"/>
      <c r="AK50" s="314"/>
      <c r="AL50" s="153"/>
      <c r="AM50" s="49"/>
      <c r="AN50" s="49"/>
      <c r="AO50" s="49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49"/>
      <c r="GI50" s="49"/>
      <c r="GJ50" s="49"/>
      <c r="GK50" s="49"/>
      <c r="GL50" s="49"/>
      <c r="GM50" s="49"/>
      <c r="GN50" s="49"/>
      <c r="GO50" s="49"/>
      <c r="GP50" s="49"/>
      <c r="GQ50" s="49"/>
      <c r="GR50" s="49"/>
      <c r="GS50" s="49"/>
      <c r="GT50" s="49"/>
      <c r="GU50" s="49"/>
      <c r="GV50" s="49"/>
      <c r="GW50" s="49"/>
      <c r="GX50" s="49"/>
      <c r="GY50" s="49"/>
      <c r="GZ50" s="49"/>
      <c r="HA50" s="49"/>
      <c r="HB50" s="49"/>
      <c r="HC50" s="49"/>
      <c r="HD50" s="49"/>
      <c r="HE50" s="49"/>
      <c r="HF50" s="49"/>
      <c r="HG50" s="49"/>
      <c r="HH50" s="49"/>
      <c r="HI50" s="49"/>
      <c r="HJ50" s="49"/>
      <c r="HK50" s="49"/>
      <c r="HL50" s="49"/>
      <c r="HM50" s="49"/>
      <c r="HN50" s="49"/>
      <c r="HO50" s="49"/>
    </row>
    <row r="51" spans="1:223" ht="15.75" customHeight="1" x14ac:dyDescent="0.2">
      <c r="A51" s="176"/>
      <c r="B51" s="315"/>
      <c r="C51" s="61"/>
      <c r="D51" s="179"/>
      <c r="E51" s="179"/>
      <c r="F51" s="312"/>
      <c r="G51" s="313"/>
      <c r="H51" s="316"/>
      <c r="I51" s="317"/>
      <c r="J51" s="317"/>
      <c r="K51" s="318">
        <f t="shared" si="6"/>
        <v>0</v>
      </c>
      <c r="L51" s="183">
        <f t="shared" si="7"/>
        <v>0</v>
      </c>
      <c r="M51" s="319"/>
      <c r="N51" s="182"/>
      <c r="O51" s="182"/>
      <c r="P51" s="320"/>
      <c r="Q51" s="321"/>
      <c r="R51" s="322"/>
      <c r="S51" s="49"/>
      <c r="T51" s="49"/>
      <c r="U51" s="49"/>
      <c r="V51" s="49"/>
      <c r="W51" s="49"/>
      <c r="X51" s="49"/>
      <c r="Y51" s="49"/>
      <c r="Z51" s="49"/>
      <c r="AA51" s="314"/>
      <c r="AB51" s="49"/>
      <c r="AC51" s="49"/>
      <c r="AD51" s="49"/>
      <c r="AE51" s="49"/>
      <c r="AF51" s="314"/>
      <c r="AG51" s="49"/>
      <c r="AH51" s="49"/>
      <c r="AI51" s="49"/>
      <c r="AJ51" s="49"/>
      <c r="AK51" s="314"/>
      <c r="AL51" s="153"/>
      <c r="AM51" s="49"/>
      <c r="AN51" s="49"/>
      <c r="AO51" s="49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  <c r="GR51" s="49"/>
      <c r="GS51" s="49"/>
      <c r="GT51" s="49"/>
      <c r="GU51" s="49"/>
      <c r="GV51" s="49"/>
      <c r="GW51" s="49"/>
      <c r="GX51" s="49"/>
      <c r="GY51" s="49"/>
      <c r="GZ51" s="49"/>
      <c r="HA51" s="49"/>
      <c r="HB51" s="49"/>
      <c r="HC51" s="49"/>
      <c r="HD51" s="49"/>
      <c r="HE51" s="49"/>
      <c r="HF51" s="49"/>
      <c r="HG51" s="49"/>
      <c r="HH51" s="49"/>
      <c r="HI51" s="49"/>
      <c r="HJ51" s="49"/>
      <c r="HK51" s="49"/>
      <c r="HL51" s="49"/>
      <c r="HM51" s="49"/>
      <c r="HN51" s="49"/>
      <c r="HO51" s="49"/>
    </row>
    <row r="52" spans="1:223" ht="15.75" customHeight="1" x14ac:dyDescent="0.2">
      <c r="A52" s="176"/>
      <c r="B52" s="315"/>
      <c r="C52" s="61"/>
      <c r="D52" s="179"/>
      <c r="E52" s="179"/>
      <c r="F52" s="312"/>
      <c r="G52" s="313"/>
      <c r="H52" s="316"/>
      <c r="I52" s="317"/>
      <c r="J52" s="317"/>
      <c r="K52" s="318">
        <f t="shared" si="6"/>
        <v>0</v>
      </c>
      <c r="L52" s="183">
        <f t="shared" si="7"/>
        <v>0</v>
      </c>
      <c r="M52" s="319"/>
      <c r="N52" s="182"/>
      <c r="O52" s="182"/>
      <c r="P52" s="320"/>
      <c r="Q52" s="321"/>
      <c r="R52" s="322"/>
      <c r="S52" s="49"/>
      <c r="T52" s="49"/>
      <c r="U52" s="49"/>
      <c r="V52" s="49"/>
      <c r="W52" s="49"/>
      <c r="X52" s="49"/>
      <c r="Y52" s="49"/>
      <c r="Z52" s="49"/>
      <c r="AA52" s="314"/>
      <c r="AB52" s="49"/>
      <c r="AC52" s="49"/>
      <c r="AD52" s="49"/>
      <c r="AE52" s="49"/>
      <c r="AF52" s="314"/>
      <c r="AG52" s="49"/>
      <c r="AH52" s="49"/>
      <c r="AI52" s="49"/>
      <c r="AJ52" s="49"/>
      <c r="AK52" s="314"/>
      <c r="AL52" s="153"/>
      <c r="AM52" s="49"/>
      <c r="AN52" s="49"/>
      <c r="AO52" s="49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  <c r="GR52" s="49"/>
      <c r="GS52" s="49"/>
      <c r="GT52" s="49"/>
      <c r="GU52" s="49"/>
      <c r="GV52" s="49"/>
      <c r="GW52" s="49"/>
      <c r="GX52" s="49"/>
      <c r="GY52" s="49"/>
      <c r="GZ52" s="49"/>
      <c r="HA52" s="49"/>
      <c r="HB52" s="49"/>
      <c r="HC52" s="49"/>
      <c r="HD52" s="49"/>
      <c r="HE52" s="49"/>
      <c r="HF52" s="49"/>
      <c r="HG52" s="49"/>
      <c r="HH52" s="49"/>
      <c r="HI52" s="49"/>
      <c r="HJ52" s="49"/>
      <c r="HK52" s="49"/>
      <c r="HL52" s="49"/>
      <c r="HM52" s="49"/>
      <c r="HN52" s="49"/>
      <c r="HO52" s="49"/>
    </row>
    <row r="53" spans="1:223" ht="15.75" customHeight="1" x14ac:dyDescent="0.2">
      <c r="A53" s="176"/>
      <c r="B53" s="315"/>
      <c r="C53" s="61"/>
      <c r="D53" s="179"/>
      <c r="E53" s="179"/>
      <c r="F53" s="312"/>
      <c r="G53" s="313"/>
      <c r="H53" s="316"/>
      <c r="I53" s="317"/>
      <c r="J53" s="317"/>
      <c r="K53" s="318">
        <f t="shared" si="6"/>
        <v>0</v>
      </c>
      <c r="L53" s="183">
        <f t="shared" si="7"/>
        <v>0</v>
      </c>
      <c r="M53" s="319"/>
      <c r="N53" s="182"/>
      <c r="O53" s="182"/>
      <c r="P53" s="320"/>
      <c r="Q53" s="321"/>
      <c r="R53" s="322"/>
      <c r="S53" s="49"/>
      <c r="T53" s="49"/>
      <c r="U53" s="49"/>
      <c r="V53" s="49"/>
      <c r="W53" s="49"/>
      <c r="X53" s="49"/>
      <c r="Y53" s="49"/>
      <c r="Z53" s="49"/>
      <c r="AA53" s="314"/>
      <c r="AB53" s="49"/>
      <c r="AC53" s="49"/>
      <c r="AD53" s="49"/>
      <c r="AE53" s="49"/>
      <c r="AF53" s="314"/>
      <c r="AG53" s="49"/>
      <c r="AH53" s="49"/>
      <c r="AI53" s="49"/>
      <c r="AJ53" s="49"/>
      <c r="AK53" s="314"/>
      <c r="AL53" s="153"/>
      <c r="AM53" s="49"/>
      <c r="AN53" s="49"/>
      <c r="AO53" s="49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  <c r="CE53" s="153"/>
      <c r="CF53" s="153"/>
      <c r="CG53" s="153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</row>
    <row r="54" spans="1:223" ht="15.75" customHeight="1" x14ac:dyDescent="0.15">
      <c r="A54" s="176"/>
      <c r="B54" s="315"/>
      <c r="C54" s="309"/>
      <c r="D54" s="310"/>
      <c r="E54" s="311"/>
      <c r="F54" s="312"/>
      <c r="G54" s="313"/>
      <c r="H54" s="266"/>
      <c r="I54" s="267"/>
      <c r="J54" s="267"/>
      <c r="K54" s="268">
        <f t="shared" si="6"/>
        <v>0</v>
      </c>
      <c r="L54" s="268">
        <f t="shared" si="7"/>
        <v>0</v>
      </c>
      <c r="M54" s="269"/>
      <c r="N54" s="267"/>
      <c r="O54" s="267"/>
      <c r="P54" s="270"/>
      <c r="Q54" s="271"/>
      <c r="R54" s="272"/>
      <c r="S54" s="49"/>
      <c r="T54" s="49"/>
      <c r="U54" s="49"/>
      <c r="V54" s="49"/>
      <c r="W54" s="49"/>
      <c r="X54" s="49"/>
      <c r="Y54" s="49"/>
      <c r="Z54" s="49"/>
      <c r="AA54" s="314"/>
      <c r="AB54" s="49"/>
      <c r="AC54" s="49"/>
      <c r="AD54" s="49"/>
      <c r="AE54" s="49"/>
      <c r="AF54" s="314"/>
      <c r="AG54" s="49"/>
      <c r="AH54" s="49"/>
      <c r="AI54" s="49"/>
      <c r="AJ54" s="49"/>
      <c r="AK54" s="314"/>
      <c r="AL54" s="153"/>
      <c r="AM54" s="49"/>
      <c r="AN54" s="49"/>
      <c r="AO54" s="49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53"/>
      <c r="CB54" s="153"/>
      <c r="CC54" s="153"/>
      <c r="CD54" s="153"/>
      <c r="CE54" s="153"/>
      <c r="CF54" s="153"/>
      <c r="CG54" s="153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  <c r="GR54" s="49"/>
      <c r="GS54" s="49"/>
      <c r="GT54" s="49"/>
      <c r="GU54" s="49"/>
      <c r="GV54" s="49"/>
      <c r="GW54" s="49"/>
      <c r="GX54" s="49"/>
      <c r="GY54" s="49"/>
      <c r="GZ54" s="49"/>
      <c r="HA54" s="49"/>
      <c r="HB54" s="49"/>
      <c r="HC54" s="49"/>
      <c r="HD54" s="49"/>
      <c r="HE54" s="49"/>
      <c r="HF54" s="49"/>
      <c r="HG54" s="49"/>
      <c r="HH54" s="49"/>
      <c r="HI54" s="49"/>
      <c r="HJ54" s="49"/>
      <c r="HK54" s="49"/>
      <c r="HL54" s="49"/>
      <c r="HM54" s="49"/>
      <c r="HN54" s="49"/>
      <c r="HO54" s="49"/>
    </row>
    <row r="55" spans="1:223" ht="15.75" customHeight="1" x14ac:dyDescent="0.2">
      <c r="A55" s="176"/>
      <c r="B55" s="315"/>
      <c r="C55" s="61"/>
      <c r="D55" s="179"/>
      <c r="E55" s="179"/>
      <c r="F55" s="312"/>
      <c r="G55" s="313"/>
      <c r="H55" s="316"/>
      <c r="I55" s="317"/>
      <c r="J55" s="317"/>
      <c r="K55" s="318">
        <f t="shared" si="6"/>
        <v>0</v>
      </c>
      <c r="L55" s="183">
        <f t="shared" si="7"/>
        <v>0</v>
      </c>
      <c r="M55" s="319"/>
      <c r="N55" s="182"/>
      <c r="O55" s="182"/>
      <c r="P55" s="320"/>
      <c r="Q55" s="321"/>
      <c r="R55" s="322"/>
      <c r="S55" s="49"/>
      <c r="T55" s="49"/>
      <c r="U55" s="49"/>
      <c r="V55" s="49"/>
      <c r="W55" s="49"/>
      <c r="X55" s="49"/>
      <c r="Y55" s="49"/>
      <c r="Z55" s="49"/>
      <c r="AA55" s="314"/>
      <c r="AB55" s="49"/>
      <c r="AC55" s="49"/>
      <c r="AD55" s="49"/>
      <c r="AE55" s="49"/>
      <c r="AF55" s="314"/>
      <c r="AG55" s="49"/>
      <c r="AH55" s="49"/>
      <c r="AI55" s="49"/>
      <c r="AJ55" s="49"/>
      <c r="AK55" s="314"/>
      <c r="AL55" s="153"/>
      <c r="AM55" s="49"/>
      <c r="AN55" s="49"/>
      <c r="AO55" s="49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  <c r="GG55" s="49"/>
      <c r="GH55" s="49"/>
      <c r="GI55" s="49"/>
      <c r="GJ55" s="49"/>
      <c r="GK55" s="49"/>
      <c r="GL55" s="49"/>
      <c r="GM55" s="49"/>
      <c r="GN55" s="49"/>
      <c r="GO55" s="49"/>
      <c r="GP55" s="49"/>
      <c r="GQ55" s="49"/>
      <c r="GR55" s="49"/>
      <c r="GS55" s="49"/>
      <c r="GT55" s="49"/>
      <c r="GU55" s="49"/>
      <c r="GV55" s="49"/>
      <c r="GW55" s="49"/>
      <c r="GX55" s="49"/>
      <c r="GY55" s="49"/>
      <c r="GZ55" s="49"/>
      <c r="HA55" s="49"/>
      <c r="HB55" s="49"/>
      <c r="HC55" s="49"/>
      <c r="HD55" s="49"/>
      <c r="HE55" s="49"/>
      <c r="HF55" s="49"/>
      <c r="HG55" s="49"/>
      <c r="HH55" s="49"/>
      <c r="HI55" s="49"/>
      <c r="HJ55" s="49"/>
      <c r="HK55" s="49"/>
      <c r="HL55" s="49"/>
      <c r="HM55" s="49"/>
      <c r="HN55" s="49"/>
      <c r="HO55" s="49"/>
    </row>
    <row r="56" spans="1:223" ht="15.75" customHeight="1" x14ac:dyDescent="0.2">
      <c r="A56" s="176"/>
      <c r="B56" s="315"/>
      <c r="C56" s="61"/>
      <c r="D56" s="179"/>
      <c r="E56" s="179"/>
      <c r="F56" s="312"/>
      <c r="G56" s="313"/>
      <c r="H56" s="316"/>
      <c r="I56" s="317"/>
      <c r="J56" s="317"/>
      <c r="K56" s="318">
        <f t="shared" si="6"/>
        <v>0</v>
      </c>
      <c r="L56" s="183">
        <f t="shared" si="7"/>
        <v>0</v>
      </c>
      <c r="M56" s="319"/>
      <c r="N56" s="182"/>
      <c r="O56" s="182"/>
      <c r="P56" s="320"/>
      <c r="Q56" s="321"/>
      <c r="R56" s="322"/>
      <c r="S56" s="49"/>
      <c r="T56" s="49"/>
      <c r="U56" s="49"/>
      <c r="V56" s="49"/>
      <c r="W56" s="49"/>
      <c r="X56" s="49"/>
      <c r="Y56" s="49"/>
      <c r="Z56" s="49"/>
      <c r="AA56" s="314"/>
      <c r="AB56" s="49"/>
      <c r="AC56" s="49"/>
      <c r="AD56" s="49"/>
      <c r="AE56" s="49"/>
      <c r="AF56" s="314"/>
      <c r="AG56" s="49"/>
      <c r="AH56" s="49"/>
      <c r="AI56" s="49"/>
      <c r="AJ56" s="49"/>
      <c r="AK56" s="314"/>
      <c r="AL56" s="153"/>
      <c r="AM56" s="49"/>
      <c r="AN56" s="49"/>
      <c r="AO56" s="49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  <c r="BX56" s="153"/>
      <c r="BY56" s="153"/>
      <c r="BZ56" s="153"/>
      <c r="CA56" s="153"/>
      <c r="CB56" s="153"/>
      <c r="CC56" s="153"/>
      <c r="CD56" s="153"/>
      <c r="CE56" s="153"/>
      <c r="CF56" s="153"/>
      <c r="CG56" s="153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  <c r="GG56" s="49"/>
      <c r="GH56" s="49"/>
      <c r="GI56" s="49"/>
      <c r="GJ56" s="49"/>
      <c r="GK56" s="49"/>
      <c r="GL56" s="49"/>
      <c r="GM56" s="49"/>
      <c r="GN56" s="49"/>
      <c r="GO56" s="49"/>
      <c r="GP56" s="49"/>
      <c r="GQ56" s="49"/>
      <c r="GR56" s="49"/>
      <c r="GS56" s="49"/>
      <c r="GT56" s="49"/>
      <c r="GU56" s="49"/>
      <c r="GV56" s="49"/>
      <c r="GW56" s="49"/>
      <c r="GX56" s="49"/>
      <c r="GY56" s="49"/>
      <c r="GZ56" s="49"/>
      <c r="HA56" s="49"/>
      <c r="HB56" s="49"/>
      <c r="HC56" s="49"/>
      <c r="HD56" s="49"/>
      <c r="HE56" s="49"/>
      <c r="HF56" s="49"/>
      <c r="HG56" s="49"/>
      <c r="HH56" s="49"/>
      <c r="HI56" s="49"/>
      <c r="HJ56" s="49"/>
      <c r="HK56" s="49"/>
      <c r="HL56" s="49"/>
      <c r="HM56" s="49"/>
      <c r="HN56" s="49"/>
      <c r="HO56" s="49"/>
    </row>
    <row r="57" spans="1:223" ht="15.75" customHeight="1" x14ac:dyDescent="0.2">
      <c r="A57" s="176"/>
      <c r="B57" s="315"/>
      <c r="C57" s="61"/>
      <c r="D57" s="179"/>
      <c r="E57" s="179"/>
      <c r="F57" s="312"/>
      <c r="G57" s="313"/>
      <c r="H57" s="316"/>
      <c r="I57" s="317"/>
      <c r="J57" s="317"/>
      <c r="K57" s="318">
        <f t="shared" si="6"/>
        <v>0</v>
      </c>
      <c r="L57" s="183">
        <f t="shared" si="7"/>
        <v>0</v>
      </c>
      <c r="M57" s="319"/>
      <c r="N57" s="182"/>
      <c r="O57" s="182"/>
      <c r="P57" s="320"/>
      <c r="Q57" s="321"/>
      <c r="R57" s="322"/>
      <c r="S57" s="49"/>
      <c r="T57" s="49"/>
      <c r="U57" s="49"/>
      <c r="V57" s="49"/>
      <c r="W57" s="49"/>
      <c r="X57" s="49"/>
      <c r="Y57" s="49"/>
      <c r="Z57" s="49"/>
      <c r="AA57" s="314"/>
      <c r="AB57" s="49"/>
      <c r="AC57" s="49"/>
      <c r="AD57" s="49"/>
      <c r="AE57" s="49"/>
      <c r="AF57" s="314"/>
      <c r="AG57" s="49"/>
      <c r="AH57" s="49"/>
      <c r="AI57" s="49"/>
      <c r="AJ57" s="49"/>
      <c r="AK57" s="314"/>
      <c r="AL57" s="153"/>
      <c r="AM57" s="49"/>
      <c r="AN57" s="49"/>
      <c r="AO57" s="49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  <c r="GR57" s="49"/>
      <c r="GS57" s="49"/>
      <c r="GT57" s="49"/>
      <c r="GU57" s="49"/>
      <c r="GV57" s="49"/>
      <c r="GW57" s="49"/>
      <c r="GX57" s="49"/>
      <c r="GY57" s="49"/>
      <c r="GZ57" s="49"/>
      <c r="HA57" s="49"/>
      <c r="HB57" s="49"/>
      <c r="HC57" s="49"/>
      <c r="HD57" s="49"/>
      <c r="HE57" s="49"/>
      <c r="HF57" s="49"/>
      <c r="HG57" s="49"/>
      <c r="HH57" s="49"/>
      <c r="HI57" s="49"/>
      <c r="HJ57" s="49"/>
      <c r="HK57" s="49"/>
      <c r="HL57" s="49"/>
      <c r="HM57" s="49"/>
      <c r="HN57" s="49"/>
      <c r="HO57" s="49"/>
    </row>
    <row r="58" spans="1:223" ht="15.75" customHeight="1" x14ac:dyDescent="0.2">
      <c r="A58" s="176"/>
      <c r="B58" s="315"/>
      <c r="C58" s="61"/>
      <c r="D58" s="179"/>
      <c r="E58" s="179"/>
      <c r="F58" s="312"/>
      <c r="G58" s="313"/>
      <c r="H58" s="316"/>
      <c r="I58" s="317"/>
      <c r="J58" s="317"/>
      <c r="K58" s="318">
        <f t="shared" si="6"/>
        <v>0</v>
      </c>
      <c r="L58" s="183">
        <f t="shared" si="7"/>
        <v>0</v>
      </c>
      <c r="M58" s="319"/>
      <c r="N58" s="182"/>
      <c r="O58" s="182"/>
      <c r="P58" s="320"/>
      <c r="Q58" s="321"/>
      <c r="R58" s="322"/>
      <c r="S58" s="49"/>
      <c r="T58" s="49"/>
      <c r="U58" s="49"/>
      <c r="V58" s="49"/>
      <c r="W58" s="49"/>
      <c r="X58" s="49"/>
      <c r="Y58" s="49"/>
      <c r="Z58" s="49"/>
      <c r="AA58" s="314"/>
      <c r="AB58" s="49"/>
      <c r="AC58" s="49"/>
      <c r="AD58" s="49"/>
      <c r="AE58" s="49"/>
      <c r="AF58" s="314"/>
      <c r="AG58" s="49"/>
      <c r="AH58" s="49"/>
      <c r="AI58" s="49"/>
      <c r="AJ58" s="49"/>
      <c r="AK58" s="314"/>
      <c r="AL58" s="153"/>
      <c r="AM58" s="49"/>
      <c r="AN58" s="49"/>
      <c r="AO58" s="49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  <c r="GG58" s="49"/>
      <c r="GH58" s="49"/>
      <c r="GI58" s="49"/>
      <c r="GJ58" s="49"/>
      <c r="GK58" s="49"/>
      <c r="GL58" s="49"/>
      <c r="GM58" s="49"/>
      <c r="GN58" s="49"/>
      <c r="GO58" s="49"/>
      <c r="GP58" s="49"/>
      <c r="GQ58" s="49"/>
      <c r="GR58" s="49"/>
      <c r="GS58" s="49"/>
      <c r="GT58" s="49"/>
      <c r="GU58" s="49"/>
      <c r="GV58" s="49"/>
      <c r="GW58" s="49"/>
      <c r="GX58" s="49"/>
      <c r="GY58" s="49"/>
      <c r="GZ58" s="49"/>
      <c r="HA58" s="49"/>
      <c r="HB58" s="49"/>
      <c r="HC58" s="49"/>
      <c r="HD58" s="49"/>
      <c r="HE58" s="49"/>
      <c r="HF58" s="49"/>
      <c r="HG58" s="49"/>
      <c r="HH58" s="49"/>
      <c r="HI58" s="49"/>
      <c r="HJ58" s="49"/>
      <c r="HK58" s="49"/>
      <c r="HL58" s="49"/>
      <c r="HM58" s="49"/>
      <c r="HN58" s="49"/>
      <c r="HO58" s="49"/>
    </row>
    <row r="59" spans="1:223" ht="15.75" customHeight="1" x14ac:dyDescent="0.15">
      <c r="A59" s="176"/>
      <c r="B59" s="315"/>
      <c r="C59" s="309"/>
      <c r="D59" s="310"/>
      <c r="E59" s="311"/>
      <c r="F59" s="312"/>
      <c r="G59" s="313"/>
      <c r="H59" s="266"/>
      <c r="I59" s="267"/>
      <c r="J59" s="267"/>
      <c r="K59" s="268">
        <f t="shared" si="6"/>
        <v>0</v>
      </c>
      <c r="L59" s="268">
        <f t="shared" si="7"/>
        <v>0</v>
      </c>
      <c r="M59" s="269"/>
      <c r="N59" s="267"/>
      <c r="O59" s="267"/>
      <c r="P59" s="270"/>
      <c r="Q59" s="271"/>
      <c r="R59" s="272"/>
      <c r="S59" s="49"/>
      <c r="T59" s="49"/>
      <c r="U59" s="49"/>
      <c r="V59" s="49"/>
      <c r="W59" s="49"/>
      <c r="X59" s="49"/>
      <c r="Y59" s="49"/>
      <c r="Z59" s="49"/>
      <c r="AA59" s="314"/>
      <c r="AB59" s="49"/>
      <c r="AC59" s="49"/>
      <c r="AD59" s="49"/>
      <c r="AE59" s="49"/>
      <c r="AF59" s="314"/>
      <c r="AG59" s="49"/>
      <c r="AH59" s="49"/>
      <c r="AI59" s="49"/>
      <c r="AJ59" s="49"/>
      <c r="AK59" s="314"/>
      <c r="AL59" s="153"/>
      <c r="AM59" s="49"/>
      <c r="AN59" s="49"/>
      <c r="AO59" s="49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  <c r="FW59" s="49"/>
      <c r="FX59" s="49"/>
      <c r="FY59" s="49"/>
      <c r="FZ59" s="49"/>
      <c r="GA59" s="49"/>
      <c r="GB59" s="49"/>
      <c r="GC59" s="49"/>
      <c r="GD59" s="49"/>
      <c r="GE59" s="49"/>
      <c r="GF59" s="49"/>
      <c r="GG59" s="49"/>
      <c r="GH59" s="49"/>
      <c r="GI59" s="49"/>
      <c r="GJ59" s="49"/>
      <c r="GK59" s="49"/>
      <c r="GL59" s="49"/>
      <c r="GM59" s="49"/>
      <c r="GN59" s="49"/>
      <c r="GO59" s="49"/>
      <c r="GP59" s="49"/>
      <c r="GQ59" s="49"/>
      <c r="GR59" s="49"/>
      <c r="GS59" s="49"/>
      <c r="GT59" s="49"/>
      <c r="GU59" s="49"/>
      <c r="GV59" s="49"/>
      <c r="GW59" s="49"/>
      <c r="GX59" s="49"/>
      <c r="GY59" s="49"/>
      <c r="GZ59" s="49"/>
      <c r="HA59" s="49"/>
      <c r="HB59" s="49"/>
      <c r="HC59" s="49"/>
      <c r="HD59" s="49"/>
      <c r="HE59" s="49"/>
      <c r="HF59" s="49"/>
      <c r="HG59" s="49"/>
      <c r="HH59" s="49"/>
      <c r="HI59" s="49"/>
      <c r="HJ59" s="49"/>
      <c r="HK59" s="49"/>
      <c r="HL59" s="49"/>
      <c r="HM59" s="49"/>
      <c r="HN59" s="49"/>
      <c r="HO59" s="49"/>
    </row>
    <row r="60" spans="1:223" ht="15.75" customHeight="1" x14ac:dyDescent="0.2">
      <c r="A60" s="176"/>
      <c r="B60" s="315"/>
      <c r="C60" s="61"/>
      <c r="D60" s="179"/>
      <c r="E60" s="179"/>
      <c r="F60" s="312"/>
      <c r="G60" s="313"/>
      <c r="H60" s="316"/>
      <c r="I60" s="317"/>
      <c r="J60" s="317"/>
      <c r="K60" s="318">
        <f t="shared" si="6"/>
        <v>0</v>
      </c>
      <c r="L60" s="183">
        <f t="shared" si="7"/>
        <v>0</v>
      </c>
      <c r="M60" s="319"/>
      <c r="N60" s="182"/>
      <c r="O60" s="182"/>
      <c r="P60" s="320"/>
      <c r="Q60" s="321"/>
      <c r="R60" s="322"/>
      <c r="S60" s="49"/>
      <c r="T60" s="49"/>
      <c r="U60" s="49"/>
      <c r="V60" s="49"/>
      <c r="W60" s="49"/>
      <c r="X60" s="49"/>
      <c r="Y60" s="49"/>
      <c r="Z60" s="49"/>
      <c r="AA60" s="314"/>
      <c r="AB60" s="49"/>
      <c r="AC60" s="49"/>
      <c r="AD60" s="49"/>
      <c r="AE60" s="49"/>
      <c r="AF60" s="314"/>
      <c r="AG60" s="49"/>
      <c r="AH60" s="49"/>
      <c r="AI60" s="49"/>
      <c r="AJ60" s="49"/>
      <c r="AK60" s="314"/>
      <c r="AL60" s="153"/>
      <c r="AM60" s="49"/>
      <c r="AN60" s="49"/>
      <c r="AO60" s="49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49"/>
      <c r="FR60" s="49"/>
      <c r="FS60" s="49"/>
      <c r="FT60" s="49"/>
      <c r="FU60" s="49"/>
      <c r="FV60" s="49"/>
      <c r="FW60" s="49"/>
      <c r="FX60" s="49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  <c r="GR60" s="49"/>
      <c r="GS60" s="49"/>
      <c r="GT60" s="49"/>
      <c r="GU60" s="49"/>
      <c r="GV60" s="49"/>
      <c r="GW60" s="49"/>
      <c r="GX60" s="49"/>
      <c r="GY60" s="49"/>
      <c r="GZ60" s="49"/>
      <c r="HA60" s="49"/>
      <c r="HB60" s="49"/>
      <c r="HC60" s="49"/>
      <c r="HD60" s="49"/>
      <c r="HE60" s="49"/>
      <c r="HF60" s="49"/>
      <c r="HG60" s="49"/>
      <c r="HH60" s="49"/>
      <c r="HI60" s="49"/>
      <c r="HJ60" s="49"/>
      <c r="HK60" s="49"/>
      <c r="HL60" s="49"/>
      <c r="HM60" s="49"/>
      <c r="HN60" s="49"/>
      <c r="HO60" s="49"/>
    </row>
    <row r="61" spans="1:223" ht="15.75" customHeight="1" x14ac:dyDescent="0.2">
      <c r="A61" s="176"/>
      <c r="B61" s="315"/>
      <c r="C61" s="61"/>
      <c r="D61" s="179"/>
      <c r="E61" s="179"/>
      <c r="F61" s="312"/>
      <c r="G61" s="313"/>
      <c r="H61" s="316"/>
      <c r="I61" s="317"/>
      <c r="J61" s="317"/>
      <c r="K61" s="318">
        <f t="shared" si="6"/>
        <v>0</v>
      </c>
      <c r="L61" s="183">
        <f t="shared" si="7"/>
        <v>0</v>
      </c>
      <c r="M61" s="319"/>
      <c r="N61" s="182"/>
      <c r="O61" s="182"/>
      <c r="P61" s="320"/>
      <c r="Q61" s="321"/>
      <c r="R61" s="322"/>
      <c r="S61" s="49"/>
      <c r="T61" s="49"/>
      <c r="U61" s="49"/>
      <c r="V61" s="49"/>
      <c r="W61" s="49"/>
      <c r="X61" s="49"/>
      <c r="Y61" s="49"/>
      <c r="Z61" s="49"/>
      <c r="AA61" s="314"/>
      <c r="AB61" s="49"/>
      <c r="AC61" s="49"/>
      <c r="AD61" s="49"/>
      <c r="AE61" s="49"/>
      <c r="AF61" s="314"/>
      <c r="AG61" s="49"/>
      <c r="AH61" s="49"/>
      <c r="AI61" s="49"/>
      <c r="AJ61" s="49"/>
      <c r="AK61" s="314"/>
      <c r="AL61" s="153"/>
      <c r="AM61" s="49"/>
      <c r="AN61" s="49"/>
      <c r="AO61" s="49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49"/>
      <c r="GI61" s="49"/>
      <c r="GJ61" s="49"/>
      <c r="GK61" s="49"/>
      <c r="GL61" s="49"/>
      <c r="GM61" s="49"/>
      <c r="GN61" s="49"/>
      <c r="GO61" s="49"/>
      <c r="GP61" s="49"/>
      <c r="GQ61" s="49"/>
      <c r="GR61" s="49"/>
      <c r="GS61" s="49"/>
      <c r="GT61" s="49"/>
      <c r="GU61" s="49"/>
      <c r="GV61" s="49"/>
      <c r="GW61" s="49"/>
      <c r="GX61" s="49"/>
      <c r="GY61" s="49"/>
      <c r="GZ61" s="49"/>
      <c r="HA61" s="49"/>
      <c r="HB61" s="49"/>
      <c r="HC61" s="49"/>
      <c r="HD61" s="49"/>
      <c r="HE61" s="49"/>
      <c r="HF61" s="49"/>
      <c r="HG61" s="49"/>
      <c r="HH61" s="49"/>
      <c r="HI61" s="49"/>
      <c r="HJ61" s="49"/>
      <c r="HK61" s="49"/>
      <c r="HL61" s="49"/>
      <c r="HM61" s="49"/>
      <c r="HN61" s="49"/>
      <c r="HO61" s="49"/>
    </row>
    <row r="62" spans="1:223" ht="15.75" customHeight="1" x14ac:dyDescent="0.2">
      <c r="A62" s="176"/>
      <c r="B62" s="315"/>
      <c r="C62" s="61"/>
      <c r="D62" s="179"/>
      <c r="E62" s="179"/>
      <c r="F62" s="312"/>
      <c r="G62" s="313"/>
      <c r="H62" s="316"/>
      <c r="I62" s="317"/>
      <c r="J62" s="317"/>
      <c r="K62" s="318">
        <f t="shared" si="6"/>
        <v>0</v>
      </c>
      <c r="L62" s="183">
        <f t="shared" si="7"/>
        <v>0</v>
      </c>
      <c r="M62" s="319"/>
      <c r="N62" s="182"/>
      <c r="O62" s="182"/>
      <c r="P62" s="320"/>
      <c r="Q62" s="321"/>
      <c r="R62" s="322"/>
      <c r="S62" s="49"/>
      <c r="T62" s="49"/>
      <c r="U62" s="49"/>
      <c r="V62" s="49"/>
      <c r="W62" s="49"/>
      <c r="X62" s="49"/>
      <c r="Y62" s="49"/>
      <c r="Z62" s="49"/>
      <c r="AA62" s="314"/>
      <c r="AB62" s="49"/>
      <c r="AC62" s="49"/>
      <c r="AD62" s="49"/>
      <c r="AE62" s="49"/>
      <c r="AF62" s="314"/>
      <c r="AG62" s="49"/>
      <c r="AH62" s="49"/>
      <c r="AI62" s="49"/>
      <c r="AJ62" s="49"/>
      <c r="AK62" s="314"/>
      <c r="AL62" s="153"/>
      <c r="AM62" s="49"/>
      <c r="AN62" s="49"/>
      <c r="AO62" s="49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  <c r="BX62" s="153"/>
      <c r="BY62" s="153"/>
      <c r="BZ62" s="153"/>
      <c r="CA62" s="153"/>
      <c r="CB62" s="153"/>
      <c r="CC62" s="153"/>
      <c r="CD62" s="153"/>
      <c r="CE62" s="153"/>
      <c r="CF62" s="153"/>
      <c r="CG62" s="153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9"/>
      <c r="FS62" s="49"/>
      <c r="FT62" s="49"/>
      <c r="FU62" s="49"/>
      <c r="FV62" s="49"/>
      <c r="FW62" s="49"/>
      <c r="FX62" s="49"/>
      <c r="FY62" s="49"/>
      <c r="FZ62" s="49"/>
      <c r="GA62" s="49"/>
      <c r="GB62" s="49"/>
      <c r="GC62" s="49"/>
      <c r="GD62" s="49"/>
      <c r="GE62" s="49"/>
      <c r="GF62" s="49"/>
      <c r="GG62" s="49"/>
      <c r="GH62" s="49"/>
      <c r="GI62" s="49"/>
      <c r="GJ62" s="49"/>
      <c r="GK62" s="49"/>
      <c r="GL62" s="49"/>
      <c r="GM62" s="49"/>
      <c r="GN62" s="49"/>
      <c r="GO62" s="49"/>
      <c r="GP62" s="49"/>
      <c r="GQ62" s="49"/>
      <c r="GR62" s="49"/>
      <c r="GS62" s="49"/>
      <c r="GT62" s="49"/>
      <c r="GU62" s="49"/>
      <c r="GV62" s="49"/>
      <c r="GW62" s="49"/>
      <c r="GX62" s="49"/>
      <c r="GY62" s="49"/>
      <c r="GZ62" s="49"/>
      <c r="HA62" s="49"/>
      <c r="HB62" s="49"/>
      <c r="HC62" s="49"/>
      <c r="HD62" s="49"/>
      <c r="HE62" s="49"/>
      <c r="HF62" s="49"/>
      <c r="HG62" s="49"/>
      <c r="HH62" s="49"/>
      <c r="HI62" s="49"/>
      <c r="HJ62" s="49"/>
      <c r="HK62" s="49"/>
      <c r="HL62" s="49"/>
      <c r="HM62" s="49"/>
      <c r="HN62" s="49"/>
      <c r="HO62" s="49"/>
    </row>
    <row r="63" spans="1:223" ht="15.75" customHeight="1" x14ac:dyDescent="0.2">
      <c r="A63" s="176"/>
      <c r="B63" s="315"/>
      <c r="C63" s="61"/>
      <c r="D63" s="179"/>
      <c r="E63" s="179"/>
      <c r="F63" s="312"/>
      <c r="G63" s="313"/>
      <c r="H63" s="316"/>
      <c r="I63" s="317"/>
      <c r="J63" s="317"/>
      <c r="K63" s="318">
        <f t="shared" si="6"/>
        <v>0</v>
      </c>
      <c r="L63" s="183">
        <f t="shared" si="7"/>
        <v>0</v>
      </c>
      <c r="M63" s="319"/>
      <c r="N63" s="182"/>
      <c r="O63" s="182"/>
      <c r="P63" s="320"/>
      <c r="Q63" s="321"/>
      <c r="R63" s="322"/>
      <c r="S63" s="49"/>
      <c r="T63" s="49"/>
      <c r="U63" s="49"/>
      <c r="V63" s="49"/>
      <c r="W63" s="49"/>
      <c r="X63" s="49"/>
      <c r="Y63" s="49"/>
      <c r="Z63" s="49"/>
      <c r="AA63" s="314"/>
      <c r="AB63" s="49"/>
      <c r="AC63" s="49"/>
      <c r="AD63" s="49"/>
      <c r="AE63" s="49"/>
      <c r="AF63" s="314"/>
      <c r="AG63" s="49"/>
      <c r="AH63" s="49"/>
      <c r="AI63" s="49"/>
      <c r="AJ63" s="49"/>
      <c r="AK63" s="314"/>
      <c r="AL63" s="153"/>
      <c r="AM63" s="49"/>
      <c r="AN63" s="49"/>
      <c r="AO63" s="49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  <c r="GR63" s="49"/>
      <c r="GS63" s="49"/>
      <c r="GT63" s="49"/>
      <c r="GU63" s="49"/>
      <c r="GV63" s="49"/>
      <c r="GW63" s="49"/>
      <c r="GX63" s="49"/>
      <c r="GY63" s="49"/>
      <c r="GZ63" s="49"/>
      <c r="HA63" s="49"/>
      <c r="HB63" s="49"/>
      <c r="HC63" s="49"/>
      <c r="HD63" s="49"/>
      <c r="HE63" s="49"/>
      <c r="HF63" s="49"/>
      <c r="HG63" s="49"/>
      <c r="HH63" s="49"/>
      <c r="HI63" s="49"/>
      <c r="HJ63" s="49"/>
      <c r="HK63" s="49"/>
      <c r="HL63" s="49"/>
      <c r="HM63" s="49"/>
      <c r="HN63" s="49"/>
      <c r="HO63" s="49"/>
    </row>
    <row r="64" spans="1:223" ht="15.75" customHeight="1" x14ac:dyDescent="0.15">
      <c r="A64" s="176"/>
      <c r="B64" s="315"/>
      <c r="C64" s="309"/>
      <c r="D64" s="310"/>
      <c r="E64" s="311"/>
      <c r="F64" s="312"/>
      <c r="G64" s="313"/>
      <c r="H64" s="266"/>
      <c r="I64" s="267"/>
      <c r="J64" s="267"/>
      <c r="K64" s="268">
        <f t="shared" si="6"/>
        <v>0</v>
      </c>
      <c r="L64" s="268">
        <f t="shared" si="7"/>
        <v>0</v>
      </c>
      <c r="M64" s="269"/>
      <c r="N64" s="267"/>
      <c r="O64" s="267"/>
      <c r="P64" s="270"/>
      <c r="Q64" s="271"/>
      <c r="R64" s="272"/>
      <c r="S64" s="49"/>
      <c r="T64" s="49"/>
      <c r="U64" s="49"/>
      <c r="V64" s="49"/>
      <c r="W64" s="49"/>
      <c r="X64" s="49"/>
      <c r="Y64" s="49"/>
      <c r="Z64" s="49"/>
      <c r="AA64" s="314"/>
      <c r="AB64" s="49"/>
      <c r="AC64" s="49"/>
      <c r="AD64" s="49"/>
      <c r="AE64" s="49"/>
      <c r="AF64" s="314"/>
      <c r="AG64" s="49"/>
      <c r="AH64" s="49"/>
      <c r="AI64" s="49"/>
      <c r="AJ64" s="49"/>
      <c r="AK64" s="314"/>
      <c r="AL64" s="153"/>
      <c r="AM64" s="49"/>
      <c r="AN64" s="49"/>
      <c r="AO64" s="49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49"/>
      <c r="GF64" s="49"/>
      <c r="GG64" s="49"/>
      <c r="GH64" s="49"/>
      <c r="GI64" s="49"/>
      <c r="GJ64" s="49"/>
      <c r="GK64" s="49"/>
      <c r="GL64" s="49"/>
      <c r="GM64" s="49"/>
      <c r="GN64" s="49"/>
      <c r="GO64" s="49"/>
      <c r="GP64" s="49"/>
      <c r="GQ64" s="49"/>
      <c r="GR64" s="49"/>
      <c r="GS64" s="49"/>
      <c r="GT64" s="49"/>
      <c r="GU64" s="49"/>
      <c r="GV64" s="49"/>
      <c r="GW64" s="49"/>
      <c r="GX64" s="49"/>
      <c r="GY64" s="49"/>
      <c r="GZ64" s="49"/>
      <c r="HA64" s="49"/>
      <c r="HB64" s="49"/>
      <c r="HC64" s="49"/>
      <c r="HD64" s="49"/>
      <c r="HE64" s="49"/>
      <c r="HF64" s="49"/>
      <c r="HG64" s="49"/>
      <c r="HH64" s="49"/>
      <c r="HI64" s="49"/>
      <c r="HJ64" s="49"/>
      <c r="HK64" s="49"/>
      <c r="HL64" s="49"/>
      <c r="HM64" s="49"/>
      <c r="HN64" s="49"/>
      <c r="HO64" s="49"/>
    </row>
    <row r="65" spans="1:223" ht="15.75" customHeight="1" x14ac:dyDescent="0.2">
      <c r="A65" s="176"/>
      <c r="B65" s="315"/>
      <c r="C65" s="49"/>
      <c r="D65" s="179"/>
      <c r="E65" s="179"/>
      <c r="F65" s="312"/>
      <c r="G65" s="313"/>
      <c r="H65" s="316"/>
      <c r="I65" s="317"/>
      <c r="J65" s="317"/>
      <c r="K65" s="318">
        <f t="shared" si="6"/>
        <v>0</v>
      </c>
      <c r="L65" s="183">
        <f t="shared" si="7"/>
        <v>0</v>
      </c>
      <c r="M65" s="319"/>
      <c r="N65" s="182"/>
      <c r="O65" s="182"/>
      <c r="P65" s="320"/>
      <c r="Q65" s="321"/>
      <c r="R65" s="323"/>
      <c r="S65" s="49"/>
      <c r="T65" s="49"/>
      <c r="U65" s="49"/>
      <c r="V65" s="49"/>
      <c r="W65" s="49"/>
      <c r="X65" s="49"/>
      <c r="Y65" s="49"/>
      <c r="Z65" s="49"/>
      <c r="AA65" s="314"/>
      <c r="AB65" s="49"/>
      <c r="AC65" s="49"/>
      <c r="AD65" s="49"/>
      <c r="AE65" s="49"/>
      <c r="AF65" s="314"/>
      <c r="AG65" s="49"/>
      <c r="AH65" s="49"/>
      <c r="AI65" s="49"/>
      <c r="AJ65" s="49"/>
      <c r="AK65" s="314"/>
      <c r="AL65" s="153"/>
      <c r="AM65" s="49"/>
      <c r="AN65" s="49"/>
      <c r="AO65" s="49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  <c r="GR65" s="49"/>
      <c r="GS65" s="49"/>
      <c r="GT65" s="49"/>
      <c r="GU65" s="49"/>
      <c r="GV65" s="49"/>
      <c r="GW65" s="49"/>
      <c r="GX65" s="49"/>
      <c r="GY65" s="49"/>
      <c r="GZ65" s="49"/>
      <c r="HA65" s="49"/>
      <c r="HB65" s="49"/>
      <c r="HC65" s="49"/>
      <c r="HD65" s="49"/>
      <c r="HE65" s="49"/>
      <c r="HF65" s="49"/>
      <c r="HG65" s="49"/>
      <c r="HH65" s="49"/>
      <c r="HI65" s="49"/>
      <c r="HJ65" s="49"/>
      <c r="HK65" s="49"/>
      <c r="HL65" s="49"/>
      <c r="HM65" s="49"/>
      <c r="HN65" s="49"/>
      <c r="HO65" s="49"/>
    </row>
    <row r="66" spans="1:223" ht="15.75" customHeight="1" x14ac:dyDescent="0.2">
      <c r="A66" s="176"/>
      <c r="B66" s="315"/>
      <c r="C66" s="49"/>
      <c r="D66" s="179"/>
      <c r="E66" s="179"/>
      <c r="F66" s="312"/>
      <c r="G66" s="313"/>
      <c r="H66" s="316"/>
      <c r="I66" s="317"/>
      <c r="J66" s="317"/>
      <c r="K66" s="318">
        <f t="shared" si="6"/>
        <v>0</v>
      </c>
      <c r="L66" s="183">
        <f t="shared" si="7"/>
        <v>0</v>
      </c>
      <c r="M66" s="319"/>
      <c r="N66" s="182"/>
      <c r="O66" s="182"/>
      <c r="P66" s="320"/>
      <c r="Q66" s="321"/>
      <c r="R66" s="323"/>
      <c r="S66" s="49"/>
      <c r="T66" s="49"/>
      <c r="U66" s="49"/>
      <c r="V66" s="49"/>
      <c r="W66" s="49"/>
      <c r="X66" s="49"/>
      <c r="Y66" s="49"/>
      <c r="Z66" s="49"/>
      <c r="AA66" s="314"/>
      <c r="AB66" s="49"/>
      <c r="AC66" s="49"/>
      <c r="AD66" s="49"/>
      <c r="AE66" s="49"/>
      <c r="AF66" s="314"/>
      <c r="AG66" s="49"/>
      <c r="AH66" s="49"/>
      <c r="AI66" s="49"/>
      <c r="AJ66" s="49"/>
      <c r="AK66" s="314"/>
      <c r="AL66" s="153"/>
      <c r="AM66" s="49"/>
      <c r="AN66" s="49"/>
      <c r="AO66" s="49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153"/>
      <c r="CA66" s="153"/>
      <c r="CB66" s="153"/>
      <c r="CC66" s="153"/>
      <c r="CD66" s="153"/>
      <c r="CE66" s="153"/>
      <c r="CF66" s="153"/>
      <c r="CG66" s="153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49"/>
      <c r="GF66" s="49"/>
      <c r="GG66" s="49"/>
      <c r="GH66" s="49"/>
      <c r="GI66" s="49"/>
      <c r="GJ66" s="49"/>
      <c r="GK66" s="49"/>
      <c r="GL66" s="49"/>
      <c r="GM66" s="49"/>
      <c r="GN66" s="49"/>
      <c r="GO66" s="49"/>
      <c r="GP66" s="49"/>
      <c r="GQ66" s="49"/>
      <c r="GR66" s="49"/>
      <c r="GS66" s="49"/>
      <c r="GT66" s="49"/>
      <c r="GU66" s="49"/>
      <c r="GV66" s="49"/>
      <c r="GW66" s="49"/>
      <c r="GX66" s="49"/>
      <c r="GY66" s="49"/>
      <c r="GZ66" s="49"/>
      <c r="HA66" s="49"/>
      <c r="HB66" s="49"/>
      <c r="HC66" s="49"/>
      <c r="HD66" s="49"/>
      <c r="HE66" s="49"/>
      <c r="HF66" s="49"/>
      <c r="HG66" s="49"/>
      <c r="HH66" s="49"/>
      <c r="HI66" s="49"/>
      <c r="HJ66" s="49"/>
      <c r="HK66" s="49"/>
      <c r="HL66" s="49"/>
      <c r="HM66" s="49"/>
      <c r="HN66" s="49"/>
      <c r="HO66" s="49"/>
    </row>
    <row r="67" spans="1:223" ht="15.75" customHeight="1" x14ac:dyDescent="0.2">
      <c r="A67" s="176"/>
      <c r="B67" s="315"/>
      <c r="C67" s="49"/>
      <c r="D67" s="179"/>
      <c r="E67" s="179"/>
      <c r="F67" s="312"/>
      <c r="G67" s="313"/>
      <c r="H67" s="316"/>
      <c r="I67" s="317"/>
      <c r="J67" s="317"/>
      <c r="K67" s="318">
        <f t="shared" si="6"/>
        <v>0</v>
      </c>
      <c r="L67" s="183">
        <f t="shared" si="7"/>
        <v>0</v>
      </c>
      <c r="M67" s="319"/>
      <c r="N67" s="182"/>
      <c r="O67" s="182"/>
      <c r="P67" s="320"/>
      <c r="Q67" s="321"/>
      <c r="R67" s="323"/>
      <c r="S67" s="49"/>
      <c r="T67" s="49"/>
      <c r="U67" s="49"/>
      <c r="V67" s="49"/>
      <c r="W67" s="49"/>
      <c r="X67" s="49"/>
      <c r="Y67" s="49"/>
      <c r="Z67" s="49"/>
      <c r="AA67" s="314"/>
      <c r="AB67" s="49"/>
      <c r="AC67" s="49"/>
      <c r="AD67" s="49"/>
      <c r="AE67" s="49"/>
      <c r="AF67" s="314"/>
      <c r="AG67" s="49"/>
      <c r="AH67" s="49"/>
      <c r="AI67" s="49"/>
      <c r="AJ67" s="49"/>
      <c r="AK67" s="314"/>
      <c r="AL67" s="153"/>
      <c r="AM67" s="49"/>
      <c r="AN67" s="49"/>
      <c r="AO67" s="49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9"/>
      <c r="GP67" s="49"/>
      <c r="GQ67" s="49"/>
      <c r="GR67" s="49"/>
      <c r="GS67" s="49"/>
      <c r="GT67" s="49"/>
      <c r="GU67" s="49"/>
      <c r="GV67" s="49"/>
      <c r="GW67" s="49"/>
      <c r="GX67" s="49"/>
      <c r="GY67" s="49"/>
      <c r="GZ67" s="49"/>
      <c r="HA67" s="49"/>
      <c r="HB67" s="49"/>
      <c r="HC67" s="49"/>
      <c r="HD67" s="49"/>
      <c r="HE67" s="49"/>
      <c r="HF67" s="49"/>
      <c r="HG67" s="49"/>
      <c r="HH67" s="49"/>
      <c r="HI67" s="49"/>
      <c r="HJ67" s="49"/>
      <c r="HK67" s="49"/>
      <c r="HL67" s="49"/>
      <c r="HM67" s="49"/>
      <c r="HN67" s="49"/>
      <c r="HO67" s="49"/>
    </row>
    <row r="68" spans="1:223" ht="15.75" customHeight="1" x14ac:dyDescent="0.2">
      <c r="A68" s="176"/>
      <c r="B68" s="315"/>
      <c r="C68" s="49"/>
      <c r="D68" s="179"/>
      <c r="E68" s="179"/>
      <c r="F68" s="312"/>
      <c r="G68" s="313"/>
      <c r="H68" s="316"/>
      <c r="I68" s="317"/>
      <c r="J68" s="317"/>
      <c r="K68" s="318">
        <f t="shared" si="6"/>
        <v>0</v>
      </c>
      <c r="L68" s="183">
        <f t="shared" si="7"/>
        <v>0</v>
      </c>
      <c r="M68" s="319"/>
      <c r="N68" s="182"/>
      <c r="O68" s="182"/>
      <c r="P68" s="320"/>
      <c r="Q68" s="321"/>
      <c r="R68" s="323"/>
      <c r="S68" s="49"/>
      <c r="T68" s="49"/>
      <c r="U68" s="49"/>
      <c r="V68" s="49"/>
      <c r="W68" s="49"/>
      <c r="X68" s="49"/>
      <c r="Y68" s="49"/>
      <c r="Z68" s="49"/>
      <c r="AA68" s="314"/>
      <c r="AB68" s="49"/>
      <c r="AC68" s="49"/>
      <c r="AD68" s="49"/>
      <c r="AE68" s="49"/>
      <c r="AF68" s="314"/>
      <c r="AG68" s="49"/>
      <c r="AH68" s="49"/>
      <c r="AI68" s="49"/>
      <c r="AJ68" s="49"/>
      <c r="AK68" s="314"/>
      <c r="AL68" s="153"/>
      <c r="AM68" s="49"/>
      <c r="AN68" s="49"/>
      <c r="AO68" s="49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153"/>
      <c r="CA68" s="153"/>
      <c r="CB68" s="153"/>
      <c r="CC68" s="153"/>
      <c r="CD68" s="153"/>
      <c r="CE68" s="153"/>
      <c r="CF68" s="153"/>
      <c r="CG68" s="153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49"/>
      <c r="GF68" s="49"/>
      <c r="GG68" s="49"/>
      <c r="GH68" s="49"/>
      <c r="GI68" s="49"/>
      <c r="GJ68" s="49"/>
      <c r="GK68" s="49"/>
      <c r="GL68" s="49"/>
      <c r="GM68" s="49"/>
      <c r="GN68" s="49"/>
      <c r="GO68" s="49"/>
      <c r="GP68" s="49"/>
      <c r="GQ68" s="49"/>
      <c r="GR68" s="49"/>
      <c r="GS68" s="49"/>
      <c r="GT68" s="49"/>
      <c r="GU68" s="49"/>
      <c r="GV68" s="49"/>
      <c r="GW68" s="49"/>
      <c r="GX68" s="49"/>
      <c r="GY68" s="49"/>
      <c r="GZ68" s="49"/>
      <c r="HA68" s="49"/>
      <c r="HB68" s="49"/>
      <c r="HC68" s="49"/>
      <c r="HD68" s="49"/>
      <c r="HE68" s="49"/>
      <c r="HF68" s="49"/>
      <c r="HG68" s="49"/>
      <c r="HH68" s="49"/>
      <c r="HI68" s="49"/>
      <c r="HJ68" s="49"/>
      <c r="HK68" s="49"/>
      <c r="HL68" s="49"/>
      <c r="HM68" s="49"/>
      <c r="HN68" s="49"/>
      <c r="HO68" s="49"/>
    </row>
    <row r="69" spans="1:223" ht="15.75" customHeight="1" x14ac:dyDescent="0.15">
      <c r="A69" s="176"/>
      <c r="B69" s="324"/>
      <c r="C69" s="194"/>
      <c r="D69" s="195"/>
      <c r="E69" s="195"/>
      <c r="F69" s="195"/>
      <c r="G69" s="236"/>
      <c r="H69" s="196"/>
      <c r="I69" s="197"/>
      <c r="J69" s="197"/>
      <c r="K69" s="198">
        <f t="shared" si="6"/>
        <v>0</v>
      </c>
      <c r="L69" s="198">
        <f t="shared" si="7"/>
        <v>0</v>
      </c>
      <c r="M69" s="199"/>
      <c r="N69" s="197"/>
      <c r="O69" s="197"/>
      <c r="P69" s="200"/>
      <c r="Q69" s="201"/>
      <c r="R69" s="202"/>
      <c r="S69" s="49"/>
      <c r="T69" s="49"/>
      <c r="U69" s="49"/>
      <c r="V69" s="49"/>
      <c r="W69" s="49"/>
      <c r="X69" s="49"/>
      <c r="Y69" s="49"/>
      <c r="Z69" s="49"/>
      <c r="AA69" s="314"/>
      <c r="AB69" s="49"/>
      <c r="AC69" s="49"/>
      <c r="AD69" s="49"/>
      <c r="AE69" s="49"/>
      <c r="AF69" s="314"/>
      <c r="AG69" s="49"/>
      <c r="AH69" s="49"/>
      <c r="AI69" s="49"/>
      <c r="AJ69" s="49"/>
      <c r="AK69" s="314"/>
      <c r="AL69" s="153"/>
      <c r="AM69" s="49"/>
      <c r="AN69" s="49"/>
      <c r="AO69" s="49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9"/>
      <c r="FS69" s="49"/>
      <c r="FT69" s="49"/>
      <c r="FU69" s="49"/>
      <c r="FV69" s="49"/>
      <c r="FW69" s="49"/>
      <c r="FX69" s="49"/>
      <c r="FY69" s="49"/>
      <c r="FZ69" s="49"/>
      <c r="GA69" s="49"/>
      <c r="GB69" s="49"/>
      <c r="GC69" s="49"/>
      <c r="GD69" s="49"/>
      <c r="GE69" s="49"/>
      <c r="GF69" s="49"/>
      <c r="GG69" s="49"/>
      <c r="GH69" s="49"/>
      <c r="GI69" s="49"/>
      <c r="GJ69" s="49"/>
      <c r="GK69" s="49"/>
      <c r="GL69" s="49"/>
      <c r="GM69" s="49"/>
      <c r="GN69" s="49"/>
      <c r="GO69" s="49"/>
      <c r="GP69" s="49"/>
      <c r="GQ69" s="49"/>
      <c r="GR69" s="49"/>
      <c r="GS69" s="49"/>
      <c r="GT69" s="49"/>
      <c r="GU69" s="49"/>
      <c r="GV69" s="49"/>
      <c r="GW69" s="49"/>
      <c r="GX69" s="49"/>
      <c r="GY69" s="49"/>
      <c r="GZ69" s="49"/>
      <c r="HA69" s="49"/>
      <c r="HB69" s="49"/>
      <c r="HC69" s="49"/>
      <c r="HD69" s="49"/>
      <c r="HE69" s="49"/>
      <c r="HF69" s="49"/>
      <c r="HG69" s="49"/>
      <c r="HH69" s="49"/>
      <c r="HI69" s="49"/>
      <c r="HJ69" s="49"/>
      <c r="HK69" s="49"/>
      <c r="HL69" s="49"/>
      <c r="HM69" s="49"/>
      <c r="HN69" s="49"/>
      <c r="HO69" s="49"/>
    </row>
    <row r="70" spans="1:223" ht="15.75" customHeight="1" x14ac:dyDescent="0.15">
      <c r="A70" s="176"/>
      <c r="B70" s="179"/>
      <c r="C70" s="179"/>
      <c r="D70" s="179"/>
      <c r="E70" s="179"/>
      <c r="F70" s="179"/>
      <c r="G70" s="180"/>
      <c r="H70" s="181"/>
      <c r="I70" s="182"/>
      <c r="J70" s="182"/>
      <c r="K70" s="227">
        <f t="shared" si="6"/>
        <v>0</v>
      </c>
      <c r="L70" s="183">
        <f t="shared" si="7"/>
        <v>0</v>
      </c>
      <c r="M70" s="184"/>
      <c r="N70" s="182"/>
      <c r="O70" s="182"/>
      <c r="P70" s="185"/>
      <c r="Q70" s="186"/>
      <c r="R70" s="187"/>
      <c r="S70" s="188"/>
      <c r="T70" s="189"/>
      <c r="U70" s="189"/>
      <c r="V70" s="189"/>
      <c r="W70" s="189"/>
      <c r="X70" s="189"/>
      <c r="Y70" s="189"/>
      <c r="Z70" s="189"/>
      <c r="AA70" s="190"/>
      <c r="AB70" s="189"/>
      <c r="AC70" s="189"/>
      <c r="AD70" s="189"/>
      <c r="AE70" s="189"/>
      <c r="AF70" s="190"/>
      <c r="AG70" s="189"/>
      <c r="AH70" s="189"/>
      <c r="AI70" s="189"/>
      <c r="AJ70" s="189"/>
      <c r="AK70" s="190"/>
      <c r="AL70" s="174"/>
      <c r="AM70" s="189"/>
      <c r="AN70" s="189"/>
      <c r="AO70" s="189"/>
      <c r="AP70" s="174"/>
      <c r="AQ70" s="174"/>
      <c r="AR70" s="174"/>
      <c r="AS70" s="174"/>
      <c r="AT70" s="174"/>
      <c r="AU70" s="174"/>
      <c r="AV70" s="174"/>
      <c r="AW70" s="174"/>
      <c r="AX70" s="174"/>
      <c r="AY70" s="174"/>
      <c r="AZ70" s="174"/>
      <c r="BA70" s="174"/>
      <c r="BB70" s="174"/>
      <c r="BC70" s="174"/>
      <c r="BD70" s="174"/>
      <c r="BE70" s="174"/>
      <c r="BF70" s="174"/>
      <c r="BG70" s="174"/>
      <c r="BH70" s="174"/>
      <c r="BI70" s="174"/>
      <c r="BJ70" s="174"/>
      <c r="BK70" s="174"/>
      <c r="BL70" s="174"/>
      <c r="BM70" s="174"/>
      <c r="BN70" s="174"/>
      <c r="BO70" s="174"/>
      <c r="BP70" s="174"/>
      <c r="BQ70" s="174"/>
      <c r="BR70" s="174"/>
      <c r="BS70" s="174"/>
      <c r="BT70" s="174"/>
      <c r="BU70" s="174"/>
      <c r="BV70" s="174"/>
      <c r="BW70" s="174"/>
      <c r="BX70" s="174"/>
      <c r="BY70" s="174"/>
      <c r="BZ70" s="174"/>
      <c r="CA70" s="174"/>
      <c r="CB70" s="174"/>
      <c r="CC70" s="174"/>
      <c r="CD70" s="174"/>
      <c r="CE70" s="174"/>
      <c r="CF70" s="174"/>
      <c r="CG70" s="174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89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189"/>
      <c r="EF70" s="189"/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89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189"/>
      <c r="FP70" s="189"/>
      <c r="FQ70" s="189"/>
      <c r="FR70" s="189"/>
      <c r="FS70" s="189"/>
      <c r="FT70" s="189"/>
      <c r="FU70" s="189"/>
      <c r="FV70" s="189"/>
      <c r="FW70" s="189"/>
      <c r="FX70" s="189"/>
      <c r="FY70" s="189"/>
      <c r="FZ70" s="189"/>
      <c r="GA70" s="189"/>
      <c r="GB70" s="189"/>
      <c r="GC70" s="189"/>
      <c r="GD70" s="189"/>
      <c r="GE70" s="189"/>
      <c r="GF70" s="189"/>
      <c r="GG70" s="189"/>
      <c r="GH70" s="189"/>
      <c r="GI70" s="189"/>
      <c r="GJ70" s="189"/>
      <c r="GK70" s="189"/>
      <c r="GL70" s="189"/>
      <c r="GM70" s="189"/>
      <c r="GN70" s="189"/>
      <c r="GO70" s="189"/>
      <c r="GP70" s="189"/>
      <c r="GQ70" s="189"/>
      <c r="GR70" s="189"/>
      <c r="GS70" s="189"/>
      <c r="GT70" s="189"/>
      <c r="GU70" s="189"/>
      <c r="GV70" s="189"/>
      <c r="GW70" s="189"/>
      <c r="GX70" s="189"/>
      <c r="GY70" s="189"/>
      <c r="GZ70" s="189"/>
      <c r="HA70" s="189"/>
      <c r="HB70" s="189"/>
      <c r="HC70" s="189"/>
      <c r="HD70" s="189"/>
      <c r="HE70" s="189"/>
      <c r="HF70" s="189"/>
      <c r="HG70" s="189"/>
      <c r="HH70" s="189"/>
      <c r="HI70" s="189"/>
      <c r="HJ70" s="189"/>
      <c r="HK70" s="189"/>
      <c r="HL70" s="189"/>
      <c r="HM70" s="189"/>
      <c r="HN70" s="189"/>
      <c r="HO70" s="191"/>
    </row>
    <row r="71" spans="1:223" ht="15.75" customHeight="1" x14ac:dyDescent="0.15">
      <c r="A71" s="176"/>
      <c r="B71" s="179"/>
      <c r="C71" s="179"/>
      <c r="D71" s="179"/>
      <c r="E71" s="179"/>
      <c r="F71" s="179"/>
      <c r="G71" s="180"/>
      <c r="H71" s="181"/>
      <c r="I71" s="182"/>
      <c r="J71" s="182"/>
      <c r="K71" s="227">
        <f t="shared" si="6"/>
        <v>0</v>
      </c>
      <c r="L71" s="183">
        <f t="shared" si="7"/>
        <v>0</v>
      </c>
      <c r="M71" s="184"/>
      <c r="N71" s="182"/>
      <c r="O71" s="182"/>
      <c r="P71" s="185"/>
      <c r="Q71" s="186"/>
      <c r="R71" s="187"/>
      <c r="S71" s="188"/>
      <c r="T71" s="189"/>
      <c r="U71" s="189"/>
      <c r="V71" s="189"/>
      <c r="W71" s="189"/>
      <c r="X71" s="189"/>
      <c r="Y71" s="189"/>
      <c r="Z71" s="189"/>
      <c r="AA71" s="190"/>
      <c r="AB71" s="189"/>
      <c r="AC71" s="189"/>
      <c r="AD71" s="189"/>
      <c r="AE71" s="189"/>
      <c r="AF71" s="190"/>
      <c r="AG71" s="189"/>
      <c r="AH71" s="189"/>
      <c r="AI71" s="189"/>
      <c r="AJ71" s="189"/>
      <c r="AK71" s="190"/>
      <c r="AL71" s="174"/>
      <c r="AM71" s="189"/>
      <c r="AN71" s="189"/>
      <c r="AO71" s="189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  <c r="BF71" s="174"/>
      <c r="BG71" s="174"/>
      <c r="BH71" s="174"/>
      <c r="BI71" s="174"/>
      <c r="BJ71" s="174"/>
      <c r="BK71" s="174"/>
      <c r="BL71" s="174"/>
      <c r="BM71" s="174"/>
      <c r="BN71" s="174"/>
      <c r="BO71" s="174"/>
      <c r="BP71" s="174"/>
      <c r="BQ71" s="174"/>
      <c r="BR71" s="174"/>
      <c r="BS71" s="174"/>
      <c r="BT71" s="174"/>
      <c r="BU71" s="174"/>
      <c r="BV71" s="174"/>
      <c r="BW71" s="174"/>
      <c r="BX71" s="174"/>
      <c r="BY71" s="174"/>
      <c r="BZ71" s="174"/>
      <c r="CA71" s="174"/>
      <c r="CB71" s="174"/>
      <c r="CC71" s="174"/>
      <c r="CD71" s="174"/>
      <c r="CE71" s="174"/>
      <c r="CF71" s="174"/>
      <c r="CG71" s="174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89"/>
      <c r="DK71" s="189"/>
      <c r="DL71" s="189"/>
      <c r="DM71" s="189"/>
      <c r="DN71" s="189"/>
      <c r="DO71" s="189"/>
      <c r="DP71" s="189"/>
      <c r="DQ71" s="189"/>
      <c r="DR71" s="189"/>
      <c r="DS71" s="189"/>
      <c r="DT71" s="189"/>
      <c r="DU71" s="189"/>
      <c r="DV71" s="189"/>
      <c r="DW71" s="189"/>
      <c r="DX71" s="189"/>
      <c r="DY71" s="189"/>
      <c r="DZ71" s="189"/>
      <c r="EA71" s="189"/>
      <c r="EB71" s="189"/>
      <c r="EC71" s="189"/>
      <c r="ED71" s="189"/>
      <c r="EE71" s="189"/>
      <c r="EF71" s="189"/>
      <c r="EG71" s="189"/>
      <c r="EH71" s="189"/>
      <c r="EI71" s="189"/>
      <c r="EJ71" s="189"/>
      <c r="EK71" s="189"/>
      <c r="EL71" s="189"/>
      <c r="EM71" s="189"/>
      <c r="EN71" s="189"/>
      <c r="EO71" s="189"/>
      <c r="EP71" s="189"/>
      <c r="EQ71" s="189"/>
      <c r="ER71" s="189"/>
      <c r="ES71" s="189"/>
      <c r="ET71" s="189"/>
      <c r="EU71" s="189"/>
      <c r="EV71" s="189"/>
      <c r="EW71" s="189"/>
      <c r="EX71" s="189"/>
      <c r="EY71" s="189"/>
      <c r="EZ71" s="189"/>
      <c r="FA71" s="189"/>
      <c r="FB71" s="189"/>
      <c r="FC71" s="189"/>
      <c r="FD71" s="189"/>
      <c r="FE71" s="189"/>
      <c r="FF71" s="189"/>
      <c r="FG71" s="189"/>
      <c r="FH71" s="189"/>
      <c r="FI71" s="189"/>
      <c r="FJ71" s="189"/>
      <c r="FK71" s="189"/>
      <c r="FL71" s="189"/>
      <c r="FM71" s="189"/>
      <c r="FN71" s="189"/>
      <c r="FO71" s="189"/>
      <c r="FP71" s="189"/>
      <c r="FQ71" s="189"/>
      <c r="FR71" s="189"/>
      <c r="FS71" s="189"/>
      <c r="FT71" s="189"/>
      <c r="FU71" s="189"/>
      <c r="FV71" s="189"/>
      <c r="FW71" s="189"/>
      <c r="FX71" s="189"/>
      <c r="FY71" s="189"/>
      <c r="FZ71" s="189"/>
      <c r="GA71" s="189"/>
      <c r="GB71" s="189"/>
      <c r="GC71" s="189"/>
      <c r="GD71" s="189"/>
      <c r="GE71" s="189"/>
      <c r="GF71" s="189"/>
      <c r="GG71" s="189"/>
      <c r="GH71" s="189"/>
      <c r="GI71" s="189"/>
      <c r="GJ71" s="189"/>
      <c r="GK71" s="189"/>
      <c r="GL71" s="189"/>
      <c r="GM71" s="189"/>
      <c r="GN71" s="189"/>
      <c r="GO71" s="189"/>
      <c r="GP71" s="189"/>
      <c r="GQ71" s="189"/>
      <c r="GR71" s="189"/>
      <c r="GS71" s="189"/>
      <c r="GT71" s="189"/>
      <c r="GU71" s="189"/>
      <c r="GV71" s="189"/>
      <c r="GW71" s="189"/>
      <c r="GX71" s="189"/>
      <c r="GY71" s="189"/>
      <c r="GZ71" s="189"/>
      <c r="HA71" s="189"/>
      <c r="HB71" s="189"/>
      <c r="HC71" s="189"/>
      <c r="HD71" s="189"/>
      <c r="HE71" s="189"/>
      <c r="HF71" s="189"/>
      <c r="HG71" s="189"/>
      <c r="HH71" s="189"/>
      <c r="HI71" s="189"/>
      <c r="HJ71" s="189"/>
      <c r="HK71" s="189"/>
      <c r="HL71" s="189"/>
      <c r="HM71" s="189"/>
      <c r="HN71" s="189"/>
      <c r="HO71" s="191"/>
    </row>
    <row r="72" spans="1:223" ht="15.75" customHeight="1" x14ac:dyDescent="0.15">
      <c r="A72" s="176"/>
      <c r="B72" s="179"/>
      <c r="C72" s="179"/>
      <c r="D72" s="179"/>
      <c r="E72" s="179"/>
      <c r="F72" s="179"/>
      <c r="G72" s="180"/>
      <c r="H72" s="181"/>
      <c r="I72" s="182"/>
      <c r="J72" s="182"/>
      <c r="K72" s="227">
        <f t="shared" si="6"/>
        <v>0</v>
      </c>
      <c r="L72" s="183">
        <f t="shared" si="7"/>
        <v>0</v>
      </c>
      <c r="M72" s="184"/>
      <c r="N72" s="182"/>
      <c r="O72" s="182"/>
      <c r="P72" s="185"/>
      <c r="Q72" s="186"/>
      <c r="R72" s="187"/>
      <c r="S72" s="188"/>
      <c r="T72" s="189"/>
      <c r="U72" s="189"/>
      <c r="V72" s="189"/>
      <c r="W72" s="189"/>
      <c r="X72" s="189"/>
      <c r="Y72" s="189"/>
      <c r="Z72" s="189"/>
      <c r="AA72" s="190"/>
      <c r="AB72" s="189"/>
      <c r="AC72" s="189"/>
      <c r="AD72" s="189"/>
      <c r="AE72" s="189"/>
      <c r="AF72" s="190"/>
      <c r="AG72" s="189"/>
      <c r="AH72" s="189"/>
      <c r="AI72" s="189"/>
      <c r="AJ72" s="189"/>
      <c r="AK72" s="190"/>
      <c r="AL72" s="174"/>
      <c r="AM72" s="189"/>
      <c r="AN72" s="189"/>
      <c r="AO72" s="189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  <c r="BF72" s="174"/>
      <c r="BG72" s="174"/>
      <c r="BH72" s="174"/>
      <c r="BI72" s="174"/>
      <c r="BJ72" s="174"/>
      <c r="BK72" s="174"/>
      <c r="BL72" s="174"/>
      <c r="BM72" s="174"/>
      <c r="BN72" s="174"/>
      <c r="BO72" s="174"/>
      <c r="BP72" s="174"/>
      <c r="BQ72" s="174"/>
      <c r="BR72" s="174"/>
      <c r="BS72" s="174"/>
      <c r="BT72" s="174"/>
      <c r="BU72" s="174"/>
      <c r="BV72" s="174"/>
      <c r="BW72" s="174"/>
      <c r="BX72" s="174"/>
      <c r="BY72" s="174"/>
      <c r="BZ72" s="174"/>
      <c r="CA72" s="174"/>
      <c r="CB72" s="174"/>
      <c r="CC72" s="174"/>
      <c r="CD72" s="174"/>
      <c r="CE72" s="174"/>
      <c r="CF72" s="174"/>
      <c r="CG72" s="174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V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89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189"/>
      <c r="EF72" s="189"/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89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189"/>
      <c r="FP72" s="189"/>
      <c r="FQ72" s="189"/>
      <c r="FR72" s="189"/>
      <c r="FS72" s="189"/>
      <c r="FT72" s="189"/>
      <c r="FU72" s="189"/>
      <c r="FV72" s="189"/>
      <c r="FW72" s="189"/>
      <c r="FX72" s="189"/>
      <c r="FY72" s="189"/>
      <c r="FZ72" s="189"/>
      <c r="GA72" s="189"/>
      <c r="GB72" s="189"/>
      <c r="GC72" s="189"/>
      <c r="GD72" s="189"/>
      <c r="GE72" s="189"/>
      <c r="GF72" s="189"/>
      <c r="GG72" s="189"/>
      <c r="GH72" s="189"/>
      <c r="GI72" s="189"/>
      <c r="GJ72" s="189"/>
      <c r="GK72" s="189"/>
      <c r="GL72" s="189"/>
      <c r="GM72" s="189"/>
      <c r="GN72" s="189"/>
      <c r="GO72" s="189"/>
      <c r="GP72" s="189"/>
      <c r="GQ72" s="189"/>
      <c r="GR72" s="189"/>
      <c r="GS72" s="189"/>
      <c r="GT72" s="189"/>
      <c r="GU72" s="189"/>
      <c r="GV72" s="189"/>
      <c r="GW72" s="189"/>
      <c r="GX72" s="189"/>
      <c r="GY72" s="189"/>
      <c r="GZ72" s="189"/>
      <c r="HA72" s="189"/>
      <c r="HB72" s="189"/>
      <c r="HC72" s="189"/>
      <c r="HD72" s="189"/>
      <c r="HE72" s="189"/>
      <c r="HF72" s="189"/>
      <c r="HG72" s="189"/>
      <c r="HH72" s="189"/>
      <c r="HI72" s="189"/>
      <c r="HJ72" s="189"/>
      <c r="HK72" s="189"/>
      <c r="HL72" s="189"/>
      <c r="HM72" s="189"/>
      <c r="HN72" s="189"/>
      <c r="HO72" s="191"/>
    </row>
    <row r="73" spans="1:223" ht="15.75" customHeight="1" x14ac:dyDescent="0.15">
      <c r="A73" s="176"/>
      <c r="B73" s="179"/>
      <c r="C73" s="179"/>
      <c r="D73" s="179"/>
      <c r="E73" s="179"/>
      <c r="F73" s="179"/>
      <c r="G73" s="180"/>
      <c r="H73" s="181"/>
      <c r="I73" s="182"/>
      <c r="J73" s="182"/>
      <c r="K73" s="227">
        <f t="shared" si="6"/>
        <v>0</v>
      </c>
      <c r="L73" s="183">
        <f t="shared" si="7"/>
        <v>0</v>
      </c>
      <c r="M73" s="184"/>
      <c r="N73" s="182"/>
      <c r="O73" s="182"/>
      <c r="P73" s="185"/>
      <c r="Q73" s="186"/>
      <c r="R73" s="187"/>
      <c r="S73" s="188"/>
      <c r="T73" s="189"/>
      <c r="U73" s="189"/>
      <c r="V73" s="189"/>
      <c r="W73" s="189"/>
      <c r="X73" s="189"/>
      <c r="Y73" s="189"/>
      <c r="Z73" s="189"/>
      <c r="AA73" s="190"/>
      <c r="AB73" s="189"/>
      <c r="AC73" s="189"/>
      <c r="AD73" s="189"/>
      <c r="AE73" s="189"/>
      <c r="AF73" s="190"/>
      <c r="AG73" s="189"/>
      <c r="AH73" s="189"/>
      <c r="AI73" s="189"/>
      <c r="AJ73" s="189"/>
      <c r="AK73" s="190"/>
      <c r="AL73" s="174"/>
      <c r="AM73" s="189"/>
      <c r="AN73" s="189"/>
      <c r="AO73" s="189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  <c r="BF73" s="174"/>
      <c r="BG73" s="174"/>
      <c r="BH73" s="174"/>
      <c r="BI73" s="174"/>
      <c r="BJ73" s="174"/>
      <c r="BK73" s="174"/>
      <c r="BL73" s="174"/>
      <c r="BM73" s="174"/>
      <c r="BN73" s="174"/>
      <c r="BO73" s="174"/>
      <c r="BP73" s="174"/>
      <c r="BQ73" s="174"/>
      <c r="BR73" s="174"/>
      <c r="BS73" s="174"/>
      <c r="BT73" s="174"/>
      <c r="BU73" s="174"/>
      <c r="BV73" s="174"/>
      <c r="BW73" s="174"/>
      <c r="BX73" s="174"/>
      <c r="BY73" s="174"/>
      <c r="BZ73" s="174"/>
      <c r="CA73" s="174"/>
      <c r="CB73" s="174"/>
      <c r="CC73" s="174"/>
      <c r="CD73" s="174"/>
      <c r="CE73" s="174"/>
      <c r="CF73" s="174"/>
      <c r="CG73" s="174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89"/>
      <c r="DK73" s="189"/>
      <c r="DL73" s="189"/>
      <c r="DM73" s="189"/>
      <c r="DN73" s="189"/>
      <c r="DO73" s="189"/>
      <c r="DP73" s="189"/>
      <c r="DQ73" s="189"/>
      <c r="DR73" s="189"/>
      <c r="DS73" s="189"/>
      <c r="DT73" s="189"/>
      <c r="DU73" s="189"/>
      <c r="DV73" s="189"/>
      <c r="DW73" s="189"/>
      <c r="DX73" s="189"/>
      <c r="DY73" s="189"/>
      <c r="DZ73" s="189"/>
      <c r="EA73" s="189"/>
      <c r="EB73" s="189"/>
      <c r="EC73" s="189"/>
      <c r="ED73" s="189"/>
      <c r="EE73" s="189"/>
      <c r="EF73" s="189"/>
      <c r="EG73" s="189"/>
      <c r="EH73" s="189"/>
      <c r="EI73" s="189"/>
      <c r="EJ73" s="189"/>
      <c r="EK73" s="189"/>
      <c r="EL73" s="189"/>
      <c r="EM73" s="189"/>
      <c r="EN73" s="189"/>
      <c r="EO73" s="189"/>
      <c r="EP73" s="189"/>
      <c r="EQ73" s="189"/>
      <c r="ER73" s="189"/>
      <c r="ES73" s="189"/>
      <c r="ET73" s="189"/>
      <c r="EU73" s="189"/>
      <c r="EV73" s="189"/>
      <c r="EW73" s="189"/>
      <c r="EX73" s="189"/>
      <c r="EY73" s="189"/>
      <c r="EZ73" s="189"/>
      <c r="FA73" s="189"/>
      <c r="FB73" s="189"/>
      <c r="FC73" s="189"/>
      <c r="FD73" s="189"/>
      <c r="FE73" s="189"/>
      <c r="FF73" s="189"/>
      <c r="FG73" s="189"/>
      <c r="FH73" s="189"/>
      <c r="FI73" s="189"/>
      <c r="FJ73" s="189"/>
      <c r="FK73" s="189"/>
      <c r="FL73" s="189"/>
      <c r="FM73" s="189"/>
      <c r="FN73" s="189"/>
      <c r="FO73" s="189"/>
      <c r="FP73" s="189"/>
      <c r="FQ73" s="189"/>
      <c r="FR73" s="189"/>
      <c r="FS73" s="189"/>
      <c r="FT73" s="189"/>
      <c r="FU73" s="189"/>
      <c r="FV73" s="189"/>
      <c r="FW73" s="189"/>
      <c r="FX73" s="189"/>
      <c r="FY73" s="189"/>
      <c r="FZ73" s="189"/>
      <c r="GA73" s="189"/>
      <c r="GB73" s="189"/>
      <c r="GC73" s="189"/>
      <c r="GD73" s="189"/>
      <c r="GE73" s="189"/>
      <c r="GF73" s="189"/>
      <c r="GG73" s="189"/>
      <c r="GH73" s="189"/>
      <c r="GI73" s="189"/>
      <c r="GJ73" s="189"/>
      <c r="GK73" s="189"/>
      <c r="GL73" s="189"/>
      <c r="GM73" s="189"/>
      <c r="GN73" s="189"/>
      <c r="GO73" s="189"/>
      <c r="GP73" s="189"/>
      <c r="GQ73" s="189"/>
      <c r="GR73" s="189"/>
      <c r="GS73" s="189"/>
      <c r="GT73" s="189"/>
      <c r="GU73" s="189"/>
      <c r="GV73" s="189"/>
      <c r="GW73" s="189"/>
      <c r="GX73" s="189"/>
      <c r="GY73" s="189"/>
      <c r="GZ73" s="189"/>
      <c r="HA73" s="189"/>
      <c r="HB73" s="189"/>
      <c r="HC73" s="189"/>
      <c r="HD73" s="189"/>
      <c r="HE73" s="189"/>
      <c r="HF73" s="189"/>
      <c r="HG73" s="189"/>
      <c r="HH73" s="189"/>
      <c r="HI73" s="189"/>
      <c r="HJ73" s="189"/>
      <c r="HK73" s="189"/>
      <c r="HL73" s="189"/>
      <c r="HM73" s="189"/>
      <c r="HN73" s="189"/>
      <c r="HO73" s="191"/>
    </row>
    <row r="74" spans="1:223" ht="15.75" customHeight="1" x14ac:dyDescent="0.15">
      <c r="A74" s="176"/>
      <c r="B74" s="179"/>
      <c r="C74" s="179"/>
      <c r="D74" s="179"/>
      <c r="E74" s="179"/>
      <c r="F74" s="179"/>
      <c r="G74" s="180"/>
      <c r="H74" s="181"/>
      <c r="I74" s="182"/>
      <c r="J74" s="182"/>
      <c r="K74" s="227">
        <f t="shared" si="6"/>
        <v>0</v>
      </c>
      <c r="L74" s="183">
        <f t="shared" si="7"/>
        <v>0</v>
      </c>
      <c r="M74" s="184"/>
      <c r="N74" s="182"/>
      <c r="O74" s="182"/>
      <c r="P74" s="185"/>
      <c r="Q74" s="186"/>
      <c r="R74" s="187"/>
      <c r="S74" s="188"/>
      <c r="T74" s="189"/>
      <c r="U74" s="189"/>
      <c r="V74" s="189"/>
      <c r="W74" s="189"/>
      <c r="X74" s="189"/>
      <c r="Y74" s="189"/>
      <c r="Z74" s="189"/>
      <c r="AA74" s="190"/>
      <c r="AB74" s="189"/>
      <c r="AC74" s="189"/>
      <c r="AD74" s="189"/>
      <c r="AE74" s="189"/>
      <c r="AF74" s="190"/>
      <c r="AG74" s="189"/>
      <c r="AH74" s="189"/>
      <c r="AI74" s="189"/>
      <c r="AJ74" s="189"/>
      <c r="AK74" s="190"/>
      <c r="AL74" s="174"/>
      <c r="AM74" s="189"/>
      <c r="AN74" s="189"/>
      <c r="AO74" s="189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4"/>
      <c r="BW74" s="174"/>
      <c r="BX74" s="174"/>
      <c r="BY74" s="174"/>
      <c r="BZ74" s="174"/>
      <c r="CA74" s="174"/>
      <c r="CB74" s="174"/>
      <c r="CC74" s="174"/>
      <c r="CD74" s="174"/>
      <c r="CE74" s="174"/>
      <c r="CF74" s="174"/>
      <c r="CG74" s="174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V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89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189"/>
      <c r="EF74" s="189"/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89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189"/>
      <c r="FP74" s="189"/>
      <c r="FQ74" s="189"/>
      <c r="FR74" s="189"/>
      <c r="FS74" s="189"/>
      <c r="FT74" s="189"/>
      <c r="FU74" s="189"/>
      <c r="FV74" s="189"/>
      <c r="FW74" s="189"/>
      <c r="FX74" s="189"/>
      <c r="FY74" s="189"/>
      <c r="FZ74" s="189"/>
      <c r="GA74" s="189"/>
      <c r="GB74" s="189"/>
      <c r="GC74" s="189"/>
      <c r="GD74" s="189"/>
      <c r="GE74" s="189"/>
      <c r="GF74" s="189"/>
      <c r="GG74" s="189"/>
      <c r="GH74" s="189"/>
      <c r="GI74" s="189"/>
      <c r="GJ74" s="189"/>
      <c r="GK74" s="189"/>
      <c r="GL74" s="189"/>
      <c r="GM74" s="189"/>
      <c r="GN74" s="189"/>
      <c r="GO74" s="189"/>
      <c r="GP74" s="189"/>
      <c r="GQ74" s="189"/>
      <c r="GR74" s="189"/>
      <c r="GS74" s="189"/>
      <c r="GT74" s="189"/>
      <c r="GU74" s="189"/>
      <c r="GV74" s="189"/>
      <c r="GW74" s="189"/>
      <c r="GX74" s="189"/>
      <c r="GY74" s="189"/>
      <c r="GZ74" s="189"/>
      <c r="HA74" s="189"/>
      <c r="HB74" s="189"/>
      <c r="HC74" s="189"/>
      <c r="HD74" s="189"/>
      <c r="HE74" s="189"/>
      <c r="HF74" s="189"/>
      <c r="HG74" s="189"/>
      <c r="HH74" s="189"/>
      <c r="HI74" s="189"/>
      <c r="HJ74" s="189"/>
      <c r="HK74" s="189"/>
      <c r="HL74" s="189"/>
      <c r="HM74" s="189"/>
      <c r="HN74" s="189"/>
      <c r="HO74" s="191"/>
    </row>
    <row r="75" spans="1:223" ht="15.75" customHeight="1" x14ac:dyDescent="0.15">
      <c r="A75" s="176"/>
      <c r="B75" s="179"/>
      <c r="C75" s="179"/>
      <c r="D75" s="179"/>
      <c r="E75" s="179"/>
      <c r="F75" s="179"/>
      <c r="G75" s="180"/>
      <c r="H75" s="181"/>
      <c r="I75" s="182"/>
      <c r="J75" s="182"/>
      <c r="K75" s="227">
        <f t="shared" si="6"/>
        <v>0</v>
      </c>
      <c r="L75" s="183">
        <f t="shared" si="7"/>
        <v>0</v>
      </c>
      <c r="M75" s="184"/>
      <c r="N75" s="182"/>
      <c r="O75" s="182"/>
      <c r="P75" s="185"/>
      <c r="Q75" s="186"/>
      <c r="R75" s="187"/>
      <c r="S75" s="188"/>
      <c r="T75" s="189"/>
      <c r="U75" s="189"/>
      <c r="V75" s="189"/>
      <c r="W75" s="189"/>
      <c r="X75" s="189"/>
      <c r="Y75" s="189"/>
      <c r="Z75" s="189"/>
      <c r="AA75" s="190"/>
      <c r="AB75" s="189"/>
      <c r="AC75" s="189"/>
      <c r="AD75" s="189"/>
      <c r="AE75" s="189"/>
      <c r="AF75" s="190"/>
      <c r="AG75" s="189"/>
      <c r="AH75" s="189"/>
      <c r="AI75" s="189"/>
      <c r="AJ75" s="189"/>
      <c r="AK75" s="190"/>
      <c r="AL75" s="174"/>
      <c r="AM75" s="189"/>
      <c r="AN75" s="189"/>
      <c r="AO75" s="189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4"/>
      <c r="BW75" s="174"/>
      <c r="BX75" s="174"/>
      <c r="BY75" s="174"/>
      <c r="BZ75" s="174"/>
      <c r="CA75" s="174"/>
      <c r="CB75" s="174"/>
      <c r="CC75" s="174"/>
      <c r="CD75" s="174"/>
      <c r="CE75" s="174"/>
      <c r="CF75" s="174"/>
      <c r="CG75" s="174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89"/>
      <c r="DK75" s="189"/>
      <c r="DL75" s="189"/>
      <c r="DM75" s="189"/>
      <c r="DN75" s="189"/>
      <c r="DO75" s="189"/>
      <c r="DP75" s="189"/>
      <c r="DQ75" s="189"/>
      <c r="DR75" s="189"/>
      <c r="DS75" s="189"/>
      <c r="DT75" s="189"/>
      <c r="DU75" s="189"/>
      <c r="DV75" s="189"/>
      <c r="DW75" s="189"/>
      <c r="DX75" s="189"/>
      <c r="DY75" s="189"/>
      <c r="DZ75" s="189"/>
      <c r="EA75" s="189"/>
      <c r="EB75" s="189"/>
      <c r="EC75" s="189"/>
      <c r="ED75" s="189"/>
      <c r="EE75" s="189"/>
      <c r="EF75" s="189"/>
      <c r="EG75" s="189"/>
      <c r="EH75" s="189"/>
      <c r="EI75" s="189"/>
      <c r="EJ75" s="189"/>
      <c r="EK75" s="189"/>
      <c r="EL75" s="189"/>
      <c r="EM75" s="189"/>
      <c r="EN75" s="189"/>
      <c r="EO75" s="189"/>
      <c r="EP75" s="189"/>
      <c r="EQ75" s="189"/>
      <c r="ER75" s="189"/>
      <c r="ES75" s="189"/>
      <c r="ET75" s="189"/>
      <c r="EU75" s="189"/>
      <c r="EV75" s="189"/>
      <c r="EW75" s="189"/>
      <c r="EX75" s="189"/>
      <c r="EY75" s="189"/>
      <c r="EZ75" s="189"/>
      <c r="FA75" s="189"/>
      <c r="FB75" s="189"/>
      <c r="FC75" s="189"/>
      <c r="FD75" s="189"/>
      <c r="FE75" s="189"/>
      <c r="FF75" s="189"/>
      <c r="FG75" s="189"/>
      <c r="FH75" s="189"/>
      <c r="FI75" s="189"/>
      <c r="FJ75" s="189"/>
      <c r="FK75" s="189"/>
      <c r="FL75" s="189"/>
      <c r="FM75" s="189"/>
      <c r="FN75" s="189"/>
      <c r="FO75" s="189"/>
      <c r="FP75" s="189"/>
      <c r="FQ75" s="189"/>
      <c r="FR75" s="189"/>
      <c r="FS75" s="189"/>
      <c r="FT75" s="189"/>
      <c r="FU75" s="189"/>
      <c r="FV75" s="189"/>
      <c r="FW75" s="189"/>
      <c r="FX75" s="189"/>
      <c r="FY75" s="189"/>
      <c r="FZ75" s="189"/>
      <c r="GA75" s="189"/>
      <c r="GB75" s="189"/>
      <c r="GC75" s="189"/>
      <c r="GD75" s="189"/>
      <c r="GE75" s="189"/>
      <c r="GF75" s="189"/>
      <c r="GG75" s="189"/>
      <c r="GH75" s="189"/>
      <c r="GI75" s="189"/>
      <c r="GJ75" s="189"/>
      <c r="GK75" s="189"/>
      <c r="GL75" s="189"/>
      <c r="GM75" s="189"/>
      <c r="GN75" s="189"/>
      <c r="GO75" s="189"/>
      <c r="GP75" s="189"/>
      <c r="GQ75" s="189"/>
      <c r="GR75" s="189"/>
      <c r="GS75" s="189"/>
      <c r="GT75" s="189"/>
      <c r="GU75" s="189"/>
      <c r="GV75" s="189"/>
      <c r="GW75" s="189"/>
      <c r="GX75" s="189"/>
      <c r="GY75" s="189"/>
      <c r="GZ75" s="189"/>
      <c r="HA75" s="189"/>
      <c r="HB75" s="189"/>
      <c r="HC75" s="189"/>
      <c r="HD75" s="189"/>
      <c r="HE75" s="189"/>
      <c r="HF75" s="189"/>
      <c r="HG75" s="189"/>
      <c r="HH75" s="189"/>
      <c r="HI75" s="189"/>
      <c r="HJ75" s="189"/>
      <c r="HK75" s="189"/>
      <c r="HL75" s="189"/>
      <c r="HM75" s="189"/>
      <c r="HN75" s="189"/>
      <c r="HO75" s="191"/>
    </row>
    <row r="76" spans="1:223" ht="15.75" customHeight="1" x14ac:dyDescent="0.15">
      <c r="A76" s="176"/>
      <c r="B76" s="179"/>
      <c r="C76" s="179"/>
      <c r="D76" s="179"/>
      <c r="E76" s="179"/>
      <c r="F76" s="179"/>
      <c r="G76" s="180"/>
      <c r="H76" s="181"/>
      <c r="I76" s="182"/>
      <c r="J76" s="182"/>
      <c r="K76" s="227">
        <f t="shared" si="6"/>
        <v>0</v>
      </c>
      <c r="L76" s="183">
        <f t="shared" si="7"/>
        <v>0</v>
      </c>
      <c r="M76" s="184"/>
      <c r="N76" s="182"/>
      <c r="O76" s="182"/>
      <c r="P76" s="185"/>
      <c r="Q76" s="186"/>
      <c r="R76" s="187"/>
      <c r="S76" s="188"/>
      <c r="T76" s="189"/>
      <c r="U76" s="189"/>
      <c r="V76" s="189"/>
      <c r="W76" s="189"/>
      <c r="X76" s="189"/>
      <c r="Y76" s="189"/>
      <c r="Z76" s="189"/>
      <c r="AA76" s="190"/>
      <c r="AB76" s="189"/>
      <c r="AC76" s="189"/>
      <c r="AD76" s="189"/>
      <c r="AE76" s="189"/>
      <c r="AF76" s="190"/>
      <c r="AG76" s="189"/>
      <c r="AH76" s="189"/>
      <c r="AI76" s="189"/>
      <c r="AJ76" s="189"/>
      <c r="AK76" s="190"/>
      <c r="AL76" s="174"/>
      <c r="AM76" s="189"/>
      <c r="AN76" s="189"/>
      <c r="AO76" s="189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4"/>
      <c r="BW76" s="174"/>
      <c r="BX76" s="174"/>
      <c r="BY76" s="174"/>
      <c r="BZ76" s="174"/>
      <c r="CA76" s="174"/>
      <c r="CB76" s="174"/>
      <c r="CC76" s="174"/>
      <c r="CD76" s="174"/>
      <c r="CE76" s="174"/>
      <c r="CF76" s="174"/>
      <c r="CG76" s="174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89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189"/>
      <c r="EF76" s="189"/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89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189"/>
      <c r="FP76" s="189"/>
      <c r="FQ76" s="189"/>
      <c r="FR76" s="189"/>
      <c r="FS76" s="189"/>
      <c r="FT76" s="189"/>
      <c r="FU76" s="189"/>
      <c r="FV76" s="189"/>
      <c r="FW76" s="189"/>
      <c r="FX76" s="189"/>
      <c r="FY76" s="189"/>
      <c r="FZ76" s="189"/>
      <c r="GA76" s="189"/>
      <c r="GB76" s="189"/>
      <c r="GC76" s="189"/>
      <c r="GD76" s="189"/>
      <c r="GE76" s="189"/>
      <c r="GF76" s="189"/>
      <c r="GG76" s="189"/>
      <c r="GH76" s="189"/>
      <c r="GI76" s="189"/>
      <c r="GJ76" s="189"/>
      <c r="GK76" s="189"/>
      <c r="GL76" s="189"/>
      <c r="GM76" s="189"/>
      <c r="GN76" s="189"/>
      <c r="GO76" s="189"/>
      <c r="GP76" s="189"/>
      <c r="GQ76" s="189"/>
      <c r="GR76" s="189"/>
      <c r="GS76" s="189"/>
      <c r="GT76" s="189"/>
      <c r="GU76" s="189"/>
      <c r="GV76" s="189"/>
      <c r="GW76" s="189"/>
      <c r="GX76" s="189"/>
      <c r="GY76" s="189"/>
      <c r="GZ76" s="189"/>
      <c r="HA76" s="189"/>
      <c r="HB76" s="189"/>
      <c r="HC76" s="189"/>
      <c r="HD76" s="189"/>
      <c r="HE76" s="189"/>
      <c r="HF76" s="189"/>
      <c r="HG76" s="189"/>
      <c r="HH76" s="189"/>
      <c r="HI76" s="189"/>
      <c r="HJ76" s="189"/>
      <c r="HK76" s="189"/>
      <c r="HL76" s="189"/>
      <c r="HM76" s="189"/>
      <c r="HN76" s="189"/>
      <c r="HO76" s="191"/>
    </row>
    <row r="77" spans="1:223" ht="15.75" customHeight="1" x14ac:dyDescent="0.15">
      <c r="A77" s="176"/>
      <c r="B77" s="179"/>
      <c r="C77" s="179"/>
      <c r="D77" s="179"/>
      <c r="E77" s="179"/>
      <c r="F77" s="179"/>
      <c r="G77" s="180"/>
      <c r="H77" s="181"/>
      <c r="I77" s="182"/>
      <c r="J77" s="182"/>
      <c r="K77" s="227">
        <f t="shared" si="6"/>
        <v>0</v>
      </c>
      <c r="L77" s="183">
        <f t="shared" si="7"/>
        <v>0</v>
      </c>
      <c r="M77" s="184"/>
      <c r="N77" s="182"/>
      <c r="O77" s="182"/>
      <c r="P77" s="185"/>
      <c r="Q77" s="186"/>
      <c r="R77" s="187"/>
      <c r="S77" s="188"/>
      <c r="T77" s="189"/>
      <c r="U77" s="189"/>
      <c r="V77" s="189"/>
      <c r="W77" s="189"/>
      <c r="X77" s="189"/>
      <c r="Y77" s="189"/>
      <c r="Z77" s="189"/>
      <c r="AA77" s="190"/>
      <c r="AB77" s="189"/>
      <c r="AC77" s="189"/>
      <c r="AD77" s="189"/>
      <c r="AE77" s="189"/>
      <c r="AF77" s="190"/>
      <c r="AG77" s="189"/>
      <c r="AH77" s="189"/>
      <c r="AI77" s="189"/>
      <c r="AJ77" s="189"/>
      <c r="AK77" s="190"/>
      <c r="AL77" s="174"/>
      <c r="AM77" s="189"/>
      <c r="AN77" s="189"/>
      <c r="AO77" s="189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89"/>
      <c r="DK77" s="189"/>
      <c r="DL77" s="189"/>
      <c r="DM77" s="189"/>
      <c r="DN77" s="189"/>
      <c r="DO77" s="189"/>
      <c r="DP77" s="189"/>
      <c r="DQ77" s="189"/>
      <c r="DR77" s="189"/>
      <c r="DS77" s="189"/>
      <c r="DT77" s="189"/>
      <c r="DU77" s="189"/>
      <c r="DV77" s="189"/>
      <c r="DW77" s="189"/>
      <c r="DX77" s="189"/>
      <c r="DY77" s="189"/>
      <c r="DZ77" s="189"/>
      <c r="EA77" s="189"/>
      <c r="EB77" s="189"/>
      <c r="EC77" s="189"/>
      <c r="ED77" s="189"/>
      <c r="EE77" s="189"/>
      <c r="EF77" s="189"/>
      <c r="EG77" s="189"/>
      <c r="EH77" s="189"/>
      <c r="EI77" s="189"/>
      <c r="EJ77" s="189"/>
      <c r="EK77" s="189"/>
      <c r="EL77" s="189"/>
      <c r="EM77" s="189"/>
      <c r="EN77" s="189"/>
      <c r="EO77" s="189"/>
      <c r="EP77" s="189"/>
      <c r="EQ77" s="189"/>
      <c r="ER77" s="189"/>
      <c r="ES77" s="189"/>
      <c r="ET77" s="189"/>
      <c r="EU77" s="189"/>
      <c r="EV77" s="189"/>
      <c r="EW77" s="189"/>
      <c r="EX77" s="189"/>
      <c r="EY77" s="189"/>
      <c r="EZ77" s="189"/>
      <c r="FA77" s="189"/>
      <c r="FB77" s="189"/>
      <c r="FC77" s="189"/>
      <c r="FD77" s="189"/>
      <c r="FE77" s="189"/>
      <c r="FF77" s="189"/>
      <c r="FG77" s="189"/>
      <c r="FH77" s="189"/>
      <c r="FI77" s="189"/>
      <c r="FJ77" s="189"/>
      <c r="FK77" s="189"/>
      <c r="FL77" s="189"/>
      <c r="FM77" s="189"/>
      <c r="FN77" s="189"/>
      <c r="FO77" s="189"/>
      <c r="FP77" s="189"/>
      <c r="FQ77" s="189"/>
      <c r="FR77" s="189"/>
      <c r="FS77" s="189"/>
      <c r="FT77" s="189"/>
      <c r="FU77" s="189"/>
      <c r="FV77" s="189"/>
      <c r="FW77" s="189"/>
      <c r="FX77" s="189"/>
      <c r="FY77" s="189"/>
      <c r="FZ77" s="189"/>
      <c r="GA77" s="189"/>
      <c r="GB77" s="189"/>
      <c r="GC77" s="189"/>
      <c r="GD77" s="189"/>
      <c r="GE77" s="189"/>
      <c r="GF77" s="189"/>
      <c r="GG77" s="189"/>
      <c r="GH77" s="189"/>
      <c r="GI77" s="189"/>
      <c r="GJ77" s="189"/>
      <c r="GK77" s="189"/>
      <c r="GL77" s="189"/>
      <c r="GM77" s="189"/>
      <c r="GN77" s="189"/>
      <c r="GO77" s="189"/>
      <c r="GP77" s="189"/>
      <c r="GQ77" s="189"/>
      <c r="GR77" s="189"/>
      <c r="GS77" s="189"/>
      <c r="GT77" s="189"/>
      <c r="GU77" s="189"/>
      <c r="GV77" s="189"/>
      <c r="GW77" s="189"/>
      <c r="GX77" s="189"/>
      <c r="GY77" s="189"/>
      <c r="GZ77" s="189"/>
      <c r="HA77" s="189"/>
      <c r="HB77" s="189"/>
      <c r="HC77" s="189"/>
      <c r="HD77" s="189"/>
      <c r="HE77" s="189"/>
      <c r="HF77" s="189"/>
      <c r="HG77" s="189"/>
      <c r="HH77" s="189"/>
      <c r="HI77" s="189"/>
      <c r="HJ77" s="189"/>
      <c r="HK77" s="189"/>
      <c r="HL77" s="189"/>
      <c r="HM77" s="189"/>
      <c r="HN77" s="189"/>
      <c r="HO77" s="191"/>
    </row>
    <row r="78" spans="1:223" ht="15.75" customHeight="1" x14ac:dyDescent="0.15">
      <c r="A78" s="176"/>
      <c r="B78" s="179"/>
      <c r="C78" s="179"/>
      <c r="D78" s="179"/>
      <c r="E78" s="179"/>
      <c r="F78" s="179"/>
      <c r="G78" s="180"/>
      <c r="H78" s="181"/>
      <c r="I78" s="182"/>
      <c r="J78" s="182"/>
      <c r="K78" s="227">
        <f t="shared" si="6"/>
        <v>0</v>
      </c>
      <c r="L78" s="183">
        <f t="shared" si="7"/>
        <v>0</v>
      </c>
      <c r="M78" s="184"/>
      <c r="N78" s="182"/>
      <c r="O78" s="182"/>
      <c r="P78" s="185"/>
      <c r="Q78" s="186"/>
      <c r="R78" s="187"/>
      <c r="S78" s="188"/>
      <c r="T78" s="189"/>
      <c r="U78" s="189"/>
      <c r="V78" s="189"/>
      <c r="W78" s="189"/>
      <c r="X78" s="189"/>
      <c r="Y78" s="189"/>
      <c r="Z78" s="189"/>
      <c r="AA78" s="190"/>
      <c r="AB78" s="189"/>
      <c r="AC78" s="189"/>
      <c r="AD78" s="189"/>
      <c r="AE78" s="189"/>
      <c r="AF78" s="190"/>
      <c r="AG78" s="189"/>
      <c r="AH78" s="189"/>
      <c r="AI78" s="189"/>
      <c r="AJ78" s="189"/>
      <c r="AK78" s="190"/>
      <c r="AL78" s="174"/>
      <c r="AM78" s="189"/>
      <c r="AN78" s="189"/>
      <c r="AO78" s="189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4"/>
      <c r="BW78" s="174"/>
      <c r="BX78" s="174"/>
      <c r="BY78" s="174"/>
      <c r="BZ78" s="174"/>
      <c r="CA78" s="174"/>
      <c r="CB78" s="174"/>
      <c r="CC78" s="174"/>
      <c r="CD78" s="174"/>
      <c r="CE78" s="174"/>
      <c r="CF78" s="174"/>
      <c r="CG78" s="174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89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189"/>
      <c r="EF78" s="189"/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89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189"/>
      <c r="FP78" s="189"/>
      <c r="FQ78" s="189"/>
      <c r="FR78" s="189"/>
      <c r="FS78" s="189"/>
      <c r="FT78" s="189"/>
      <c r="FU78" s="189"/>
      <c r="FV78" s="189"/>
      <c r="FW78" s="189"/>
      <c r="FX78" s="189"/>
      <c r="FY78" s="189"/>
      <c r="FZ78" s="189"/>
      <c r="GA78" s="189"/>
      <c r="GB78" s="189"/>
      <c r="GC78" s="189"/>
      <c r="GD78" s="189"/>
      <c r="GE78" s="189"/>
      <c r="GF78" s="189"/>
      <c r="GG78" s="189"/>
      <c r="GH78" s="189"/>
      <c r="GI78" s="189"/>
      <c r="GJ78" s="189"/>
      <c r="GK78" s="189"/>
      <c r="GL78" s="189"/>
      <c r="GM78" s="189"/>
      <c r="GN78" s="189"/>
      <c r="GO78" s="189"/>
      <c r="GP78" s="189"/>
      <c r="GQ78" s="189"/>
      <c r="GR78" s="189"/>
      <c r="GS78" s="189"/>
      <c r="GT78" s="189"/>
      <c r="GU78" s="189"/>
      <c r="GV78" s="189"/>
      <c r="GW78" s="189"/>
      <c r="GX78" s="189"/>
      <c r="GY78" s="189"/>
      <c r="GZ78" s="189"/>
      <c r="HA78" s="189"/>
      <c r="HB78" s="189"/>
      <c r="HC78" s="189"/>
      <c r="HD78" s="189"/>
      <c r="HE78" s="189"/>
      <c r="HF78" s="189"/>
      <c r="HG78" s="189"/>
      <c r="HH78" s="189"/>
      <c r="HI78" s="189"/>
      <c r="HJ78" s="189"/>
      <c r="HK78" s="189"/>
      <c r="HL78" s="189"/>
      <c r="HM78" s="189"/>
      <c r="HN78" s="189"/>
      <c r="HO78" s="191"/>
    </row>
    <row r="79" spans="1:223" ht="15.75" customHeight="1" x14ac:dyDescent="0.15">
      <c r="A79" s="176"/>
      <c r="B79" s="179"/>
      <c r="C79" s="179"/>
      <c r="D79" s="179"/>
      <c r="E79" s="179"/>
      <c r="F79" s="179"/>
      <c r="G79" s="180"/>
      <c r="H79" s="181"/>
      <c r="I79" s="182"/>
      <c r="J79" s="182"/>
      <c r="K79" s="227">
        <f t="shared" si="6"/>
        <v>0</v>
      </c>
      <c r="L79" s="183">
        <f t="shared" si="7"/>
        <v>0</v>
      </c>
      <c r="M79" s="184"/>
      <c r="N79" s="182"/>
      <c r="O79" s="182"/>
      <c r="P79" s="185"/>
      <c r="Q79" s="186"/>
      <c r="R79" s="187"/>
      <c r="S79" s="188"/>
      <c r="T79" s="189"/>
      <c r="U79" s="189"/>
      <c r="V79" s="189"/>
      <c r="W79" s="189"/>
      <c r="X79" s="189"/>
      <c r="Y79" s="189"/>
      <c r="Z79" s="189"/>
      <c r="AA79" s="190"/>
      <c r="AB79" s="189"/>
      <c r="AC79" s="189"/>
      <c r="AD79" s="189"/>
      <c r="AE79" s="189"/>
      <c r="AF79" s="190"/>
      <c r="AG79" s="189"/>
      <c r="AH79" s="189"/>
      <c r="AI79" s="189"/>
      <c r="AJ79" s="189"/>
      <c r="AK79" s="190"/>
      <c r="AL79" s="174"/>
      <c r="AM79" s="189"/>
      <c r="AN79" s="189"/>
      <c r="AO79" s="189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174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89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189"/>
      <c r="EF79" s="189"/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89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189"/>
      <c r="FP79" s="189"/>
      <c r="FQ79" s="189"/>
      <c r="FR79" s="189"/>
      <c r="FS79" s="189"/>
      <c r="FT79" s="189"/>
      <c r="FU79" s="189"/>
      <c r="FV79" s="189"/>
      <c r="FW79" s="189"/>
      <c r="FX79" s="189"/>
      <c r="FY79" s="189"/>
      <c r="FZ79" s="189"/>
      <c r="GA79" s="189"/>
      <c r="GB79" s="189"/>
      <c r="GC79" s="189"/>
      <c r="GD79" s="189"/>
      <c r="GE79" s="189"/>
      <c r="GF79" s="189"/>
      <c r="GG79" s="189"/>
      <c r="GH79" s="189"/>
      <c r="GI79" s="189"/>
      <c r="GJ79" s="189"/>
      <c r="GK79" s="189"/>
      <c r="GL79" s="189"/>
      <c r="GM79" s="189"/>
      <c r="GN79" s="189"/>
      <c r="GO79" s="189"/>
      <c r="GP79" s="189"/>
      <c r="GQ79" s="189"/>
      <c r="GR79" s="189"/>
      <c r="GS79" s="189"/>
      <c r="GT79" s="189"/>
      <c r="GU79" s="189"/>
      <c r="GV79" s="189"/>
      <c r="GW79" s="189"/>
      <c r="GX79" s="189"/>
      <c r="GY79" s="189"/>
      <c r="GZ79" s="189"/>
      <c r="HA79" s="189"/>
      <c r="HB79" s="189"/>
      <c r="HC79" s="189"/>
      <c r="HD79" s="189"/>
      <c r="HE79" s="189"/>
      <c r="HF79" s="189"/>
      <c r="HG79" s="189"/>
      <c r="HH79" s="189"/>
      <c r="HI79" s="189"/>
      <c r="HJ79" s="189"/>
      <c r="HK79" s="189"/>
      <c r="HL79" s="189"/>
      <c r="HM79" s="189"/>
      <c r="HN79" s="189"/>
      <c r="HO79" s="191"/>
    </row>
    <row r="80" spans="1:223" ht="15.75" customHeight="1" x14ac:dyDescent="0.15">
      <c r="A80" s="176"/>
      <c r="B80" s="179"/>
      <c r="C80" s="179"/>
      <c r="D80" s="179"/>
      <c r="E80" s="179"/>
      <c r="F80" s="179"/>
      <c r="G80" s="180"/>
      <c r="H80" s="181"/>
      <c r="I80" s="182"/>
      <c r="J80" s="182"/>
      <c r="K80" s="227">
        <f t="shared" si="6"/>
        <v>0</v>
      </c>
      <c r="L80" s="183">
        <f t="shared" si="7"/>
        <v>0</v>
      </c>
      <c r="M80" s="184"/>
      <c r="N80" s="182"/>
      <c r="O80" s="182"/>
      <c r="P80" s="185"/>
      <c r="Q80" s="186"/>
      <c r="R80" s="187"/>
      <c r="S80" s="188"/>
      <c r="T80" s="189"/>
      <c r="U80" s="189"/>
      <c r="V80" s="189"/>
      <c r="W80" s="189"/>
      <c r="X80" s="189"/>
      <c r="Y80" s="189"/>
      <c r="Z80" s="189"/>
      <c r="AA80" s="190"/>
      <c r="AB80" s="189"/>
      <c r="AC80" s="189"/>
      <c r="AD80" s="189"/>
      <c r="AE80" s="189"/>
      <c r="AF80" s="190"/>
      <c r="AG80" s="189"/>
      <c r="AH80" s="189"/>
      <c r="AI80" s="189"/>
      <c r="AJ80" s="189"/>
      <c r="AK80" s="190"/>
      <c r="AL80" s="174"/>
      <c r="AM80" s="189"/>
      <c r="AN80" s="189"/>
      <c r="AO80" s="189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4"/>
      <c r="BW80" s="174"/>
      <c r="BX80" s="174"/>
      <c r="BY80" s="174"/>
      <c r="BZ80" s="174"/>
      <c r="CA80" s="174"/>
      <c r="CB80" s="174"/>
      <c r="CC80" s="174"/>
      <c r="CD80" s="174"/>
      <c r="CE80" s="174"/>
      <c r="CF80" s="174"/>
      <c r="CG80" s="174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V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89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189"/>
      <c r="EF80" s="189"/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89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189"/>
      <c r="FP80" s="189"/>
      <c r="FQ80" s="189"/>
      <c r="FR80" s="189"/>
      <c r="FS80" s="189"/>
      <c r="FT80" s="189"/>
      <c r="FU80" s="189"/>
      <c r="FV80" s="189"/>
      <c r="FW80" s="189"/>
      <c r="FX80" s="189"/>
      <c r="FY80" s="189"/>
      <c r="FZ80" s="189"/>
      <c r="GA80" s="189"/>
      <c r="GB80" s="189"/>
      <c r="GC80" s="189"/>
      <c r="GD80" s="189"/>
      <c r="GE80" s="189"/>
      <c r="GF80" s="189"/>
      <c r="GG80" s="189"/>
      <c r="GH80" s="189"/>
      <c r="GI80" s="189"/>
      <c r="GJ80" s="189"/>
      <c r="GK80" s="189"/>
      <c r="GL80" s="189"/>
      <c r="GM80" s="189"/>
      <c r="GN80" s="189"/>
      <c r="GO80" s="189"/>
      <c r="GP80" s="189"/>
      <c r="GQ80" s="189"/>
      <c r="GR80" s="189"/>
      <c r="GS80" s="189"/>
      <c r="GT80" s="189"/>
      <c r="GU80" s="189"/>
      <c r="GV80" s="189"/>
      <c r="GW80" s="189"/>
      <c r="GX80" s="189"/>
      <c r="GY80" s="189"/>
      <c r="GZ80" s="189"/>
      <c r="HA80" s="189"/>
      <c r="HB80" s="189"/>
      <c r="HC80" s="189"/>
      <c r="HD80" s="189"/>
      <c r="HE80" s="189"/>
      <c r="HF80" s="189"/>
      <c r="HG80" s="189"/>
      <c r="HH80" s="189"/>
      <c r="HI80" s="189"/>
      <c r="HJ80" s="189"/>
      <c r="HK80" s="189"/>
      <c r="HL80" s="189"/>
      <c r="HM80" s="189"/>
      <c r="HN80" s="189"/>
      <c r="HO80" s="191"/>
    </row>
    <row r="81" spans="1:223" ht="15.75" customHeight="1" x14ac:dyDescent="0.15">
      <c r="A81" s="176"/>
      <c r="B81" s="179"/>
      <c r="C81" s="179"/>
      <c r="D81" s="179"/>
      <c r="E81" s="179"/>
      <c r="F81" s="179"/>
      <c r="G81" s="180"/>
      <c r="H81" s="181"/>
      <c r="I81" s="182"/>
      <c r="J81" s="182"/>
      <c r="K81" s="227">
        <f t="shared" si="6"/>
        <v>0</v>
      </c>
      <c r="L81" s="183">
        <f t="shared" si="7"/>
        <v>0</v>
      </c>
      <c r="M81" s="184"/>
      <c r="N81" s="182"/>
      <c r="O81" s="182"/>
      <c r="P81" s="185"/>
      <c r="Q81" s="186"/>
      <c r="R81" s="187"/>
      <c r="S81" s="188"/>
      <c r="T81" s="189"/>
      <c r="U81" s="189"/>
      <c r="V81" s="189"/>
      <c r="W81" s="189"/>
      <c r="X81" s="189"/>
      <c r="Y81" s="189"/>
      <c r="Z81" s="189"/>
      <c r="AA81" s="190"/>
      <c r="AB81" s="189"/>
      <c r="AC81" s="189"/>
      <c r="AD81" s="189"/>
      <c r="AE81" s="189"/>
      <c r="AF81" s="190"/>
      <c r="AG81" s="189"/>
      <c r="AH81" s="189"/>
      <c r="AI81" s="189"/>
      <c r="AJ81" s="189"/>
      <c r="AK81" s="190"/>
      <c r="AL81" s="174"/>
      <c r="AM81" s="189"/>
      <c r="AN81" s="189"/>
      <c r="AO81" s="189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4"/>
      <c r="BW81" s="174"/>
      <c r="BX81" s="174"/>
      <c r="BY81" s="174"/>
      <c r="BZ81" s="174"/>
      <c r="CA81" s="174"/>
      <c r="CB81" s="174"/>
      <c r="CC81" s="174"/>
      <c r="CD81" s="174"/>
      <c r="CE81" s="174"/>
      <c r="CF81" s="174"/>
      <c r="CG81" s="174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89"/>
      <c r="DK81" s="189"/>
      <c r="DL81" s="189"/>
      <c r="DM81" s="189"/>
      <c r="DN81" s="189"/>
      <c r="DO81" s="189"/>
      <c r="DP81" s="189"/>
      <c r="DQ81" s="189"/>
      <c r="DR81" s="189"/>
      <c r="DS81" s="189"/>
      <c r="DT81" s="189"/>
      <c r="DU81" s="189"/>
      <c r="DV81" s="189"/>
      <c r="DW81" s="189"/>
      <c r="DX81" s="189"/>
      <c r="DY81" s="189"/>
      <c r="DZ81" s="189"/>
      <c r="EA81" s="189"/>
      <c r="EB81" s="189"/>
      <c r="EC81" s="189"/>
      <c r="ED81" s="189"/>
      <c r="EE81" s="189"/>
      <c r="EF81" s="189"/>
      <c r="EG81" s="189"/>
      <c r="EH81" s="189"/>
      <c r="EI81" s="189"/>
      <c r="EJ81" s="189"/>
      <c r="EK81" s="189"/>
      <c r="EL81" s="189"/>
      <c r="EM81" s="189"/>
      <c r="EN81" s="189"/>
      <c r="EO81" s="189"/>
      <c r="EP81" s="189"/>
      <c r="EQ81" s="189"/>
      <c r="ER81" s="189"/>
      <c r="ES81" s="189"/>
      <c r="ET81" s="189"/>
      <c r="EU81" s="189"/>
      <c r="EV81" s="189"/>
      <c r="EW81" s="189"/>
      <c r="EX81" s="189"/>
      <c r="EY81" s="189"/>
      <c r="EZ81" s="189"/>
      <c r="FA81" s="189"/>
      <c r="FB81" s="189"/>
      <c r="FC81" s="189"/>
      <c r="FD81" s="189"/>
      <c r="FE81" s="189"/>
      <c r="FF81" s="189"/>
      <c r="FG81" s="189"/>
      <c r="FH81" s="189"/>
      <c r="FI81" s="189"/>
      <c r="FJ81" s="189"/>
      <c r="FK81" s="189"/>
      <c r="FL81" s="189"/>
      <c r="FM81" s="189"/>
      <c r="FN81" s="189"/>
      <c r="FO81" s="189"/>
      <c r="FP81" s="189"/>
      <c r="FQ81" s="189"/>
      <c r="FR81" s="189"/>
      <c r="FS81" s="189"/>
      <c r="FT81" s="189"/>
      <c r="FU81" s="189"/>
      <c r="FV81" s="189"/>
      <c r="FW81" s="189"/>
      <c r="FX81" s="189"/>
      <c r="FY81" s="189"/>
      <c r="FZ81" s="189"/>
      <c r="GA81" s="189"/>
      <c r="GB81" s="189"/>
      <c r="GC81" s="189"/>
      <c r="GD81" s="189"/>
      <c r="GE81" s="189"/>
      <c r="GF81" s="189"/>
      <c r="GG81" s="189"/>
      <c r="GH81" s="189"/>
      <c r="GI81" s="189"/>
      <c r="GJ81" s="189"/>
      <c r="GK81" s="189"/>
      <c r="GL81" s="189"/>
      <c r="GM81" s="189"/>
      <c r="GN81" s="189"/>
      <c r="GO81" s="189"/>
      <c r="GP81" s="189"/>
      <c r="GQ81" s="189"/>
      <c r="GR81" s="189"/>
      <c r="GS81" s="189"/>
      <c r="GT81" s="189"/>
      <c r="GU81" s="189"/>
      <c r="GV81" s="189"/>
      <c r="GW81" s="189"/>
      <c r="GX81" s="189"/>
      <c r="GY81" s="189"/>
      <c r="GZ81" s="189"/>
      <c r="HA81" s="189"/>
      <c r="HB81" s="189"/>
      <c r="HC81" s="189"/>
      <c r="HD81" s="189"/>
      <c r="HE81" s="189"/>
      <c r="HF81" s="189"/>
      <c r="HG81" s="189"/>
      <c r="HH81" s="189"/>
      <c r="HI81" s="189"/>
      <c r="HJ81" s="189"/>
      <c r="HK81" s="189"/>
      <c r="HL81" s="189"/>
      <c r="HM81" s="189"/>
      <c r="HN81" s="189"/>
      <c r="HO81" s="191"/>
    </row>
    <row r="82" spans="1:223" ht="15.75" customHeight="1" x14ac:dyDescent="0.15">
      <c r="A82" s="176"/>
      <c r="B82" s="179"/>
      <c r="C82" s="179"/>
      <c r="D82" s="179"/>
      <c r="E82" s="179"/>
      <c r="F82" s="179"/>
      <c r="G82" s="180"/>
      <c r="H82" s="181"/>
      <c r="I82" s="182"/>
      <c r="J82" s="182"/>
      <c r="K82" s="227">
        <f t="shared" si="6"/>
        <v>0</v>
      </c>
      <c r="L82" s="183">
        <f t="shared" si="7"/>
        <v>0</v>
      </c>
      <c r="M82" s="184"/>
      <c r="N82" s="182"/>
      <c r="O82" s="182"/>
      <c r="P82" s="185"/>
      <c r="Q82" s="186"/>
      <c r="R82" s="187"/>
      <c r="S82" s="188"/>
      <c r="T82" s="189"/>
      <c r="U82" s="189"/>
      <c r="V82" s="189"/>
      <c r="W82" s="189"/>
      <c r="X82" s="189"/>
      <c r="Y82" s="189"/>
      <c r="Z82" s="189"/>
      <c r="AA82" s="190"/>
      <c r="AB82" s="189"/>
      <c r="AC82" s="189"/>
      <c r="AD82" s="189"/>
      <c r="AE82" s="189"/>
      <c r="AF82" s="190"/>
      <c r="AG82" s="189"/>
      <c r="AH82" s="189"/>
      <c r="AI82" s="189"/>
      <c r="AJ82" s="189"/>
      <c r="AK82" s="190"/>
      <c r="AL82" s="174"/>
      <c r="AM82" s="189"/>
      <c r="AN82" s="189"/>
      <c r="AO82" s="189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4"/>
      <c r="BW82" s="174"/>
      <c r="BX82" s="174"/>
      <c r="BY82" s="174"/>
      <c r="BZ82" s="174"/>
      <c r="CA82" s="174"/>
      <c r="CB82" s="174"/>
      <c r="CC82" s="174"/>
      <c r="CD82" s="174"/>
      <c r="CE82" s="174"/>
      <c r="CF82" s="174"/>
      <c r="CG82" s="174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189"/>
      <c r="EF82" s="189"/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89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189"/>
      <c r="FP82" s="189"/>
      <c r="FQ82" s="189"/>
      <c r="FR82" s="189"/>
      <c r="FS82" s="189"/>
      <c r="FT82" s="189"/>
      <c r="FU82" s="189"/>
      <c r="FV82" s="189"/>
      <c r="FW82" s="189"/>
      <c r="FX82" s="189"/>
      <c r="FY82" s="189"/>
      <c r="FZ82" s="189"/>
      <c r="GA82" s="189"/>
      <c r="GB82" s="189"/>
      <c r="GC82" s="189"/>
      <c r="GD82" s="189"/>
      <c r="GE82" s="189"/>
      <c r="GF82" s="189"/>
      <c r="GG82" s="189"/>
      <c r="GH82" s="189"/>
      <c r="GI82" s="189"/>
      <c r="GJ82" s="189"/>
      <c r="GK82" s="189"/>
      <c r="GL82" s="189"/>
      <c r="GM82" s="189"/>
      <c r="GN82" s="189"/>
      <c r="GO82" s="189"/>
      <c r="GP82" s="189"/>
      <c r="GQ82" s="189"/>
      <c r="GR82" s="189"/>
      <c r="GS82" s="189"/>
      <c r="GT82" s="189"/>
      <c r="GU82" s="189"/>
      <c r="GV82" s="189"/>
      <c r="GW82" s="189"/>
      <c r="GX82" s="189"/>
      <c r="GY82" s="189"/>
      <c r="GZ82" s="189"/>
      <c r="HA82" s="189"/>
      <c r="HB82" s="189"/>
      <c r="HC82" s="189"/>
      <c r="HD82" s="189"/>
      <c r="HE82" s="189"/>
      <c r="HF82" s="189"/>
      <c r="HG82" s="189"/>
      <c r="HH82" s="189"/>
      <c r="HI82" s="189"/>
      <c r="HJ82" s="189"/>
      <c r="HK82" s="189"/>
      <c r="HL82" s="189"/>
      <c r="HM82" s="189"/>
      <c r="HN82" s="189"/>
      <c r="HO82" s="191"/>
    </row>
    <row r="83" spans="1:223" ht="15.75" customHeight="1" x14ac:dyDescent="0.15">
      <c r="A83" s="176"/>
      <c r="B83" s="179"/>
      <c r="C83" s="179"/>
      <c r="D83" s="179"/>
      <c r="E83" s="179"/>
      <c r="F83" s="179"/>
      <c r="G83" s="180"/>
      <c r="H83" s="181"/>
      <c r="I83" s="182"/>
      <c r="J83" s="182"/>
      <c r="K83" s="227">
        <f t="shared" si="6"/>
        <v>0</v>
      </c>
      <c r="L83" s="183">
        <f t="shared" si="7"/>
        <v>0</v>
      </c>
      <c r="M83" s="184"/>
      <c r="N83" s="182"/>
      <c r="O83" s="182"/>
      <c r="P83" s="185"/>
      <c r="Q83" s="186"/>
      <c r="R83" s="187"/>
      <c r="S83" s="188"/>
      <c r="T83" s="189"/>
      <c r="U83" s="189"/>
      <c r="V83" s="189"/>
      <c r="W83" s="189"/>
      <c r="X83" s="189"/>
      <c r="Y83" s="189"/>
      <c r="Z83" s="189"/>
      <c r="AA83" s="190"/>
      <c r="AB83" s="189"/>
      <c r="AC83" s="189"/>
      <c r="AD83" s="189"/>
      <c r="AE83" s="189"/>
      <c r="AF83" s="190"/>
      <c r="AG83" s="189"/>
      <c r="AH83" s="189"/>
      <c r="AI83" s="189"/>
      <c r="AJ83" s="189"/>
      <c r="AK83" s="190"/>
      <c r="AL83" s="174"/>
      <c r="AM83" s="189"/>
      <c r="AN83" s="189"/>
      <c r="AO83" s="189"/>
      <c r="AP83" s="174"/>
      <c r="AQ83" s="174"/>
      <c r="AR83" s="174"/>
      <c r="AS83" s="174"/>
      <c r="AT83" s="174"/>
      <c r="AU83" s="174"/>
      <c r="AV83" s="174"/>
      <c r="AW83" s="174"/>
      <c r="AX83" s="174"/>
      <c r="AY83" s="174"/>
      <c r="AZ83" s="174"/>
      <c r="BA83" s="174"/>
      <c r="BB83" s="174"/>
      <c r="BC83" s="174"/>
      <c r="BD83" s="174"/>
      <c r="BE83" s="174"/>
      <c r="BF83" s="174"/>
      <c r="BG83" s="174"/>
      <c r="BH83" s="174"/>
      <c r="BI83" s="174"/>
      <c r="BJ83" s="174"/>
      <c r="BK83" s="174"/>
      <c r="BL83" s="174"/>
      <c r="BM83" s="174"/>
      <c r="BN83" s="174"/>
      <c r="BO83" s="174"/>
      <c r="BP83" s="174"/>
      <c r="BQ83" s="174"/>
      <c r="BR83" s="174"/>
      <c r="BS83" s="174"/>
      <c r="BT83" s="174"/>
      <c r="BU83" s="174"/>
      <c r="BV83" s="174"/>
      <c r="BW83" s="174"/>
      <c r="BX83" s="174"/>
      <c r="BY83" s="174"/>
      <c r="BZ83" s="174"/>
      <c r="CA83" s="174"/>
      <c r="CB83" s="174"/>
      <c r="CC83" s="174"/>
      <c r="CD83" s="174"/>
      <c r="CE83" s="174"/>
      <c r="CF83" s="174"/>
      <c r="CG83" s="174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189"/>
      <c r="DV83" s="189"/>
      <c r="DW83" s="189"/>
      <c r="DX83" s="189"/>
      <c r="DY83" s="189"/>
      <c r="DZ83" s="189"/>
      <c r="EA83" s="189"/>
      <c r="EB83" s="189"/>
      <c r="EC83" s="189"/>
      <c r="ED83" s="189"/>
      <c r="EE83" s="189"/>
      <c r="EF83" s="189"/>
      <c r="EG83" s="189"/>
      <c r="EH83" s="189"/>
      <c r="EI83" s="189"/>
      <c r="EJ83" s="189"/>
      <c r="EK83" s="189"/>
      <c r="EL83" s="189"/>
      <c r="EM83" s="189"/>
      <c r="EN83" s="189"/>
      <c r="EO83" s="189"/>
      <c r="EP83" s="189"/>
      <c r="EQ83" s="189"/>
      <c r="ER83" s="189"/>
      <c r="ES83" s="189"/>
      <c r="ET83" s="189"/>
      <c r="EU83" s="189"/>
      <c r="EV83" s="189"/>
      <c r="EW83" s="189"/>
      <c r="EX83" s="189"/>
      <c r="EY83" s="189"/>
      <c r="EZ83" s="189"/>
      <c r="FA83" s="189"/>
      <c r="FB83" s="189"/>
      <c r="FC83" s="189"/>
      <c r="FD83" s="189"/>
      <c r="FE83" s="189"/>
      <c r="FF83" s="189"/>
      <c r="FG83" s="189"/>
      <c r="FH83" s="189"/>
      <c r="FI83" s="189"/>
      <c r="FJ83" s="189"/>
      <c r="FK83" s="189"/>
      <c r="FL83" s="189"/>
      <c r="FM83" s="189"/>
      <c r="FN83" s="189"/>
      <c r="FO83" s="189"/>
      <c r="FP83" s="189"/>
      <c r="FQ83" s="189"/>
      <c r="FR83" s="189"/>
      <c r="FS83" s="189"/>
      <c r="FT83" s="189"/>
      <c r="FU83" s="189"/>
      <c r="FV83" s="189"/>
      <c r="FW83" s="189"/>
      <c r="FX83" s="189"/>
      <c r="FY83" s="189"/>
      <c r="FZ83" s="189"/>
      <c r="GA83" s="189"/>
      <c r="GB83" s="189"/>
      <c r="GC83" s="189"/>
      <c r="GD83" s="189"/>
      <c r="GE83" s="189"/>
      <c r="GF83" s="189"/>
      <c r="GG83" s="189"/>
      <c r="GH83" s="189"/>
      <c r="GI83" s="189"/>
      <c r="GJ83" s="189"/>
      <c r="GK83" s="189"/>
      <c r="GL83" s="189"/>
      <c r="GM83" s="189"/>
      <c r="GN83" s="189"/>
      <c r="GO83" s="189"/>
      <c r="GP83" s="189"/>
      <c r="GQ83" s="189"/>
      <c r="GR83" s="189"/>
      <c r="GS83" s="189"/>
      <c r="GT83" s="189"/>
      <c r="GU83" s="189"/>
      <c r="GV83" s="189"/>
      <c r="GW83" s="189"/>
      <c r="GX83" s="189"/>
      <c r="GY83" s="189"/>
      <c r="GZ83" s="189"/>
      <c r="HA83" s="189"/>
      <c r="HB83" s="189"/>
      <c r="HC83" s="189"/>
      <c r="HD83" s="189"/>
      <c r="HE83" s="189"/>
      <c r="HF83" s="189"/>
      <c r="HG83" s="189"/>
      <c r="HH83" s="189"/>
      <c r="HI83" s="189"/>
      <c r="HJ83" s="189"/>
      <c r="HK83" s="189"/>
      <c r="HL83" s="189"/>
      <c r="HM83" s="189"/>
      <c r="HN83" s="189"/>
      <c r="HO83" s="191"/>
    </row>
    <row r="84" spans="1:223" ht="15.75" customHeight="1" x14ac:dyDescent="0.15">
      <c r="A84" s="176"/>
      <c r="B84" s="179"/>
      <c r="C84" s="179"/>
      <c r="D84" s="179"/>
      <c r="E84" s="179"/>
      <c r="F84" s="179"/>
      <c r="G84" s="180"/>
      <c r="H84" s="181"/>
      <c r="I84" s="182"/>
      <c r="J84" s="182"/>
      <c r="K84" s="227">
        <f t="shared" si="6"/>
        <v>0</v>
      </c>
      <c r="L84" s="183">
        <f t="shared" si="7"/>
        <v>0</v>
      </c>
      <c r="M84" s="184"/>
      <c r="N84" s="182"/>
      <c r="O84" s="182"/>
      <c r="P84" s="185"/>
      <c r="Q84" s="186"/>
      <c r="R84" s="187"/>
      <c r="S84" s="188"/>
      <c r="T84" s="189"/>
      <c r="U84" s="189"/>
      <c r="V84" s="189"/>
      <c r="W84" s="189"/>
      <c r="X84" s="189"/>
      <c r="Y84" s="189"/>
      <c r="Z84" s="189"/>
      <c r="AA84" s="190"/>
      <c r="AB84" s="189"/>
      <c r="AC84" s="189"/>
      <c r="AD84" s="189"/>
      <c r="AE84" s="189"/>
      <c r="AF84" s="190"/>
      <c r="AG84" s="189"/>
      <c r="AH84" s="189"/>
      <c r="AI84" s="189"/>
      <c r="AJ84" s="189"/>
      <c r="AK84" s="190"/>
      <c r="AL84" s="174"/>
      <c r="AM84" s="189"/>
      <c r="AN84" s="189"/>
      <c r="AO84" s="189"/>
      <c r="AP84" s="174"/>
      <c r="AQ84" s="174"/>
      <c r="AR84" s="174"/>
      <c r="AS84" s="174"/>
      <c r="AT84" s="174"/>
      <c r="AU84" s="174"/>
      <c r="AV84" s="174"/>
      <c r="AW84" s="174"/>
      <c r="AX84" s="174"/>
      <c r="AY84" s="174"/>
      <c r="AZ84" s="174"/>
      <c r="BA84" s="174"/>
      <c r="BB84" s="174"/>
      <c r="BC84" s="174"/>
      <c r="BD84" s="174"/>
      <c r="BE84" s="174"/>
      <c r="BF84" s="174"/>
      <c r="BG84" s="174"/>
      <c r="BH84" s="174"/>
      <c r="BI84" s="174"/>
      <c r="BJ84" s="174"/>
      <c r="BK84" s="174"/>
      <c r="BL84" s="174"/>
      <c r="BM84" s="174"/>
      <c r="BN84" s="174"/>
      <c r="BO84" s="174"/>
      <c r="BP84" s="174"/>
      <c r="BQ84" s="174"/>
      <c r="BR84" s="174"/>
      <c r="BS84" s="174"/>
      <c r="BT84" s="174"/>
      <c r="BU84" s="174"/>
      <c r="BV84" s="174"/>
      <c r="BW84" s="174"/>
      <c r="BX84" s="174"/>
      <c r="BY84" s="174"/>
      <c r="BZ84" s="174"/>
      <c r="CA84" s="174"/>
      <c r="CB84" s="174"/>
      <c r="CC84" s="174"/>
      <c r="CD84" s="174"/>
      <c r="CE84" s="174"/>
      <c r="CF84" s="174"/>
      <c r="CG84" s="174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189"/>
      <c r="DV84" s="189"/>
      <c r="DW84" s="189"/>
      <c r="DX84" s="189"/>
      <c r="DY84" s="189"/>
      <c r="DZ84" s="189"/>
      <c r="EA84" s="189"/>
      <c r="EB84" s="189"/>
      <c r="EC84" s="189"/>
      <c r="ED84" s="189"/>
      <c r="EE84" s="189"/>
      <c r="EF84" s="189"/>
      <c r="EG84" s="189"/>
      <c r="EH84" s="189"/>
      <c r="EI84" s="189"/>
      <c r="EJ84" s="189"/>
      <c r="EK84" s="189"/>
      <c r="EL84" s="189"/>
      <c r="EM84" s="189"/>
      <c r="EN84" s="189"/>
      <c r="EO84" s="189"/>
      <c r="EP84" s="189"/>
      <c r="EQ84" s="189"/>
      <c r="ER84" s="189"/>
      <c r="ES84" s="189"/>
      <c r="ET84" s="189"/>
      <c r="EU84" s="189"/>
      <c r="EV84" s="189"/>
      <c r="EW84" s="189"/>
      <c r="EX84" s="189"/>
      <c r="EY84" s="189"/>
      <c r="EZ84" s="189"/>
      <c r="FA84" s="189"/>
      <c r="FB84" s="189"/>
      <c r="FC84" s="189"/>
      <c r="FD84" s="189"/>
      <c r="FE84" s="189"/>
      <c r="FF84" s="189"/>
      <c r="FG84" s="189"/>
      <c r="FH84" s="189"/>
      <c r="FI84" s="189"/>
      <c r="FJ84" s="189"/>
      <c r="FK84" s="189"/>
      <c r="FL84" s="189"/>
      <c r="FM84" s="189"/>
      <c r="FN84" s="189"/>
      <c r="FO84" s="189"/>
      <c r="FP84" s="189"/>
      <c r="FQ84" s="189"/>
      <c r="FR84" s="189"/>
      <c r="FS84" s="189"/>
      <c r="FT84" s="189"/>
      <c r="FU84" s="189"/>
      <c r="FV84" s="189"/>
      <c r="FW84" s="189"/>
      <c r="FX84" s="189"/>
      <c r="FY84" s="189"/>
      <c r="FZ84" s="189"/>
      <c r="GA84" s="189"/>
      <c r="GB84" s="189"/>
      <c r="GC84" s="189"/>
      <c r="GD84" s="189"/>
      <c r="GE84" s="189"/>
      <c r="GF84" s="189"/>
      <c r="GG84" s="189"/>
      <c r="GH84" s="189"/>
      <c r="GI84" s="189"/>
      <c r="GJ84" s="189"/>
      <c r="GK84" s="189"/>
      <c r="GL84" s="189"/>
      <c r="GM84" s="189"/>
      <c r="GN84" s="189"/>
      <c r="GO84" s="189"/>
      <c r="GP84" s="189"/>
      <c r="GQ84" s="189"/>
      <c r="GR84" s="189"/>
      <c r="GS84" s="189"/>
      <c r="GT84" s="189"/>
      <c r="GU84" s="189"/>
      <c r="GV84" s="189"/>
      <c r="GW84" s="189"/>
      <c r="GX84" s="189"/>
      <c r="GY84" s="189"/>
      <c r="GZ84" s="189"/>
      <c r="HA84" s="189"/>
      <c r="HB84" s="189"/>
      <c r="HC84" s="189"/>
      <c r="HD84" s="189"/>
      <c r="HE84" s="189"/>
      <c r="HF84" s="189"/>
      <c r="HG84" s="189"/>
      <c r="HH84" s="189"/>
      <c r="HI84" s="189"/>
      <c r="HJ84" s="189"/>
      <c r="HK84" s="189"/>
      <c r="HL84" s="189"/>
      <c r="HM84" s="189"/>
      <c r="HN84" s="189"/>
      <c r="HO84" s="191"/>
    </row>
    <row r="85" spans="1:223" ht="15.75" customHeight="1" x14ac:dyDescent="0.15">
      <c r="A85" s="176"/>
      <c r="B85" s="179"/>
      <c r="C85" s="179"/>
      <c r="D85" s="179"/>
      <c r="E85" s="179"/>
      <c r="F85" s="179"/>
      <c r="G85" s="180"/>
      <c r="H85" s="181"/>
      <c r="I85" s="182"/>
      <c r="J85" s="182"/>
      <c r="K85" s="227">
        <f t="shared" si="6"/>
        <v>0</v>
      </c>
      <c r="L85" s="183">
        <f t="shared" si="7"/>
        <v>0</v>
      </c>
      <c r="M85" s="184"/>
      <c r="N85" s="182"/>
      <c r="O85" s="182"/>
      <c r="P85" s="185"/>
      <c r="Q85" s="186"/>
      <c r="R85" s="187"/>
      <c r="S85" s="188"/>
      <c r="T85" s="189"/>
      <c r="U85" s="189"/>
      <c r="V85" s="189"/>
      <c r="W85" s="189"/>
      <c r="X85" s="189"/>
      <c r="Y85" s="189"/>
      <c r="Z85" s="189"/>
      <c r="AA85" s="190"/>
      <c r="AB85" s="189"/>
      <c r="AC85" s="189"/>
      <c r="AD85" s="189"/>
      <c r="AE85" s="189"/>
      <c r="AF85" s="190"/>
      <c r="AG85" s="189"/>
      <c r="AH85" s="189"/>
      <c r="AI85" s="189"/>
      <c r="AJ85" s="189"/>
      <c r="AK85" s="190"/>
      <c r="AL85" s="174"/>
      <c r="AM85" s="189"/>
      <c r="AN85" s="189"/>
      <c r="AO85" s="189"/>
      <c r="AP85" s="174"/>
      <c r="AQ85" s="174"/>
      <c r="AR85" s="174"/>
      <c r="AS85" s="174"/>
      <c r="AT85" s="174"/>
      <c r="AU85" s="174"/>
      <c r="AV85" s="174"/>
      <c r="AW85" s="174"/>
      <c r="AX85" s="174"/>
      <c r="AY85" s="174"/>
      <c r="AZ85" s="174"/>
      <c r="BA85" s="174"/>
      <c r="BB85" s="174"/>
      <c r="BC85" s="174"/>
      <c r="BD85" s="174"/>
      <c r="BE85" s="174"/>
      <c r="BF85" s="174"/>
      <c r="BG85" s="174"/>
      <c r="BH85" s="174"/>
      <c r="BI85" s="174"/>
      <c r="BJ85" s="174"/>
      <c r="BK85" s="174"/>
      <c r="BL85" s="174"/>
      <c r="BM85" s="174"/>
      <c r="BN85" s="174"/>
      <c r="BO85" s="174"/>
      <c r="BP85" s="174"/>
      <c r="BQ85" s="174"/>
      <c r="BR85" s="174"/>
      <c r="BS85" s="174"/>
      <c r="BT85" s="174"/>
      <c r="BU85" s="174"/>
      <c r="BV85" s="174"/>
      <c r="BW85" s="174"/>
      <c r="BX85" s="174"/>
      <c r="BY85" s="174"/>
      <c r="BZ85" s="174"/>
      <c r="CA85" s="174"/>
      <c r="CB85" s="174"/>
      <c r="CC85" s="174"/>
      <c r="CD85" s="174"/>
      <c r="CE85" s="174"/>
      <c r="CF85" s="174"/>
      <c r="CG85" s="174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  <c r="CV85" s="189"/>
      <c r="CW85" s="189"/>
      <c r="CX85" s="189"/>
      <c r="CY85" s="189"/>
      <c r="CZ85" s="189"/>
      <c r="DA85" s="189"/>
      <c r="DB85" s="189"/>
      <c r="DC85" s="189"/>
      <c r="DD85" s="189"/>
      <c r="DE85" s="189"/>
      <c r="DF85" s="189"/>
      <c r="DG85" s="189"/>
      <c r="DH85" s="189"/>
      <c r="DI85" s="189"/>
      <c r="DJ85" s="189"/>
      <c r="DK85" s="189"/>
      <c r="DL85" s="189"/>
      <c r="DM85" s="189"/>
      <c r="DN85" s="189"/>
      <c r="DO85" s="189"/>
      <c r="DP85" s="189"/>
      <c r="DQ85" s="189"/>
      <c r="DR85" s="189"/>
      <c r="DS85" s="189"/>
      <c r="DT85" s="189"/>
      <c r="DU85" s="189"/>
      <c r="DV85" s="189"/>
      <c r="DW85" s="189"/>
      <c r="DX85" s="189"/>
      <c r="DY85" s="189"/>
      <c r="DZ85" s="189"/>
      <c r="EA85" s="189"/>
      <c r="EB85" s="189"/>
      <c r="EC85" s="189"/>
      <c r="ED85" s="189"/>
      <c r="EE85" s="189"/>
      <c r="EF85" s="189"/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89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189"/>
      <c r="FP85" s="189"/>
      <c r="FQ85" s="189"/>
      <c r="FR85" s="189"/>
      <c r="FS85" s="189"/>
      <c r="FT85" s="189"/>
      <c r="FU85" s="189"/>
      <c r="FV85" s="189"/>
      <c r="FW85" s="189"/>
      <c r="FX85" s="189"/>
      <c r="FY85" s="189"/>
      <c r="FZ85" s="189"/>
      <c r="GA85" s="189"/>
      <c r="GB85" s="189"/>
      <c r="GC85" s="189"/>
      <c r="GD85" s="189"/>
      <c r="GE85" s="189"/>
      <c r="GF85" s="189"/>
      <c r="GG85" s="189"/>
      <c r="GH85" s="189"/>
      <c r="GI85" s="189"/>
      <c r="GJ85" s="189"/>
      <c r="GK85" s="189"/>
      <c r="GL85" s="189"/>
      <c r="GM85" s="189"/>
      <c r="GN85" s="189"/>
      <c r="GO85" s="189"/>
      <c r="GP85" s="189"/>
      <c r="GQ85" s="189"/>
      <c r="GR85" s="189"/>
      <c r="GS85" s="189"/>
      <c r="GT85" s="189"/>
      <c r="GU85" s="189"/>
      <c r="GV85" s="189"/>
      <c r="GW85" s="189"/>
      <c r="GX85" s="189"/>
      <c r="GY85" s="189"/>
      <c r="GZ85" s="189"/>
      <c r="HA85" s="189"/>
      <c r="HB85" s="189"/>
      <c r="HC85" s="189"/>
      <c r="HD85" s="189"/>
      <c r="HE85" s="189"/>
      <c r="HF85" s="189"/>
      <c r="HG85" s="189"/>
      <c r="HH85" s="189"/>
      <c r="HI85" s="189"/>
      <c r="HJ85" s="189"/>
      <c r="HK85" s="189"/>
      <c r="HL85" s="189"/>
      <c r="HM85" s="189"/>
      <c r="HN85" s="189"/>
      <c r="HO85" s="191"/>
    </row>
    <row r="86" spans="1:223" ht="15.75" customHeight="1" x14ac:dyDescent="0.15">
      <c r="A86" s="176"/>
      <c r="B86" s="179"/>
      <c r="C86" s="179"/>
      <c r="D86" s="179"/>
      <c r="E86" s="179"/>
      <c r="F86" s="179"/>
      <c r="G86" s="180"/>
      <c r="H86" s="181"/>
      <c r="I86" s="182"/>
      <c r="J86" s="182"/>
      <c r="K86" s="227">
        <f t="shared" si="6"/>
        <v>0</v>
      </c>
      <c r="L86" s="183">
        <f t="shared" si="7"/>
        <v>0</v>
      </c>
      <c r="M86" s="184"/>
      <c r="N86" s="182"/>
      <c r="O86" s="182"/>
      <c r="P86" s="185"/>
      <c r="Q86" s="186"/>
      <c r="R86" s="187"/>
      <c r="S86" s="188"/>
      <c r="T86" s="189"/>
      <c r="U86" s="189"/>
      <c r="V86" s="189"/>
      <c r="W86" s="189"/>
      <c r="X86" s="189"/>
      <c r="Y86" s="189"/>
      <c r="Z86" s="189"/>
      <c r="AA86" s="190"/>
      <c r="AB86" s="189"/>
      <c r="AC86" s="189"/>
      <c r="AD86" s="189"/>
      <c r="AE86" s="189"/>
      <c r="AF86" s="190"/>
      <c r="AG86" s="189"/>
      <c r="AH86" s="189"/>
      <c r="AI86" s="189"/>
      <c r="AJ86" s="189"/>
      <c r="AK86" s="190"/>
      <c r="AL86" s="174"/>
      <c r="AM86" s="189"/>
      <c r="AN86" s="189"/>
      <c r="AO86" s="189"/>
      <c r="AP86" s="174"/>
      <c r="AQ86" s="174"/>
      <c r="AR86" s="174"/>
      <c r="AS86" s="174"/>
      <c r="AT86" s="174"/>
      <c r="AU86" s="174"/>
      <c r="AV86" s="174"/>
      <c r="AW86" s="174"/>
      <c r="AX86" s="174"/>
      <c r="AY86" s="174"/>
      <c r="AZ86" s="174"/>
      <c r="BA86" s="174"/>
      <c r="BB86" s="174"/>
      <c r="BC86" s="174"/>
      <c r="BD86" s="174"/>
      <c r="BE86" s="174"/>
      <c r="BF86" s="174"/>
      <c r="BG86" s="174"/>
      <c r="BH86" s="174"/>
      <c r="BI86" s="174"/>
      <c r="BJ86" s="174"/>
      <c r="BK86" s="174"/>
      <c r="BL86" s="174"/>
      <c r="BM86" s="174"/>
      <c r="BN86" s="174"/>
      <c r="BO86" s="174"/>
      <c r="BP86" s="174"/>
      <c r="BQ86" s="174"/>
      <c r="BR86" s="174"/>
      <c r="BS86" s="174"/>
      <c r="BT86" s="174"/>
      <c r="BU86" s="174"/>
      <c r="BV86" s="174"/>
      <c r="BW86" s="174"/>
      <c r="BX86" s="174"/>
      <c r="BY86" s="174"/>
      <c r="BZ86" s="174"/>
      <c r="CA86" s="174"/>
      <c r="CB86" s="174"/>
      <c r="CC86" s="174"/>
      <c r="CD86" s="174"/>
      <c r="CE86" s="174"/>
      <c r="CF86" s="174"/>
      <c r="CG86" s="174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89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189"/>
      <c r="EF86" s="189"/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89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189"/>
      <c r="FP86" s="189"/>
      <c r="FQ86" s="189"/>
      <c r="FR86" s="189"/>
      <c r="FS86" s="189"/>
      <c r="FT86" s="189"/>
      <c r="FU86" s="189"/>
      <c r="FV86" s="189"/>
      <c r="FW86" s="189"/>
      <c r="FX86" s="189"/>
      <c r="FY86" s="189"/>
      <c r="FZ86" s="189"/>
      <c r="GA86" s="189"/>
      <c r="GB86" s="189"/>
      <c r="GC86" s="189"/>
      <c r="GD86" s="189"/>
      <c r="GE86" s="189"/>
      <c r="GF86" s="189"/>
      <c r="GG86" s="189"/>
      <c r="GH86" s="189"/>
      <c r="GI86" s="189"/>
      <c r="GJ86" s="189"/>
      <c r="GK86" s="189"/>
      <c r="GL86" s="189"/>
      <c r="GM86" s="189"/>
      <c r="GN86" s="189"/>
      <c r="GO86" s="189"/>
      <c r="GP86" s="189"/>
      <c r="GQ86" s="189"/>
      <c r="GR86" s="189"/>
      <c r="GS86" s="189"/>
      <c r="GT86" s="189"/>
      <c r="GU86" s="189"/>
      <c r="GV86" s="189"/>
      <c r="GW86" s="189"/>
      <c r="GX86" s="189"/>
      <c r="GY86" s="189"/>
      <c r="GZ86" s="189"/>
      <c r="HA86" s="189"/>
      <c r="HB86" s="189"/>
      <c r="HC86" s="189"/>
      <c r="HD86" s="189"/>
      <c r="HE86" s="189"/>
      <c r="HF86" s="189"/>
      <c r="HG86" s="189"/>
      <c r="HH86" s="189"/>
      <c r="HI86" s="189"/>
      <c r="HJ86" s="189"/>
      <c r="HK86" s="189"/>
      <c r="HL86" s="189"/>
      <c r="HM86" s="189"/>
      <c r="HN86" s="189"/>
      <c r="HO86" s="191"/>
    </row>
    <row r="87" spans="1:223" ht="15.75" customHeight="1" x14ac:dyDescent="0.15">
      <c r="A87" s="176"/>
      <c r="B87" s="179"/>
      <c r="C87" s="179"/>
      <c r="D87" s="179"/>
      <c r="E87" s="179"/>
      <c r="F87" s="179"/>
      <c r="G87" s="180"/>
      <c r="H87" s="181"/>
      <c r="I87" s="182"/>
      <c r="J87" s="182"/>
      <c r="K87" s="227">
        <f t="shared" si="6"/>
        <v>0</v>
      </c>
      <c r="L87" s="183">
        <f t="shared" si="7"/>
        <v>0</v>
      </c>
      <c r="M87" s="184"/>
      <c r="N87" s="182"/>
      <c r="O87" s="182"/>
      <c r="P87" s="185"/>
      <c r="Q87" s="186"/>
      <c r="R87" s="187"/>
      <c r="S87" s="188"/>
      <c r="T87" s="189"/>
      <c r="U87" s="189"/>
      <c r="V87" s="189"/>
      <c r="W87" s="189"/>
      <c r="X87" s="189"/>
      <c r="Y87" s="189"/>
      <c r="Z87" s="189"/>
      <c r="AA87" s="190"/>
      <c r="AB87" s="189"/>
      <c r="AC87" s="189"/>
      <c r="AD87" s="189"/>
      <c r="AE87" s="189"/>
      <c r="AF87" s="190"/>
      <c r="AG87" s="189"/>
      <c r="AH87" s="189"/>
      <c r="AI87" s="189"/>
      <c r="AJ87" s="189"/>
      <c r="AK87" s="190"/>
      <c r="AL87" s="174"/>
      <c r="AM87" s="189"/>
      <c r="AN87" s="189"/>
      <c r="AO87" s="189"/>
      <c r="AP87" s="174"/>
      <c r="AQ87" s="174"/>
      <c r="AR87" s="174"/>
      <c r="AS87" s="174"/>
      <c r="AT87" s="174"/>
      <c r="AU87" s="174"/>
      <c r="AV87" s="174"/>
      <c r="AW87" s="174"/>
      <c r="AX87" s="174"/>
      <c r="AY87" s="174"/>
      <c r="AZ87" s="174"/>
      <c r="BA87" s="174"/>
      <c r="BB87" s="174"/>
      <c r="BC87" s="174"/>
      <c r="BD87" s="174"/>
      <c r="BE87" s="174"/>
      <c r="BF87" s="174"/>
      <c r="BG87" s="174"/>
      <c r="BH87" s="174"/>
      <c r="BI87" s="174"/>
      <c r="BJ87" s="174"/>
      <c r="BK87" s="174"/>
      <c r="BL87" s="174"/>
      <c r="BM87" s="174"/>
      <c r="BN87" s="174"/>
      <c r="BO87" s="174"/>
      <c r="BP87" s="174"/>
      <c r="BQ87" s="174"/>
      <c r="BR87" s="174"/>
      <c r="BS87" s="174"/>
      <c r="BT87" s="174"/>
      <c r="BU87" s="174"/>
      <c r="BV87" s="174"/>
      <c r="BW87" s="174"/>
      <c r="BX87" s="174"/>
      <c r="BY87" s="174"/>
      <c r="BZ87" s="174"/>
      <c r="CA87" s="174"/>
      <c r="CB87" s="174"/>
      <c r="CC87" s="174"/>
      <c r="CD87" s="174"/>
      <c r="CE87" s="174"/>
      <c r="CF87" s="174"/>
      <c r="CG87" s="174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89"/>
      <c r="DK87" s="189"/>
      <c r="DL87" s="189"/>
      <c r="DM87" s="189"/>
      <c r="DN87" s="189"/>
      <c r="DO87" s="189"/>
      <c r="DP87" s="189"/>
      <c r="DQ87" s="189"/>
      <c r="DR87" s="189"/>
      <c r="DS87" s="189"/>
      <c r="DT87" s="189"/>
      <c r="DU87" s="189"/>
      <c r="DV87" s="189"/>
      <c r="DW87" s="189"/>
      <c r="DX87" s="189"/>
      <c r="DY87" s="189"/>
      <c r="DZ87" s="189"/>
      <c r="EA87" s="189"/>
      <c r="EB87" s="189"/>
      <c r="EC87" s="189"/>
      <c r="ED87" s="189"/>
      <c r="EE87" s="189"/>
      <c r="EF87" s="189"/>
      <c r="EG87" s="189"/>
      <c r="EH87" s="189"/>
      <c r="EI87" s="189"/>
      <c r="EJ87" s="189"/>
      <c r="EK87" s="189"/>
      <c r="EL87" s="189"/>
      <c r="EM87" s="189"/>
      <c r="EN87" s="189"/>
      <c r="EO87" s="189"/>
      <c r="EP87" s="189"/>
      <c r="EQ87" s="189"/>
      <c r="ER87" s="189"/>
      <c r="ES87" s="189"/>
      <c r="ET87" s="189"/>
      <c r="EU87" s="189"/>
      <c r="EV87" s="189"/>
      <c r="EW87" s="189"/>
      <c r="EX87" s="189"/>
      <c r="EY87" s="189"/>
      <c r="EZ87" s="189"/>
      <c r="FA87" s="189"/>
      <c r="FB87" s="189"/>
      <c r="FC87" s="189"/>
      <c r="FD87" s="189"/>
      <c r="FE87" s="189"/>
      <c r="FF87" s="189"/>
      <c r="FG87" s="189"/>
      <c r="FH87" s="189"/>
      <c r="FI87" s="189"/>
      <c r="FJ87" s="189"/>
      <c r="FK87" s="189"/>
      <c r="FL87" s="189"/>
      <c r="FM87" s="189"/>
      <c r="FN87" s="189"/>
      <c r="FO87" s="189"/>
      <c r="FP87" s="189"/>
      <c r="FQ87" s="189"/>
      <c r="FR87" s="189"/>
      <c r="FS87" s="189"/>
      <c r="FT87" s="189"/>
      <c r="FU87" s="189"/>
      <c r="FV87" s="189"/>
      <c r="FW87" s="189"/>
      <c r="FX87" s="189"/>
      <c r="FY87" s="189"/>
      <c r="FZ87" s="189"/>
      <c r="GA87" s="189"/>
      <c r="GB87" s="189"/>
      <c r="GC87" s="189"/>
      <c r="GD87" s="189"/>
      <c r="GE87" s="189"/>
      <c r="GF87" s="189"/>
      <c r="GG87" s="189"/>
      <c r="GH87" s="189"/>
      <c r="GI87" s="189"/>
      <c r="GJ87" s="189"/>
      <c r="GK87" s="189"/>
      <c r="GL87" s="189"/>
      <c r="GM87" s="189"/>
      <c r="GN87" s="189"/>
      <c r="GO87" s="189"/>
      <c r="GP87" s="189"/>
      <c r="GQ87" s="189"/>
      <c r="GR87" s="189"/>
      <c r="GS87" s="189"/>
      <c r="GT87" s="189"/>
      <c r="GU87" s="189"/>
      <c r="GV87" s="189"/>
      <c r="GW87" s="189"/>
      <c r="GX87" s="189"/>
      <c r="GY87" s="189"/>
      <c r="GZ87" s="189"/>
      <c r="HA87" s="189"/>
      <c r="HB87" s="189"/>
      <c r="HC87" s="189"/>
      <c r="HD87" s="189"/>
      <c r="HE87" s="189"/>
      <c r="HF87" s="189"/>
      <c r="HG87" s="189"/>
      <c r="HH87" s="189"/>
      <c r="HI87" s="189"/>
      <c r="HJ87" s="189"/>
      <c r="HK87" s="189"/>
      <c r="HL87" s="189"/>
      <c r="HM87" s="189"/>
      <c r="HN87" s="189"/>
      <c r="HO87" s="191"/>
    </row>
    <row r="88" spans="1:223" ht="15.75" customHeight="1" x14ac:dyDescent="0.15">
      <c r="A88" s="176"/>
      <c r="B88" s="179"/>
      <c r="C88" s="179"/>
      <c r="D88" s="179"/>
      <c r="E88" s="179"/>
      <c r="F88" s="179"/>
      <c r="G88" s="180"/>
      <c r="H88" s="181"/>
      <c r="I88" s="182"/>
      <c r="J88" s="182"/>
      <c r="K88" s="227">
        <f t="shared" si="6"/>
        <v>0</v>
      </c>
      <c r="L88" s="183">
        <f t="shared" si="7"/>
        <v>0</v>
      </c>
      <c r="M88" s="184"/>
      <c r="N88" s="182"/>
      <c r="O88" s="182"/>
      <c r="P88" s="185"/>
      <c r="Q88" s="186"/>
      <c r="R88" s="187"/>
      <c r="S88" s="188"/>
      <c r="T88" s="189"/>
      <c r="U88" s="189"/>
      <c r="V88" s="189"/>
      <c r="W88" s="189"/>
      <c r="X88" s="189"/>
      <c r="Y88" s="189"/>
      <c r="Z88" s="189"/>
      <c r="AA88" s="190"/>
      <c r="AB88" s="189"/>
      <c r="AC88" s="189"/>
      <c r="AD88" s="189"/>
      <c r="AE88" s="189"/>
      <c r="AF88" s="190"/>
      <c r="AG88" s="189"/>
      <c r="AH88" s="189"/>
      <c r="AI88" s="189"/>
      <c r="AJ88" s="189"/>
      <c r="AK88" s="190"/>
      <c r="AL88" s="174"/>
      <c r="AM88" s="189"/>
      <c r="AN88" s="189"/>
      <c r="AO88" s="189"/>
      <c r="AP88" s="174"/>
      <c r="AQ88" s="174"/>
      <c r="AR88" s="174"/>
      <c r="AS88" s="174"/>
      <c r="AT88" s="174"/>
      <c r="AU88" s="174"/>
      <c r="AV88" s="174"/>
      <c r="AW88" s="174"/>
      <c r="AX88" s="174"/>
      <c r="AY88" s="174"/>
      <c r="AZ88" s="174"/>
      <c r="BA88" s="174"/>
      <c r="BB88" s="174"/>
      <c r="BC88" s="174"/>
      <c r="BD88" s="174"/>
      <c r="BE88" s="174"/>
      <c r="BF88" s="174"/>
      <c r="BG88" s="174"/>
      <c r="BH88" s="174"/>
      <c r="BI88" s="174"/>
      <c r="BJ88" s="174"/>
      <c r="BK88" s="174"/>
      <c r="BL88" s="174"/>
      <c r="BM88" s="174"/>
      <c r="BN88" s="174"/>
      <c r="BO88" s="174"/>
      <c r="BP88" s="174"/>
      <c r="BQ88" s="174"/>
      <c r="BR88" s="174"/>
      <c r="BS88" s="174"/>
      <c r="BT88" s="174"/>
      <c r="BU88" s="174"/>
      <c r="BV88" s="174"/>
      <c r="BW88" s="174"/>
      <c r="BX88" s="174"/>
      <c r="BY88" s="174"/>
      <c r="BZ88" s="174"/>
      <c r="CA88" s="174"/>
      <c r="CB88" s="174"/>
      <c r="CC88" s="174"/>
      <c r="CD88" s="174"/>
      <c r="CE88" s="174"/>
      <c r="CF88" s="174"/>
      <c r="CG88" s="174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V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89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189"/>
      <c r="EF88" s="189"/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89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189"/>
      <c r="FP88" s="189"/>
      <c r="FQ88" s="189"/>
      <c r="FR88" s="189"/>
      <c r="FS88" s="189"/>
      <c r="FT88" s="189"/>
      <c r="FU88" s="189"/>
      <c r="FV88" s="189"/>
      <c r="FW88" s="189"/>
      <c r="FX88" s="189"/>
      <c r="FY88" s="189"/>
      <c r="FZ88" s="189"/>
      <c r="GA88" s="189"/>
      <c r="GB88" s="189"/>
      <c r="GC88" s="189"/>
      <c r="GD88" s="189"/>
      <c r="GE88" s="189"/>
      <c r="GF88" s="189"/>
      <c r="GG88" s="189"/>
      <c r="GH88" s="189"/>
      <c r="GI88" s="189"/>
      <c r="GJ88" s="189"/>
      <c r="GK88" s="189"/>
      <c r="GL88" s="189"/>
      <c r="GM88" s="189"/>
      <c r="GN88" s="189"/>
      <c r="GO88" s="189"/>
      <c r="GP88" s="189"/>
      <c r="GQ88" s="189"/>
      <c r="GR88" s="189"/>
      <c r="GS88" s="189"/>
      <c r="GT88" s="189"/>
      <c r="GU88" s="189"/>
      <c r="GV88" s="189"/>
      <c r="GW88" s="189"/>
      <c r="GX88" s="189"/>
      <c r="GY88" s="189"/>
      <c r="GZ88" s="189"/>
      <c r="HA88" s="189"/>
      <c r="HB88" s="189"/>
      <c r="HC88" s="189"/>
      <c r="HD88" s="189"/>
      <c r="HE88" s="189"/>
      <c r="HF88" s="189"/>
      <c r="HG88" s="189"/>
      <c r="HH88" s="189"/>
      <c r="HI88" s="189"/>
      <c r="HJ88" s="189"/>
      <c r="HK88" s="189"/>
      <c r="HL88" s="189"/>
      <c r="HM88" s="189"/>
      <c r="HN88" s="189"/>
      <c r="HO88" s="191"/>
    </row>
    <row r="89" spans="1:223" ht="15.75" customHeight="1" x14ac:dyDescent="0.15">
      <c r="A89" s="176"/>
      <c r="B89" s="179"/>
      <c r="C89" s="179"/>
      <c r="D89" s="179"/>
      <c r="E89" s="179"/>
      <c r="F89" s="179"/>
      <c r="G89" s="180"/>
      <c r="H89" s="181"/>
      <c r="I89" s="182"/>
      <c r="J89" s="182"/>
      <c r="K89" s="227">
        <f t="shared" si="6"/>
        <v>0</v>
      </c>
      <c r="L89" s="183">
        <f t="shared" si="7"/>
        <v>0</v>
      </c>
      <c r="M89" s="184"/>
      <c r="N89" s="182"/>
      <c r="O89" s="182"/>
      <c r="P89" s="185"/>
      <c r="Q89" s="186"/>
      <c r="R89" s="187"/>
      <c r="S89" s="188"/>
      <c r="T89" s="189"/>
      <c r="U89" s="189"/>
      <c r="V89" s="189"/>
      <c r="W89" s="189"/>
      <c r="X89" s="189"/>
      <c r="Y89" s="189"/>
      <c r="Z89" s="189"/>
      <c r="AA89" s="190"/>
      <c r="AB89" s="189"/>
      <c r="AC89" s="189"/>
      <c r="AD89" s="189"/>
      <c r="AE89" s="189"/>
      <c r="AF89" s="190"/>
      <c r="AG89" s="189"/>
      <c r="AH89" s="189"/>
      <c r="AI89" s="189"/>
      <c r="AJ89" s="189"/>
      <c r="AK89" s="190"/>
      <c r="AL89" s="174"/>
      <c r="AM89" s="189"/>
      <c r="AN89" s="189"/>
      <c r="AO89" s="189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89"/>
      <c r="DK89" s="189"/>
      <c r="DL89" s="189"/>
      <c r="DM89" s="189"/>
      <c r="DN89" s="189"/>
      <c r="DO89" s="189"/>
      <c r="DP89" s="189"/>
      <c r="DQ89" s="189"/>
      <c r="DR89" s="189"/>
      <c r="DS89" s="189"/>
      <c r="DT89" s="189"/>
      <c r="DU89" s="189"/>
      <c r="DV89" s="189"/>
      <c r="DW89" s="189"/>
      <c r="DX89" s="189"/>
      <c r="DY89" s="189"/>
      <c r="DZ89" s="189"/>
      <c r="EA89" s="189"/>
      <c r="EB89" s="189"/>
      <c r="EC89" s="189"/>
      <c r="ED89" s="189"/>
      <c r="EE89" s="189"/>
      <c r="EF89" s="189"/>
      <c r="EG89" s="189"/>
      <c r="EH89" s="189"/>
      <c r="EI89" s="189"/>
      <c r="EJ89" s="189"/>
      <c r="EK89" s="189"/>
      <c r="EL89" s="189"/>
      <c r="EM89" s="189"/>
      <c r="EN89" s="189"/>
      <c r="EO89" s="189"/>
      <c r="EP89" s="189"/>
      <c r="EQ89" s="189"/>
      <c r="ER89" s="189"/>
      <c r="ES89" s="189"/>
      <c r="ET89" s="189"/>
      <c r="EU89" s="189"/>
      <c r="EV89" s="189"/>
      <c r="EW89" s="189"/>
      <c r="EX89" s="189"/>
      <c r="EY89" s="189"/>
      <c r="EZ89" s="189"/>
      <c r="FA89" s="189"/>
      <c r="FB89" s="189"/>
      <c r="FC89" s="189"/>
      <c r="FD89" s="189"/>
      <c r="FE89" s="189"/>
      <c r="FF89" s="189"/>
      <c r="FG89" s="189"/>
      <c r="FH89" s="189"/>
      <c r="FI89" s="189"/>
      <c r="FJ89" s="189"/>
      <c r="FK89" s="189"/>
      <c r="FL89" s="189"/>
      <c r="FM89" s="189"/>
      <c r="FN89" s="189"/>
      <c r="FO89" s="189"/>
      <c r="FP89" s="189"/>
      <c r="FQ89" s="189"/>
      <c r="FR89" s="189"/>
      <c r="FS89" s="189"/>
      <c r="FT89" s="189"/>
      <c r="FU89" s="189"/>
      <c r="FV89" s="189"/>
      <c r="FW89" s="189"/>
      <c r="FX89" s="189"/>
      <c r="FY89" s="189"/>
      <c r="FZ89" s="189"/>
      <c r="GA89" s="189"/>
      <c r="GB89" s="189"/>
      <c r="GC89" s="189"/>
      <c r="GD89" s="189"/>
      <c r="GE89" s="189"/>
      <c r="GF89" s="189"/>
      <c r="GG89" s="189"/>
      <c r="GH89" s="189"/>
      <c r="GI89" s="189"/>
      <c r="GJ89" s="189"/>
      <c r="GK89" s="189"/>
      <c r="GL89" s="189"/>
      <c r="GM89" s="189"/>
      <c r="GN89" s="189"/>
      <c r="GO89" s="189"/>
      <c r="GP89" s="189"/>
      <c r="GQ89" s="189"/>
      <c r="GR89" s="189"/>
      <c r="GS89" s="189"/>
      <c r="GT89" s="189"/>
      <c r="GU89" s="189"/>
      <c r="GV89" s="189"/>
      <c r="GW89" s="189"/>
      <c r="GX89" s="189"/>
      <c r="GY89" s="189"/>
      <c r="GZ89" s="189"/>
      <c r="HA89" s="189"/>
      <c r="HB89" s="189"/>
      <c r="HC89" s="189"/>
      <c r="HD89" s="189"/>
      <c r="HE89" s="189"/>
      <c r="HF89" s="189"/>
      <c r="HG89" s="189"/>
      <c r="HH89" s="189"/>
      <c r="HI89" s="189"/>
      <c r="HJ89" s="189"/>
      <c r="HK89" s="189"/>
      <c r="HL89" s="189"/>
      <c r="HM89" s="189"/>
      <c r="HN89" s="189"/>
      <c r="HO89" s="191"/>
    </row>
    <row r="90" spans="1:223" ht="15.75" customHeight="1" x14ac:dyDescent="0.15">
      <c r="A90" s="176"/>
      <c r="B90" s="179"/>
      <c r="C90" s="179"/>
      <c r="D90" s="179"/>
      <c r="E90" s="179"/>
      <c r="F90" s="179"/>
      <c r="G90" s="180"/>
      <c r="H90" s="181"/>
      <c r="I90" s="182"/>
      <c r="J90" s="182"/>
      <c r="K90" s="227">
        <f t="shared" si="6"/>
        <v>0</v>
      </c>
      <c r="L90" s="183">
        <f t="shared" si="7"/>
        <v>0</v>
      </c>
      <c r="M90" s="184"/>
      <c r="N90" s="182"/>
      <c r="O90" s="182"/>
      <c r="P90" s="185"/>
      <c r="Q90" s="186"/>
      <c r="R90" s="187"/>
      <c r="S90" s="188"/>
      <c r="T90" s="189"/>
      <c r="U90" s="189"/>
      <c r="V90" s="189"/>
      <c r="W90" s="189"/>
      <c r="X90" s="189"/>
      <c r="Y90" s="189"/>
      <c r="Z90" s="189"/>
      <c r="AA90" s="190"/>
      <c r="AB90" s="189"/>
      <c r="AC90" s="189"/>
      <c r="AD90" s="189"/>
      <c r="AE90" s="189"/>
      <c r="AF90" s="190"/>
      <c r="AG90" s="189"/>
      <c r="AH90" s="189"/>
      <c r="AI90" s="189"/>
      <c r="AJ90" s="189"/>
      <c r="AK90" s="190"/>
      <c r="AL90" s="174"/>
      <c r="AM90" s="189"/>
      <c r="AN90" s="189"/>
      <c r="AO90" s="189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4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89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189"/>
      <c r="EF90" s="189"/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89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189"/>
      <c r="FP90" s="189"/>
      <c r="FQ90" s="189"/>
      <c r="FR90" s="189"/>
      <c r="FS90" s="189"/>
      <c r="FT90" s="189"/>
      <c r="FU90" s="189"/>
      <c r="FV90" s="189"/>
      <c r="FW90" s="189"/>
      <c r="FX90" s="189"/>
      <c r="FY90" s="189"/>
      <c r="FZ90" s="189"/>
      <c r="GA90" s="189"/>
      <c r="GB90" s="189"/>
      <c r="GC90" s="189"/>
      <c r="GD90" s="189"/>
      <c r="GE90" s="189"/>
      <c r="GF90" s="189"/>
      <c r="GG90" s="189"/>
      <c r="GH90" s="189"/>
      <c r="GI90" s="189"/>
      <c r="GJ90" s="189"/>
      <c r="GK90" s="189"/>
      <c r="GL90" s="189"/>
      <c r="GM90" s="189"/>
      <c r="GN90" s="189"/>
      <c r="GO90" s="189"/>
      <c r="GP90" s="189"/>
      <c r="GQ90" s="189"/>
      <c r="GR90" s="189"/>
      <c r="GS90" s="189"/>
      <c r="GT90" s="189"/>
      <c r="GU90" s="189"/>
      <c r="GV90" s="189"/>
      <c r="GW90" s="189"/>
      <c r="GX90" s="189"/>
      <c r="GY90" s="189"/>
      <c r="GZ90" s="189"/>
      <c r="HA90" s="189"/>
      <c r="HB90" s="189"/>
      <c r="HC90" s="189"/>
      <c r="HD90" s="189"/>
      <c r="HE90" s="189"/>
      <c r="HF90" s="189"/>
      <c r="HG90" s="189"/>
      <c r="HH90" s="189"/>
      <c r="HI90" s="189"/>
      <c r="HJ90" s="189"/>
      <c r="HK90" s="189"/>
      <c r="HL90" s="189"/>
      <c r="HM90" s="189"/>
      <c r="HN90" s="189"/>
      <c r="HO90" s="191"/>
    </row>
    <row r="91" spans="1:223" ht="15.75" customHeight="1" x14ac:dyDescent="0.15">
      <c r="A91" s="176"/>
      <c r="B91" s="179"/>
      <c r="C91" s="179"/>
      <c r="D91" s="179"/>
      <c r="E91" s="179"/>
      <c r="F91" s="179"/>
      <c r="G91" s="180"/>
      <c r="H91" s="181"/>
      <c r="I91" s="182"/>
      <c r="J91" s="182"/>
      <c r="K91" s="227">
        <f t="shared" si="6"/>
        <v>0</v>
      </c>
      <c r="L91" s="183">
        <f t="shared" si="7"/>
        <v>0</v>
      </c>
      <c r="M91" s="184"/>
      <c r="N91" s="182"/>
      <c r="O91" s="182"/>
      <c r="P91" s="185"/>
      <c r="Q91" s="186"/>
      <c r="R91" s="187"/>
      <c r="S91" s="188"/>
      <c r="T91" s="189"/>
      <c r="U91" s="189"/>
      <c r="V91" s="189"/>
      <c r="W91" s="189"/>
      <c r="X91" s="189"/>
      <c r="Y91" s="189"/>
      <c r="Z91" s="189"/>
      <c r="AA91" s="190"/>
      <c r="AB91" s="189"/>
      <c r="AC91" s="189"/>
      <c r="AD91" s="189"/>
      <c r="AE91" s="189"/>
      <c r="AF91" s="190"/>
      <c r="AG91" s="189"/>
      <c r="AH91" s="189"/>
      <c r="AI91" s="189"/>
      <c r="AJ91" s="189"/>
      <c r="AK91" s="190"/>
      <c r="AL91" s="174"/>
      <c r="AM91" s="189"/>
      <c r="AN91" s="189"/>
      <c r="AO91" s="189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4"/>
      <c r="BW91" s="174"/>
      <c r="BX91" s="174"/>
      <c r="BY91" s="174"/>
      <c r="BZ91" s="174"/>
      <c r="CA91" s="174"/>
      <c r="CB91" s="174"/>
      <c r="CC91" s="174"/>
      <c r="CD91" s="174"/>
      <c r="CE91" s="174"/>
      <c r="CF91" s="174"/>
      <c r="CG91" s="174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89"/>
      <c r="DK91" s="189"/>
      <c r="DL91" s="189"/>
      <c r="DM91" s="189"/>
      <c r="DN91" s="189"/>
      <c r="DO91" s="189"/>
      <c r="DP91" s="189"/>
      <c r="DQ91" s="189"/>
      <c r="DR91" s="189"/>
      <c r="DS91" s="189"/>
      <c r="DT91" s="189"/>
      <c r="DU91" s="189"/>
      <c r="DV91" s="189"/>
      <c r="DW91" s="189"/>
      <c r="DX91" s="189"/>
      <c r="DY91" s="189"/>
      <c r="DZ91" s="189"/>
      <c r="EA91" s="189"/>
      <c r="EB91" s="189"/>
      <c r="EC91" s="189"/>
      <c r="ED91" s="189"/>
      <c r="EE91" s="189"/>
      <c r="EF91" s="189"/>
      <c r="EG91" s="189"/>
      <c r="EH91" s="189"/>
      <c r="EI91" s="189"/>
      <c r="EJ91" s="189"/>
      <c r="EK91" s="189"/>
      <c r="EL91" s="189"/>
      <c r="EM91" s="189"/>
      <c r="EN91" s="189"/>
      <c r="EO91" s="189"/>
      <c r="EP91" s="189"/>
      <c r="EQ91" s="189"/>
      <c r="ER91" s="189"/>
      <c r="ES91" s="189"/>
      <c r="ET91" s="189"/>
      <c r="EU91" s="189"/>
      <c r="EV91" s="189"/>
      <c r="EW91" s="189"/>
      <c r="EX91" s="189"/>
      <c r="EY91" s="189"/>
      <c r="EZ91" s="189"/>
      <c r="FA91" s="189"/>
      <c r="FB91" s="189"/>
      <c r="FC91" s="189"/>
      <c r="FD91" s="189"/>
      <c r="FE91" s="189"/>
      <c r="FF91" s="189"/>
      <c r="FG91" s="189"/>
      <c r="FH91" s="189"/>
      <c r="FI91" s="189"/>
      <c r="FJ91" s="189"/>
      <c r="FK91" s="189"/>
      <c r="FL91" s="189"/>
      <c r="FM91" s="189"/>
      <c r="FN91" s="189"/>
      <c r="FO91" s="189"/>
      <c r="FP91" s="189"/>
      <c r="FQ91" s="189"/>
      <c r="FR91" s="189"/>
      <c r="FS91" s="189"/>
      <c r="FT91" s="189"/>
      <c r="FU91" s="189"/>
      <c r="FV91" s="189"/>
      <c r="FW91" s="189"/>
      <c r="FX91" s="189"/>
      <c r="FY91" s="189"/>
      <c r="FZ91" s="189"/>
      <c r="GA91" s="189"/>
      <c r="GB91" s="189"/>
      <c r="GC91" s="189"/>
      <c r="GD91" s="189"/>
      <c r="GE91" s="189"/>
      <c r="GF91" s="189"/>
      <c r="GG91" s="189"/>
      <c r="GH91" s="189"/>
      <c r="GI91" s="189"/>
      <c r="GJ91" s="189"/>
      <c r="GK91" s="189"/>
      <c r="GL91" s="189"/>
      <c r="GM91" s="189"/>
      <c r="GN91" s="189"/>
      <c r="GO91" s="189"/>
      <c r="GP91" s="189"/>
      <c r="GQ91" s="189"/>
      <c r="GR91" s="189"/>
      <c r="GS91" s="189"/>
      <c r="GT91" s="189"/>
      <c r="GU91" s="189"/>
      <c r="GV91" s="189"/>
      <c r="GW91" s="189"/>
      <c r="GX91" s="189"/>
      <c r="GY91" s="189"/>
      <c r="GZ91" s="189"/>
      <c r="HA91" s="189"/>
      <c r="HB91" s="189"/>
      <c r="HC91" s="189"/>
      <c r="HD91" s="189"/>
      <c r="HE91" s="189"/>
      <c r="HF91" s="189"/>
      <c r="HG91" s="189"/>
      <c r="HH91" s="189"/>
      <c r="HI91" s="189"/>
      <c r="HJ91" s="189"/>
      <c r="HK91" s="189"/>
      <c r="HL91" s="189"/>
      <c r="HM91" s="189"/>
      <c r="HN91" s="189"/>
      <c r="HO91" s="191"/>
    </row>
    <row r="92" spans="1:223" ht="15.75" customHeight="1" x14ac:dyDescent="0.15">
      <c r="A92" s="176"/>
      <c r="B92" s="179"/>
      <c r="C92" s="179"/>
      <c r="D92" s="179"/>
      <c r="E92" s="179"/>
      <c r="F92" s="179"/>
      <c r="G92" s="180"/>
      <c r="H92" s="181"/>
      <c r="I92" s="182"/>
      <c r="J92" s="182"/>
      <c r="K92" s="227">
        <f t="shared" si="6"/>
        <v>0</v>
      </c>
      <c r="L92" s="183">
        <f t="shared" si="7"/>
        <v>0</v>
      </c>
      <c r="M92" s="184"/>
      <c r="N92" s="182"/>
      <c r="O92" s="182"/>
      <c r="P92" s="185"/>
      <c r="Q92" s="186"/>
      <c r="R92" s="187"/>
      <c r="S92" s="188"/>
      <c r="T92" s="189"/>
      <c r="U92" s="189"/>
      <c r="V92" s="189"/>
      <c r="W92" s="189"/>
      <c r="X92" s="189"/>
      <c r="Y92" s="189"/>
      <c r="Z92" s="189"/>
      <c r="AA92" s="190"/>
      <c r="AB92" s="189"/>
      <c r="AC92" s="189"/>
      <c r="AD92" s="189"/>
      <c r="AE92" s="189"/>
      <c r="AF92" s="190"/>
      <c r="AG92" s="189"/>
      <c r="AH92" s="189"/>
      <c r="AI92" s="189"/>
      <c r="AJ92" s="189"/>
      <c r="AK92" s="190"/>
      <c r="AL92" s="174"/>
      <c r="AM92" s="189"/>
      <c r="AN92" s="189"/>
      <c r="AO92" s="189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4"/>
      <c r="BW92" s="174"/>
      <c r="BX92" s="174"/>
      <c r="BY92" s="174"/>
      <c r="BZ92" s="174"/>
      <c r="CA92" s="174"/>
      <c r="CB92" s="174"/>
      <c r="CC92" s="174"/>
      <c r="CD92" s="174"/>
      <c r="CE92" s="174"/>
      <c r="CF92" s="174"/>
      <c r="CG92" s="174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V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89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189"/>
      <c r="EF92" s="189"/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89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189"/>
      <c r="FP92" s="189"/>
      <c r="FQ92" s="189"/>
      <c r="FR92" s="189"/>
      <c r="FS92" s="189"/>
      <c r="FT92" s="189"/>
      <c r="FU92" s="189"/>
      <c r="FV92" s="189"/>
      <c r="FW92" s="189"/>
      <c r="FX92" s="189"/>
      <c r="FY92" s="189"/>
      <c r="FZ92" s="189"/>
      <c r="GA92" s="189"/>
      <c r="GB92" s="189"/>
      <c r="GC92" s="189"/>
      <c r="GD92" s="189"/>
      <c r="GE92" s="189"/>
      <c r="GF92" s="189"/>
      <c r="GG92" s="189"/>
      <c r="GH92" s="189"/>
      <c r="GI92" s="189"/>
      <c r="GJ92" s="189"/>
      <c r="GK92" s="189"/>
      <c r="GL92" s="189"/>
      <c r="GM92" s="189"/>
      <c r="GN92" s="189"/>
      <c r="GO92" s="189"/>
      <c r="GP92" s="189"/>
      <c r="GQ92" s="189"/>
      <c r="GR92" s="189"/>
      <c r="GS92" s="189"/>
      <c r="GT92" s="189"/>
      <c r="GU92" s="189"/>
      <c r="GV92" s="189"/>
      <c r="GW92" s="189"/>
      <c r="GX92" s="189"/>
      <c r="GY92" s="189"/>
      <c r="GZ92" s="189"/>
      <c r="HA92" s="189"/>
      <c r="HB92" s="189"/>
      <c r="HC92" s="189"/>
      <c r="HD92" s="189"/>
      <c r="HE92" s="189"/>
      <c r="HF92" s="189"/>
      <c r="HG92" s="189"/>
      <c r="HH92" s="189"/>
      <c r="HI92" s="189"/>
      <c r="HJ92" s="189"/>
      <c r="HK92" s="189"/>
      <c r="HL92" s="189"/>
      <c r="HM92" s="189"/>
      <c r="HN92" s="189"/>
      <c r="HO92" s="191"/>
    </row>
    <row r="93" spans="1:223" ht="15.75" customHeight="1" x14ac:dyDescent="0.15">
      <c r="A93" s="176"/>
      <c r="B93" s="179"/>
      <c r="C93" s="179"/>
      <c r="D93" s="179"/>
      <c r="E93" s="179"/>
      <c r="F93" s="179"/>
      <c r="G93" s="180"/>
      <c r="H93" s="181"/>
      <c r="I93" s="182"/>
      <c r="J93" s="182"/>
      <c r="K93" s="227">
        <f t="shared" si="6"/>
        <v>0</v>
      </c>
      <c r="L93" s="183">
        <f t="shared" si="7"/>
        <v>0</v>
      </c>
      <c r="M93" s="184"/>
      <c r="N93" s="182"/>
      <c r="O93" s="182"/>
      <c r="P93" s="185"/>
      <c r="Q93" s="186"/>
      <c r="R93" s="187"/>
      <c r="S93" s="188"/>
      <c r="T93" s="189"/>
      <c r="U93" s="189"/>
      <c r="V93" s="189"/>
      <c r="W93" s="189"/>
      <c r="X93" s="189"/>
      <c r="Y93" s="189"/>
      <c r="Z93" s="189"/>
      <c r="AA93" s="190"/>
      <c r="AB93" s="189"/>
      <c r="AC93" s="189"/>
      <c r="AD93" s="189"/>
      <c r="AE93" s="189"/>
      <c r="AF93" s="190"/>
      <c r="AG93" s="189"/>
      <c r="AH93" s="189"/>
      <c r="AI93" s="189"/>
      <c r="AJ93" s="189"/>
      <c r="AK93" s="190"/>
      <c r="AL93" s="174"/>
      <c r="AM93" s="189"/>
      <c r="AN93" s="189"/>
      <c r="AO93" s="189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4"/>
      <c r="BW93" s="174"/>
      <c r="BX93" s="174"/>
      <c r="BY93" s="174"/>
      <c r="BZ93" s="174"/>
      <c r="CA93" s="174"/>
      <c r="CB93" s="174"/>
      <c r="CC93" s="174"/>
      <c r="CD93" s="174"/>
      <c r="CE93" s="174"/>
      <c r="CF93" s="174"/>
      <c r="CG93" s="174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89"/>
      <c r="DK93" s="189"/>
      <c r="DL93" s="189"/>
      <c r="DM93" s="189"/>
      <c r="DN93" s="189"/>
      <c r="DO93" s="189"/>
      <c r="DP93" s="189"/>
      <c r="DQ93" s="189"/>
      <c r="DR93" s="189"/>
      <c r="DS93" s="189"/>
      <c r="DT93" s="189"/>
      <c r="DU93" s="189"/>
      <c r="DV93" s="189"/>
      <c r="DW93" s="189"/>
      <c r="DX93" s="189"/>
      <c r="DY93" s="189"/>
      <c r="DZ93" s="189"/>
      <c r="EA93" s="189"/>
      <c r="EB93" s="189"/>
      <c r="EC93" s="189"/>
      <c r="ED93" s="189"/>
      <c r="EE93" s="189"/>
      <c r="EF93" s="189"/>
      <c r="EG93" s="189"/>
      <c r="EH93" s="189"/>
      <c r="EI93" s="189"/>
      <c r="EJ93" s="189"/>
      <c r="EK93" s="189"/>
      <c r="EL93" s="189"/>
      <c r="EM93" s="189"/>
      <c r="EN93" s="189"/>
      <c r="EO93" s="189"/>
      <c r="EP93" s="189"/>
      <c r="EQ93" s="189"/>
      <c r="ER93" s="189"/>
      <c r="ES93" s="189"/>
      <c r="ET93" s="189"/>
      <c r="EU93" s="189"/>
      <c r="EV93" s="189"/>
      <c r="EW93" s="189"/>
      <c r="EX93" s="189"/>
      <c r="EY93" s="189"/>
      <c r="EZ93" s="189"/>
      <c r="FA93" s="189"/>
      <c r="FB93" s="189"/>
      <c r="FC93" s="189"/>
      <c r="FD93" s="189"/>
      <c r="FE93" s="189"/>
      <c r="FF93" s="189"/>
      <c r="FG93" s="189"/>
      <c r="FH93" s="189"/>
      <c r="FI93" s="189"/>
      <c r="FJ93" s="189"/>
      <c r="FK93" s="189"/>
      <c r="FL93" s="189"/>
      <c r="FM93" s="189"/>
      <c r="FN93" s="189"/>
      <c r="FO93" s="189"/>
      <c r="FP93" s="189"/>
      <c r="FQ93" s="189"/>
      <c r="FR93" s="189"/>
      <c r="FS93" s="189"/>
      <c r="FT93" s="189"/>
      <c r="FU93" s="189"/>
      <c r="FV93" s="189"/>
      <c r="FW93" s="189"/>
      <c r="FX93" s="189"/>
      <c r="FY93" s="189"/>
      <c r="FZ93" s="189"/>
      <c r="GA93" s="189"/>
      <c r="GB93" s="189"/>
      <c r="GC93" s="189"/>
      <c r="GD93" s="189"/>
      <c r="GE93" s="189"/>
      <c r="GF93" s="189"/>
      <c r="GG93" s="189"/>
      <c r="GH93" s="189"/>
      <c r="GI93" s="189"/>
      <c r="GJ93" s="189"/>
      <c r="GK93" s="189"/>
      <c r="GL93" s="189"/>
      <c r="GM93" s="189"/>
      <c r="GN93" s="189"/>
      <c r="GO93" s="189"/>
      <c r="GP93" s="189"/>
      <c r="GQ93" s="189"/>
      <c r="GR93" s="189"/>
      <c r="GS93" s="189"/>
      <c r="GT93" s="189"/>
      <c r="GU93" s="189"/>
      <c r="GV93" s="189"/>
      <c r="GW93" s="189"/>
      <c r="GX93" s="189"/>
      <c r="GY93" s="189"/>
      <c r="GZ93" s="189"/>
      <c r="HA93" s="189"/>
      <c r="HB93" s="189"/>
      <c r="HC93" s="189"/>
      <c r="HD93" s="189"/>
      <c r="HE93" s="189"/>
      <c r="HF93" s="189"/>
      <c r="HG93" s="189"/>
      <c r="HH93" s="189"/>
      <c r="HI93" s="189"/>
      <c r="HJ93" s="189"/>
      <c r="HK93" s="189"/>
      <c r="HL93" s="189"/>
      <c r="HM93" s="189"/>
      <c r="HN93" s="189"/>
      <c r="HO93" s="191"/>
    </row>
    <row r="94" spans="1:223" ht="15.75" customHeight="1" x14ac:dyDescent="0.15">
      <c r="A94" s="176"/>
      <c r="B94" s="179"/>
      <c r="C94" s="179"/>
      <c r="D94" s="179"/>
      <c r="E94" s="179"/>
      <c r="F94" s="179"/>
      <c r="G94" s="180"/>
      <c r="H94" s="181"/>
      <c r="I94" s="182"/>
      <c r="J94" s="182"/>
      <c r="K94" s="227">
        <f t="shared" si="6"/>
        <v>0</v>
      </c>
      <c r="L94" s="183">
        <f t="shared" si="7"/>
        <v>0</v>
      </c>
      <c r="M94" s="184"/>
      <c r="N94" s="182"/>
      <c r="O94" s="182"/>
      <c r="P94" s="185"/>
      <c r="Q94" s="186"/>
      <c r="R94" s="187"/>
      <c r="S94" s="188"/>
      <c r="T94" s="189"/>
      <c r="U94" s="189"/>
      <c r="V94" s="189"/>
      <c r="W94" s="189"/>
      <c r="X94" s="189"/>
      <c r="Y94" s="189"/>
      <c r="Z94" s="189"/>
      <c r="AA94" s="190"/>
      <c r="AB94" s="189"/>
      <c r="AC94" s="189"/>
      <c r="AD94" s="189"/>
      <c r="AE94" s="189"/>
      <c r="AF94" s="190"/>
      <c r="AG94" s="189"/>
      <c r="AH94" s="189"/>
      <c r="AI94" s="189"/>
      <c r="AJ94" s="189"/>
      <c r="AK94" s="190"/>
      <c r="AL94" s="174"/>
      <c r="AM94" s="189"/>
      <c r="AN94" s="189"/>
      <c r="AO94" s="189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4"/>
      <c r="BW94" s="174"/>
      <c r="BX94" s="174"/>
      <c r="BY94" s="174"/>
      <c r="BZ94" s="174"/>
      <c r="CA94" s="174"/>
      <c r="CB94" s="174"/>
      <c r="CC94" s="174"/>
      <c r="CD94" s="174"/>
      <c r="CE94" s="174"/>
      <c r="CF94" s="174"/>
      <c r="CG94" s="174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89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189"/>
      <c r="EF94" s="189"/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89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189"/>
      <c r="FP94" s="189"/>
      <c r="FQ94" s="189"/>
      <c r="FR94" s="189"/>
      <c r="FS94" s="189"/>
      <c r="FT94" s="189"/>
      <c r="FU94" s="189"/>
      <c r="FV94" s="189"/>
      <c r="FW94" s="189"/>
      <c r="FX94" s="189"/>
      <c r="FY94" s="189"/>
      <c r="FZ94" s="189"/>
      <c r="GA94" s="189"/>
      <c r="GB94" s="189"/>
      <c r="GC94" s="189"/>
      <c r="GD94" s="189"/>
      <c r="GE94" s="189"/>
      <c r="GF94" s="189"/>
      <c r="GG94" s="189"/>
      <c r="GH94" s="189"/>
      <c r="GI94" s="189"/>
      <c r="GJ94" s="189"/>
      <c r="GK94" s="189"/>
      <c r="GL94" s="189"/>
      <c r="GM94" s="189"/>
      <c r="GN94" s="189"/>
      <c r="GO94" s="189"/>
      <c r="GP94" s="189"/>
      <c r="GQ94" s="189"/>
      <c r="GR94" s="189"/>
      <c r="GS94" s="189"/>
      <c r="GT94" s="189"/>
      <c r="GU94" s="189"/>
      <c r="GV94" s="189"/>
      <c r="GW94" s="189"/>
      <c r="GX94" s="189"/>
      <c r="GY94" s="189"/>
      <c r="GZ94" s="189"/>
      <c r="HA94" s="189"/>
      <c r="HB94" s="189"/>
      <c r="HC94" s="189"/>
      <c r="HD94" s="189"/>
      <c r="HE94" s="189"/>
      <c r="HF94" s="189"/>
      <c r="HG94" s="189"/>
      <c r="HH94" s="189"/>
      <c r="HI94" s="189"/>
      <c r="HJ94" s="189"/>
      <c r="HK94" s="189"/>
      <c r="HL94" s="189"/>
      <c r="HM94" s="189"/>
      <c r="HN94" s="189"/>
      <c r="HO94" s="191"/>
    </row>
    <row r="95" spans="1:223" ht="15.75" customHeight="1" x14ac:dyDescent="0.15">
      <c r="A95" s="176"/>
      <c r="B95" s="179"/>
      <c r="C95" s="179"/>
      <c r="D95" s="179"/>
      <c r="E95" s="179"/>
      <c r="F95" s="179"/>
      <c r="G95" s="180"/>
      <c r="H95" s="181"/>
      <c r="I95" s="182"/>
      <c r="J95" s="182"/>
      <c r="K95" s="227">
        <f t="shared" si="6"/>
        <v>0</v>
      </c>
      <c r="L95" s="183">
        <f t="shared" si="7"/>
        <v>0</v>
      </c>
      <c r="M95" s="184"/>
      <c r="N95" s="182"/>
      <c r="O95" s="182"/>
      <c r="P95" s="185"/>
      <c r="Q95" s="186"/>
      <c r="R95" s="187"/>
      <c r="S95" s="188"/>
      <c r="T95" s="189"/>
      <c r="U95" s="189"/>
      <c r="V95" s="189"/>
      <c r="W95" s="189"/>
      <c r="X95" s="189"/>
      <c r="Y95" s="189"/>
      <c r="Z95" s="189"/>
      <c r="AA95" s="190"/>
      <c r="AB95" s="189"/>
      <c r="AC95" s="189"/>
      <c r="AD95" s="189"/>
      <c r="AE95" s="189"/>
      <c r="AF95" s="190"/>
      <c r="AG95" s="189"/>
      <c r="AH95" s="189"/>
      <c r="AI95" s="189"/>
      <c r="AJ95" s="189"/>
      <c r="AK95" s="190"/>
      <c r="AL95" s="174"/>
      <c r="AM95" s="189"/>
      <c r="AN95" s="189"/>
      <c r="AO95" s="189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174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89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189"/>
      <c r="EF95" s="189"/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89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189"/>
      <c r="FP95" s="189"/>
      <c r="FQ95" s="189"/>
      <c r="FR95" s="189"/>
      <c r="FS95" s="189"/>
      <c r="FT95" s="189"/>
      <c r="FU95" s="189"/>
      <c r="FV95" s="189"/>
      <c r="FW95" s="189"/>
      <c r="FX95" s="189"/>
      <c r="FY95" s="189"/>
      <c r="FZ95" s="189"/>
      <c r="GA95" s="189"/>
      <c r="GB95" s="189"/>
      <c r="GC95" s="189"/>
      <c r="GD95" s="189"/>
      <c r="GE95" s="189"/>
      <c r="GF95" s="189"/>
      <c r="GG95" s="189"/>
      <c r="GH95" s="189"/>
      <c r="GI95" s="189"/>
      <c r="GJ95" s="189"/>
      <c r="GK95" s="189"/>
      <c r="GL95" s="189"/>
      <c r="GM95" s="189"/>
      <c r="GN95" s="189"/>
      <c r="GO95" s="189"/>
      <c r="GP95" s="189"/>
      <c r="GQ95" s="189"/>
      <c r="GR95" s="189"/>
      <c r="GS95" s="189"/>
      <c r="GT95" s="189"/>
      <c r="GU95" s="189"/>
      <c r="GV95" s="189"/>
      <c r="GW95" s="189"/>
      <c r="GX95" s="189"/>
      <c r="GY95" s="189"/>
      <c r="GZ95" s="189"/>
      <c r="HA95" s="189"/>
      <c r="HB95" s="189"/>
      <c r="HC95" s="189"/>
      <c r="HD95" s="189"/>
      <c r="HE95" s="189"/>
      <c r="HF95" s="189"/>
      <c r="HG95" s="189"/>
      <c r="HH95" s="189"/>
      <c r="HI95" s="189"/>
      <c r="HJ95" s="189"/>
      <c r="HK95" s="189"/>
      <c r="HL95" s="189"/>
      <c r="HM95" s="189"/>
      <c r="HN95" s="189"/>
      <c r="HO95" s="191"/>
    </row>
    <row r="96" spans="1:223" ht="15.75" customHeight="1" x14ac:dyDescent="0.15">
      <c r="A96" s="176"/>
      <c r="B96" s="179"/>
      <c r="C96" s="179"/>
      <c r="D96" s="179"/>
      <c r="E96" s="179"/>
      <c r="F96" s="179"/>
      <c r="G96" s="180"/>
      <c r="H96" s="181"/>
      <c r="I96" s="182"/>
      <c r="J96" s="182"/>
      <c r="K96" s="227">
        <f t="shared" si="6"/>
        <v>0</v>
      </c>
      <c r="L96" s="183">
        <f t="shared" si="7"/>
        <v>0</v>
      </c>
      <c r="M96" s="184"/>
      <c r="N96" s="182"/>
      <c r="O96" s="182"/>
      <c r="P96" s="185"/>
      <c r="Q96" s="186"/>
      <c r="R96" s="187"/>
      <c r="S96" s="188"/>
      <c r="T96" s="189"/>
      <c r="U96" s="189"/>
      <c r="V96" s="189"/>
      <c r="W96" s="189"/>
      <c r="X96" s="189"/>
      <c r="Y96" s="189"/>
      <c r="Z96" s="189"/>
      <c r="AA96" s="190"/>
      <c r="AB96" s="189"/>
      <c r="AC96" s="189"/>
      <c r="AD96" s="189"/>
      <c r="AE96" s="189"/>
      <c r="AF96" s="190"/>
      <c r="AG96" s="189"/>
      <c r="AH96" s="189"/>
      <c r="AI96" s="189"/>
      <c r="AJ96" s="189"/>
      <c r="AK96" s="190"/>
      <c r="AL96" s="174"/>
      <c r="AM96" s="189"/>
      <c r="AN96" s="189"/>
      <c r="AO96" s="189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4"/>
      <c r="BW96" s="174"/>
      <c r="BX96" s="174"/>
      <c r="BY96" s="174"/>
      <c r="BZ96" s="174"/>
      <c r="CA96" s="174"/>
      <c r="CB96" s="174"/>
      <c r="CC96" s="174"/>
      <c r="CD96" s="174"/>
      <c r="CE96" s="174"/>
      <c r="CF96" s="174"/>
      <c r="CG96" s="174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89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189"/>
      <c r="EF96" s="189"/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89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189"/>
      <c r="FP96" s="189"/>
      <c r="FQ96" s="189"/>
      <c r="FR96" s="189"/>
      <c r="FS96" s="189"/>
      <c r="FT96" s="189"/>
      <c r="FU96" s="189"/>
      <c r="FV96" s="189"/>
      <c r="FW96" s="189"/>
      <c r="FX96" s="189"/>
      <c r="FY96" s="189"/>
      <c r="FZ96" s="189"/>
      <c r="GA96" s="189"/>
      <c r="GB96" s="189"/>
      <c r="GC96" s="189"/>
      <c r="GD96" s="189"/>
      <c r="GE96" s="189"/>
      <c r="GF96" s="189"/>
      <c r="GG96" s="189"/>
      <c r="GH96" s="189"/>
      <c r="GI96" s="189"/>
      <c r="GJ96" s="189"/>
      <c r="GK96" s="189"/>
      <c r="GL96" s="189"/>
      <c r="GM96" s="189"/>
      <c r="GN96" s="189"/>
      <c r="GO96" s="189"/>
      <c r="GP96" s="189"/>
      <c r="GQ96" s="189"/>
      <c r="GR96" s="189"/>
      <c r="GS96" s="189"/>
      <c r="GT96" s="189"/>
      <c r="GU96" s="189"/>
      <c r="GV96" s="189"/>
      <c r="GW96" s="189"/>
      <c r="GX96" s="189"/>
      <c r="GY96" s="189"/>
      <c r="GZ96" s="189"/>
      <c r="HA96" s="189"/>
      <c r="HB96" s="189"/>
      <c r="HC96" s="189"/>
      <c r="HD96" s="189"/>
      <c r="HE96" s="189"/>
      <c r="HF96" s="189"/>
      <c r="HG96" s="189"/>
      <c r="HH96" s="189"/>
      <c r="HI96" s="189"/>
      <c r="HJ96" s="189"/>
      <c r="HK96" s="189"/>
      <c r="HL96" s="189"/>
      <c r="HM96" s="189"/>
      <c r="HN96" s="189"/>
      <c r="HO96" s="191"/>
    </row>
    <row r="97" spans="1:223" ht="15.75" customHeight="1" x14ac:dyDescent="0.15">
      <c r="A97" s="176"/>
      <c r="B97" s="179"/>
      <c r="C97" s="179"/>
      <c r="D97" s="179"/>
      <c r="E97" s="179"/>
      <c r="F97" s="179"/>
      <c r="G97" s="180"/>
      <c r="H97" s="181"/>
      <c r="I97" s="182"/>
      <c r="J97" s="182"/>
      <c r="K97" s="227">
        <f t="shared" si="6"/>
        <v>0</v>
      </c>
      <c r="L97" s="183">
        <f t="shared" si="7"/>
        <v>0</v>
      </c>
      <c r="M97" s="184"/>
      <c r="N97" s="182"/>
      <c r="O97" s="182"/>
      <c r="P97" s="185"/>
      <c r="Q97" s="186"/>
      <c r="R97" s="187"/>
      <c r="S97" s="188"/>
      <c r="T97" s="189"/>
      <c r="U97" s="189"/>
      <c r="V97" s="189"/>
      <c r="W97" s="189"/>
      <c r="X97" s="189"/>
      <c r="Y97" s="189"/>
      <c r="Z97" s="189"/>
      <c r="AA97" s="190"/>
      <c r="AB97" s="189"/>
      <c r="AC97" s="189"/>
      <c r="AD97" s="189"/>
      <c r="AE97" s="189"/>
      <c r="AF97" s="190"/>
      <c r="AG97" s="189"/>
      <c r="AH97" s="189"/>
      <c r="AI97" s="189"/>
      <c r="AJ97" s="189"/>
      <c r="AK97" s="190"/>
      <c r="AL97" s="174"/>
      <c r="AM97" s="189"/>
      <c r="AN97" s="189"/>
      <c r="AO97" s="189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  <c r="BF97" s="174"/>
      <c r="BG97" s="174"/>
      <c r="BH97" s="174"/>
      <c r="BI97" s="174"/>
      <c r="BJ97" s="174"/>
      <c r="BK97" s="174"/>
      <c r="BL97" s="174"/>
      <c r="BM97" s="174"/>
      <c r="BN97" s="174"/>
      <c r="BO97" s="174"/>
      <c r="BP97" s="174"/>
      <c r="BQ97" s="174"/>
      <c r="BR97" s="174"/>
      <c r="BS97" s="174"/>
      <c r="BT97" s="174"/>
      <c r="BU97" s="174"/>
      <c r="BV97" s="174"/>
      <c r="BW97" s="174"/>
      <c r="BX97" s="174"/>
      <c r="BY97" s="174"/>
      <c r="BZ97" s="174"/>
      <c r="CA97" s="174"/>
      <c r="CB97" s="174"/>
      <c r="CC97" s="174"/>
      <c r="CD97" s="174"/>
      <c r="CE97" s="174"/>
      <c r="CF97" s="174"/>
      <c r="CG97" s="174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89"/>
      <c r="DK97" s="189"/>
      <c r="DL97" s="189"/>
      <c r="DM97" s="189"/>
      <c r="DN97" s="189"/>
      <c r="DO97" s="189"/>
      <c r="DP97" s="189"/>
      <c r="DQ97" s="189"/>
      <c r="DR97" s="189"/>
      <c r="DS97" s="189"/>
      <c r="DT97" s="189"/>
      <c r="DU97" s="189"/>
      <c r="DV97" s="189"/>
      <c r="DW97" s="189"/>
      <c r="DX97" s="189"/>
      <c r="DY97" s="189"/>
      <c r="DZ97" s="189"/>
      <c r="EA97" s="189"/>
      <c r="EB97" s="189"/>
      <c r="EC97" s="189"/>
      <c r="ED97" s="189"/>
      <c r="EE97" s="189"/>
      <c r="EF97" s="189"/>
      <c r="EG97" s="189"/>
      <c r="EH97" s="189"/>
      <c r="EI97" s="189"/>
      <c r="EJ97" s="189"/>
      <c r="EK97" s="189"/>
      <c r="EL97" s="189"/>
      <c r="EM97" s="189"/>
      <c r="EN97" s="189"/>
      <c r="EO97" s="189"/>
      <c r="EP97" s="189"/>
      <c r="EQ97" s="189"/>
      <c r="ER97" s="189"/>
      <c r="ES97" s="189"/>
      <c r="ET97" s="189"/>
      <c r="EU97" s="189"/>
      <c r="EV97" s="189"/>
      <c r="EW97" s="189"/>
      <c r="EX97" s="189"/>
      <c r="EY97" s="189"/>
      <c r="EZ97" s="189"/>
      <c r="FA97" s="189"/>
      <c r="FB97" s="189"/>
      <c r="FC97" s="189"/>
      <c r="FD97" s="189"/>
      <c r="FE97" s="189"/>
      <c r="FF97" s="189"/>
      <c r="FG97" s="189"/>
      <c r="FH97" s="189"/>
      <c r="FI97" s="189"/>
      <c r="FJ97" s="189"/>
      <c r="FK97" s="189"/>
      <c r="FL97" s="189"/>
      <c r="FM97" s="189"/>
      <c r="FN97" s="189"/>
      <c r="FO97" s="189"/>
      <c r="FP97" s="189"/>
      <c r="FQ97" s="189"/>
      <c r="FR97" s="189"/>
      <c r="FS97" s="189"/>
      <c r="FT97" s="189"/>
      <c r="FU97" s="189"/>
      <c r="FV97" s="189"/>
      <c r="FW97" s="189"/>
      <c r="FX97" s="189"/>
      <c r="FY97" s="189"/>
      <c r="FZ97" s="189"/>
      <c r="GA97" s="189"/>
      <c r="GB97" s="189"/>
      <c r="GC97" s="189"/>
      <c r="GD97" s="189"/>
      <c r="GE97" s="189"/>
      <c r="GF97" s="189"/>
      <c r="GG97" s="189"/>
      <c r="GH97" s="189"/>
      <c r="GI97" s="189"/>
      <c r="GJ97" s="189"/>
      <c r="GK97" s="189"/>
      <c r="GL97" s="189"/>
      <c r="GM97" s="189"/>
      <c r="GN97" s="189"/>
      <c r="GO97" s="189"/>
      <c r="GP97" s="189"/>
      <c r="GQ97" s="189"/>
      <c r="GR97" s="189"/>
      <c r="GS97" s="189"/>
      <c r="GT97" s="189"/>
      <c r="GU97" s="189"/>
      <c r="GV97" s="189"/>
      <c r="GW97" s="189"/>
      <c r="GX97" s="189"/>
      <c r="GY97" s="189"/>
      <c r="GZ97" s="189"/>
      <c r="HA97" s="189"/>
      <c r="HB97" s="189"/>
      <c r="HC97" s="189"/>
      <c r="HD97" s="189"/>
      <c r="HE97" s="189"/>
      <c r="HF97" s="189"/>
      <c r="HG97" s="189"/>
      <c r="HH97" s="189"/>
      <c r="HI97" s="189"/>
      <c r="HJ97" s="189"/>
      <c r="HK97" s="189"/>
      <c r="HL97" s="189"/>
      <c r="HM97" s="189"/>
      <c r="HN97" s="189"/>
      <c r="HO97" s="191"/>
    </row>
    <row r="98" spans="1:223" ht="15.75" customHeight="1" x14ac:dyDescent="0.15">
      <c r="A98" s="176"/>
      <c r="B98" s="179"/>
      <c r="C98" s="179"/>
      <c r="D98" s="179"/>
      <c r="E98" s="179"/>
      <c r="F98" s="179"/>
      <c r="G98" s="180"/>
      <c r="H98" s="181"/>
      <c r="I98" s="182"/>
      <c r="J98" s="182"/>
      <c r="K98" s="227">
        <f t="shared" si="6"/>
        <v>0</v>
      </c>
      <c r="L98" s="183">
        <f t="shared" si="7"/>
        <v>0</v>
      </c>
      <c r="M98" s="184"/>
      <c r="N98" s="182"/>
      <c r="O98" s="182"/>
      <c r="P98" s="185"/>
      <c r="Q98" s="186"/>
      <c r="R98" s="187"/>
      <c r="S98" s="188"/>
      <c r="T98" s="189"/>
      <c r="U98" s="189"/>
      <c r="V98" s="189"/>
      <c r="W98" s="189"/>
      <c r="X98" s="189"/>
      <c r="Y98" s="189"/>
      <c r="Z98" s="189"/>
      <c r="AA98" s="190"/>
      <c r="AB98" s="189"/>
      <c r="AC98" s="189"/>
      <c r="AD98" s="189"/>
      <c r="AE98" s="189"/>
      <c r="AF98" s="190"/>
      <c r="AG98" s="189"/>
      <c r="AH98" s="189"/>
      <c r="AI98" s="189"/>
      <c r="AJ98" s="189"/>
      <c r="AK98" s="190"/>
      <c r="AL98" s="174"/>
      <c r="AM98" s="189"/>
      <c r="AN98" s="189"/>
      <c r="AO98" s="189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  <c r="BF98" s="174"/>
      <c r="BG98" s="174"/>
      <c r="BH98" s="174"/>
      <c r="BI98" s="174"/>
      <c r="BJ98" s="174"/>
      <c r="BK98" s="174"/>
      <c r="BL98" s="174"/>
      <c r="BM98" s="174"/>
      <c r="BN98" s="174"/>
      <c r="BO98" s="174"/>
      <c r="BP98" s="174"/>
      <c r="BQ98" s="174"/>
      <c r="BR98" s="174"/>
      <c r="BS98" s="174"/>
      <c r="BT98" s="174"/>
      <c r="BU98" s="174"/>
      <c r="BV98" s="174"/>
      <c r="BW98" s="174"/>
      <c r="BX98" s="174"/>
      <c r="BY98" s="174"/>
      <c r="BZ98" s="174"/>
      <c r="CA98" s="174"/>
      <c r="CB98" s="174"/>
      <c r="CC98" s="174"/>
      <c r="CD98" s="174"/>
      <c r="CE98" s="174"/>
      <c r="CF98" s="174"/>
      <c r="CG98" s="174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89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189"/>
      <c r="EF98" s="189"/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89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189"/>
      <c r="FP98" s="189"/>
      <c r="FQ98" s="189"/>
      <c r="FR98" s="189"/>
      <c r="FS98" s="189"/>
      <c r="FT98" s="189"/>
      <c r="FU98" s="189"/>
      <c r="FV98" s="189"/>
      <c r="FW98" s="189"/>
      <c r="FX98" s="189"/>
      <c r="FY98" s="189"/>
      <c r="FZ98" s="189"/>
      <c r="GA98" s="189"/>
      <c r="GB98" s="189"/>
      <c r="GC98" s="189"/>
      <c r="GD98" s="189"/>
      <c r="GE98" s="189"/>
      <c r="GF98" s="189"/>
      <c r="GG98" s="189"/>
      <c r="GH98" s="189"/>
      <c r="GI98" s="189"/>
      <c r="GJ98" s="189"/>
      <c r="GK98" s="189"/>
      <c r="GL98" s="189"/>
      <c r="GM98" s="189"/>
      <c r="GN98" s="189"/>
      <c r="GO98" s="189"/>
      <c r="GP98" s="189"/>
      <c r="GQ98" s="189"/>
      <c r="GR98" s="189"/>
      <c r="GS98" s="189"/>
      <c r="GT98" s="189"/>
      <c r="GU98" s="189"/>
      <c r="GV98" s="189"/>
      <c r="GW98" s="189"/>
      <c r="GX98" s="189"/>
      <c r="GY98" s="189"/>
      <c r="GZ98" s="189"/>
      <c r="HA98" s="189"/>
      <c r="HB98" s="189"/>
      <c r="HC98" s="189"/>
      <c r="HD98" s="189"/>
      <c r="HE98" s="189"/>
      <c r="HF98" s="189"/>
      <c r="HG98" s="189"/>
      <c r="HH98" s="189"/>
      <c r="HI98" s="189"/>
      <c r="HJ98" s="189"/>
      <c r="HK98" s="189"/>
      <c r="HL98" s="189"/>
      <c r="HM98" s="189"/>
      <c r="HN98" s="189"/>
      <c r="HO98" s="191"/>
    </row>
    <row r="99" spans="1:223" ht="15.75" customHeight="1" x14ac:dyDescent="0.15">
      <c r="A99" s="176"/>
      <c r="B99" s="179"/>
      <c r="C99" s="179"/>
      <c r="D99" s="179"/>
      <c r="E99" s="179"/>
      <c r="F99" s="179"/>
      <c r="G99" s="180"/>
      <c r="H99" s="181"/>
      <c r="I99" s="182"/>
      <c r="J99" s="182"/>
      <c r="K99" s="227">
        <f t="shared" si="6"/>
        <v>0</v>
      </c>
      <c r="L99" s="183">
        <f t="shared" si="7"/>
        <v>0</v>
      </c>
      <c r="M99" s="184"/>
      <c r="N99" s="182"/>
      <c r="O99" s="182"/>
      <c r="P99" s="185"/>
      <c r="Q99" s="186"/>
      <c r="R99" s="187"/>
      <c r="S99" s="188"/>
      <c r="T99" s="189"/>
      <c r="U99" s="189"/>
      <c r="V99" s="189"/>
      <c r="W99" s="189"/>
      <c r="X99" s="189"/>
      <c r="Y99" s="189"/>
      <c r="Z99" s="189"/>
      <c r="AA99" s="190"/>
      <c r="AB99" s="189"/>
      <c r="AC99" s="189"/>
      <c r="AD99" s="189"/>
      <c r="AE99" s="189"/>
      <c r="AF99" s="190"/>
      <c r="AG99" s="189"/>
      <c r="AH99" s="189"/>
      <c r="AI99" s="189"/>
      <c r="AJ99" s="189"/>
      <c r="AK99" s="190"/>
      <c r="AL99" s="174"/>
      <c r="AM99" s="189"/>
      <c r="AN99" s="189"/>
      <c r="AO99" s="189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  <c r="BF99" s="174"/>
      <c r="BG99" s="174"/>
      <c r="BH99" s="174"/>
      <c r="BI99" s="174"/>
      <c r="BJ99" s="174"/>
      <c r="BK99" s="174"/>
      <c r="BL99" s="174"/>
      <c r="BM99" s="174"/>
      <c r="BN99" s="174"/>
      <c r="BO99" s="174"/>
      <c r="BP99" s="174"/>
      <c r="BQ99" s="174"/>
      <c r="BR99" s="174"/>
      <c r="BS99" s="174"/>
      <c r="BT99" s="174"/>
      <c r="BU99" s="174"/>
      <c r="BV99" s="174"/>
      <c r="BW99" s="174"/>
      <c r="BX99" s="174"/>
      <c r="BY99" s="174"/>
      <c r="BZ99" s="174"/>
      <c r="CA99" s="174"/>
      <c r="CB99" s="174"/>
      <c r="CC99" s="174"/>
      <c r="CD99" s="174"/>
      <c r="CE99" s="174"/>
      <c r="CF99" s="174"/>
      <c r="CG99" s="174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89"/>
      <c r="DK99" s="189"/>
      <c r="DL99" s="189"/>
      <c r="DM99" s="189"/>
      <c r="DN99" s="189"/>
      <c r="DO99" s="189"/>
      <c r="DP99" s="189"/>
      <c r="DQ99" s="189"/>
      <c r="DR99" s="189"/>
      <c r="DS99" s="189"/>
      <c r="DT99" s="189"/>
      <c r="DU99" s="189"/>
      <c r="DV99" s="189"/>
      <c r="DW99" s="189"/>
      <c r="DX99" s="189"/>
      <c r="DY99" s="189"/>
      <c r="DZ99" s="189"/>
      <c r="EA99" s="189"/>
      <c r="EB99" s="189"/>
      <c r="EC99" s="189"/>
      <c r="ED99" s="189"/>
      <c r="EE99" s="189"/>
      <c r="EF99" s="189"/>
      <c r="EG99" s="189"/>
      <c r="EH99" s="189"/>
      <c r="EI99" s="189"/>
      <c r="EJ99" s="189"/>
      <c r="EK99" s="189"/>
      <c r="EL99" s="189"/>
      <c r="EM99" s="189"/>
      <c r="EN99" s="189"/>
      <c r="EO99" s="189"/>
      <c r="EP99" s="189"/>
      <c r="EQ99" s="189"/>
      <c r="ER99" s="189"/>
      <c r="ES99" s="189"/>
      <c r="ET99" s="189"/>
      <c r="EU99" s="189"/>
      <c r="EV99" s="189"/>
      <c r="EW99" s="189"/>
      <c r="EX99" s="189"/>
      <c r="EY99" s="189"/>
      <c r="EZ99" s="189"/>
      <c r="FA99" s="189"/>
      <c r="FB99" s="189"/>
      <c r="FC99" s="189"/>
      <c r="FD99" s="189"/>
      <c r="FE99" s="189"/>
      <c r="FF99" s="189"/>
      <c r="FG99" s="189"/>
      <c r="FH99" s="189"/>
      <c r="FI99" s="189"/>
      <c r="FJ99" s="189"/>
      <c r="FK99" s="189"/>
      <c r="FL99" s="189"/>
      <c r="FM99" s="189"/>
      <c r="FN99" s="189"/>
      <c r="FO99" s="189"/>
      <c r="FP99" s="189"/>
      <c r="FQ99" s="189"/>
      <c r="FR99" s="189"/>
      <c r="FS99" s="189"/>
      <c r="FT99" s="189"/>
      <c r="FU99" s="189"/>
      <c r="FV99" s="189"/>
      <c r="FW99" s="189"/>
      <c r="FX99" s="189"/>
      <c r="FY99" s="189"/>
      <c r="FZ99" s="189"/>
      <c r="GA99" s="189"/>
      <c r="GB99" s="189"/>
      <c r="GC99" s="189"/>
      <c r="GD99" s="189"/>
      <c r="GE99" s="189"/>
      <c r="GF99" s="189"/>
      <c r="GG99" s="189"/>
      <c r="GH99" s="189"/>
      <c r="GI99" s="189"/>
      <c r="GJ99" s="189"/>
      <c r="GK99" s="189"/>
      <c r="GL99" s="189"/>
      <c r="GM99" s="189"/>
      <c r="GN99" s="189"/>
      <c r="GO99" s="189"/>
      <c r="GP99" s="189"/>
      <c r="GQ99" s="189"/>
      <c r="GR99" s="189"/>
      <c r="GS99" s="189"/>
      <c r="GT99" s="189"/>
      <c r="GU99" s="189"/>
      <c r="GV99" s="189"/>
      <c r="GW99" s="189"/>
      <c r="GX99" s="189"/>
      <c r="GY99" s="189"/>
      <c r="GZ99" s="189"/>
      <c r="HA99" s="189"/>
      <c r="HB99" s="189"/>
      <c r="HC99" s="189"/>
      <c r="HD99" s="189"/>
      <c r="HE99" s="189"/>
      <c r="HF99" s="189"/>
      <c r="HG99" s="189"/>
      <c r="HH99" s="189"/>
      <c r="HI99" s="189"/>
      <c r="HJ99" s="189"/>
      <c r="HK99" s="189"/>
      <c r="HL99" s="189"/>
      <c r="HM99" s="189"/>
      <c r="HN99" s="189"/>
      <c r="HO99" s="191"/>
    </row>
    <row r="100" spans="1:223" ht="15.75" customHeight="1" x14ac:dyDescent="0.15">
      <c r="A100" s="176"/>
      <c r="B100" s="179"/>
      <c r="C100" s="179"/>
      <c r="D100" s="179"/>
      <c r="E100" s="179"/>
      <c r="F100" s="179"/>
      <c r="G100" s="180"/>
      <c r="H100" s="181"/>
      <c r="I100" s="182"/>
      <c r="J100" s="182"/>
      <c r="K100" s="227">
        <f t="shared" si="6"/>
        <v>0</v>
      </c>
      <c r="L100" s="183">
        <f t="shared" si="7"/>
        <v>0</v>
      </c>
      <c r="M100" s="184"/>
      <c r="N100" s="182"/>
      <c r="O100" s="182"/>
      <c r="P100" s="185"/>
      <c r="Q100" s="186"/>
      <c r="R100" s="187"/>
      <c r="S100" s="188"/>
      <c r="T100" s="189"/>
      <c r="U100" s="189"/>
      <c r="V100" s="189"/>
      <c r="W100" s="189"/>
      <c r="X100" s="189"/>
      <c r="Y100" s="189"/>
      <c r="Z100" s="189"/>
      <c r="AA100" s="190"/>
      <c r="AB100" s="189"/>
      <c r="AC100" s="189"/>
      <c r="AD100" s="189"/>
      <c r="AE100" s="189"/>
      <c r="AF100" s="190"/>
      <c r="AG100" s="189"/>
      <c r="AH100" s="189"/>
      <c r="AI100" s="189"/>
      <c r="AJ100" s="189"/>
      <c r="AK100" s="190"/>
      <c r="AL100" s="174"/>
      <c r="AM100" s="189"/>
      <c r="AN100" s="189"/>
      <c r="AO100" s="189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  <c r="BF100" s="174"/>
      <c r="BG100" s="174"/>
      <c r="BH100" s="174"/>
      <c r="BI100" s="174"/>
      <c r="BJ100" s="174"/>
      <c r="BK100" s="174"/>
      <c r="BL100" s="174"/>
      <c r="BM100" s="174"/>
      <c r="BN100" s="174"/>
      <c r="BO100" s="174"/>
      <c r="BP100" s="174"/>
      <c r="BQ100" s="174"/>
      <c r="BR100" s="174"/>
      <c r="BS100" s="174"/>
      <c r="BT100" s="174"/>
      <c r="BU100" s="174"/>
      <c r="BV100" s="174"/>
      <c r="BW100" s="174"/>
      <c r="BX100" s="174"/>
      <c r="BY100" s="174"/>
      <c r="BZ100" s="174"/>
      <c r="CA100" s="174"/>
      <c r="CB100" s="174"/>
      <c r="CC100" s="174"/>
      <c r="CD100" s="174"/>
      <c r="CE100" s="174"/>
      <c r="CF100" s="174"/>
      <c r="CG100" s="174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  <c r="CT100" s="189"/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89"/>
      <c r="DK100" s="189"/>
      <c r="DL100" s="189"/>
      <c r="DM100" s="189"/>
      <c r="DN100" s="189"/>
      <c r="DO100" s="189"/>
      <c r="DP100" s="189"/>
      <c r="DQ100" s="189"/>
      <c r="DR100" s="189"/>
      <c r="DS100" s="189"/>
      <c r="DT100" s="189"/>
      <c r="DU100" s="189"/>
      <c r="DV100" s="189"/>
      <c r="DW100" s="189"/>
      <c r="DX100" s="189"/>
      <c r="DY100" s="189"/>
      <c r="DZ100" s="189"/>
      <c r="EA100" s="189"/>
      <c r="EB100" s="189"/>
      <c r="EC100" s="189"/>
      <c r="ED100" s="189"/>
      <c r="EE100" s="189"/>
      <c r="EF100" s="189"/>
      <c r="EG100" s="189"/>
      <c r="EH100" s="189"/>
      <c r="EI100" s="189"/>
      <c r="EJ100" s="189"/>
      <c r="EK100" s="189"/>
      <c r="EL100" s="189"/>
      <c r="EM100" s="189"/>
      <c r="EN100" s="189"/>
      <c r="EO100" s="189"/>
      <c r="EP100" s="189"/>
      <c r="EQ100" s="189"/>
      <c r="ER100" s="189"/>
      <c r="ES100" s="189"/>
      <c r="ET100" s="189"/>
      <c r="EU100" s="189"/>
      <c r="EV100" s="189"/>
      <c r="EW100" s="189"/>
      <c r="EX100" s="189"/>
      <c r="EY100" s="189"/>
      <c r="EZ100" s="189"/>
      <c r="FA100" s="189"/>
      <c r="FB100" s="189"/>
      <c r="FC100" s="189"/>
      <c r="FD100" s="189"/>
      <c r="FE100" s="189"/>
      <c r="FF100" s="189"/>
      <c r="FG100" s="189"/>
      <c r="FH100" s="189"/>
      <c r="FI100" s="189"/>
      <c r="FJ100" s="189"/>
      <c r="FK100" s="189"/>
      <c r="FL100" s="189"/>
      <c r="FM100" s="189"/>
      <c r="FN100" s="189"/>
      <c r="FO100" s="189"/>
      <c r="FP100" s="189"/>
      <c r="FQ100" s="189"/>
      <c r="FR100" s="189"/>
      <c r="FS100" s="189"/>
      <c r="FT100" s="189"/>
      <c r="FU100" s="189"/>
      <c r="FV100" s="189"/>
      <c r="FW100" s="189"/>
      <c r="FX100" s="189"/>
      <c r="FY100" s="189"/>
      <c r="FZ100" s="189"/>
      <c r="GA100" s="189"/>
      <c r="GB100" s="189"/>
      <c r="GC100" s="189"/>
      <c r="GD100" s="189"/>
      <c r="GE100" s="189"/>
      <c r="GF100" s="189"/>
      <c r="GG100" s="189"/>
      <c r="GH100" s="189"/>
      <c r="GI100" s="189"/>
      <c r="GJ100" s="189"/>
      <c r="GK100" s="189"/>
      <c r="GL100" s="189"/>
      <c r="GM100" s="189"/>
      <c r="GN100" s="189"/>
      <c r="GO100" s="189"/>
      <c r="GP100" s="189"/>
      <c r="GQ100" s="189"/>
      <c r="GR100" s="189"/>
      <c r="GS100" s="189"/>
      <c r="GT100" s="189"/>
      <c r="GU100" s="189"/>
      <c r="GV100" s="189"/>
      <c r="GW100" s="189"/>
      <c r="GX100" s="189"/>
      <c r="GY100" s="189"/>
      <c r="GZ100" s="189"/>
      <c r="HA100" s="189"/>
      <c r="HB100" s="189"/>
      <c r="HC100" s="189"/>
      <c r="HD100" s="189"/>
      <c r="HE100" s="189"/>
      <c r="HF100" s="189"/>
      <c r="HG100" s="189"/>
      <c r="HH100" s="189"/>
      <c r="HI100" s="189"/>
      <c r="HJ100" s="189"/>
      <c r="HK100" s="189"/>
      <c r="HL100" s="189"/>
      <c r="HM100" s="189"/>
      <c r="HN100" s="189"/>
      <c r="HO100" s="191"/>
    </row>
    <row r="101" spans="1:223" ht="15.75" customHeight="1" x14ac:dyDescent="0.15">
      <c r="A101" s="176"/>
      <c r="B101" s="179"/>
      <c r="C101" s="179"/>
      <c r="D101" s="179"/>
      <c r="E101" s="179"/>
      <c r="F101" s="179"/>
      <c r="G101" s="180"/>
      <c r="H101" s="181"/>
      <c r="I101" s="182"/>
      <c r="J101" s="182"/>
      <c r="K101" s="227">
        <f t="shared" si="6"/>
        <v>0</v>
      </c>
      <c r="L101" s="183">
        <f t="shared" si="7"/>
        <v>0</v>
      </c>
      <c r="M101" s="184"/>
      <c r="N101" s="182"/>
      <c r="O101" s="182"/>
      <c r="P101" s="185"/>
      <c r="Q101" s="186"/>
      <c r="R101" s="187"/>
      <c r="S101" s="188"/>
      <c r="T101" s="189"/>
      <c r="U101" s="189"/>
      <c r="V101" s="189"/>
      <c r="W101" s="189"/>
      <c r="X101" s="189"/>
      <c r="Y101" s="189"/>
      <c r="Z101" s="189"/>
      <c r="AA101" s="190"/>
      <c r="AB101" s="189"/>
      <c r="AC101" s="189"/>
      <c r="AD101" s="189"/>
      <c r="AE101" s="189"/>
      <c r="AF101" s="190"/>
      <c r="AG101" s="189"/>
      <c r="AH101" s="189"/>
      <c r="AI101" s="189"/>
      <c r="AJ101" s="189"/>
      <c r="AK101" s="190"/>
      <c r="AL101" s="174"/>
      <c r="AM101" s="189"/>
      <c r="AN101" s="189"/>
      <c r="AO101" s="189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  <c r="BF101" s="174"/>
      <c r="BG101" s="174"/>
      <c r="BH101" s="174"/>
      <c r="BI101" s="174"/>
      <c r="BJ101" s="174"/>
      <c r="BK101" s="174"/>
      <c r="BL101" s="174"/>
      <c r="BM101" s="174"/>
      <c r="BN101" s="174"/>
      <c r="BO101" s="174"/>
      <c r="BP101" s="174"/>
      <c r="BQ101" s="174"/>
      <c r="BR101" s="174"/>
      <c r="BS101" s="174"/>
      <c r="BT101" s="174"/>
      <c r="BU101" s="174"/>
      <c r="BV101" s="174"/>
      <c r="BW101" s="174"/>
      <c r="BX101" s="174"/>
      <c r="BY101" s="174"/>
      <c r="BZ101" s="174"/>
      <c r="CA101" s="174"/>
      <c r="CB101" s="174"/>
      <c r="CC101" s="174"/>
      <c r="CD101" s="174"/>
      <c r="CE101" s="174"/>
      <c r="CF101" s="174"/>
      <c r="CG101" s="174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 s="189"/>
      <c r="DG101" s="189"/>
      <c r="DH101" s="189"/>
      <c r="DI101" s="189"/>
      <c r="DJ101" s="189"/>
      <c r="DK101" s="189"/>
      <c r="DL101" s="189"/>
      <c r="DM101" s="189"/>
      <c r="DN101" s="189"/>
      <c r="DO101" s="189"/>
      <c r="DP101" s="189"/>
      <c r="DQ101" s="189"/>
      <c r="DR101" s="189"/>
      <c r="DS101" s="189"/>
      <c r="DT101" s="189"/>
      <c r="DU101" s="189"/>
      <c r="DV101" s="189"/>
      <c r="DW101" s="189"/>
      <c r="DX101" s="189"/>
      <c r="DY101" s="189"/>
      <c r="DZ101" s="189"/>
      <c r="EA101" s="189"/>
      <c r="EB101" s="189"/>
      <c r="EC101" s="189"/>
      <c r="ED101" s="189"/>
      <c r="EE101" s="189"/>
      <c r="EF101" s="189"/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89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189"/>
      <c r="FP101" s="189"/>
      <c r="FQ101" s="189"/>
      <c r="FR101" s="189"/>
      <c r="FS101" s="189"/>
      <c r="FT101" s="189"/>
      <c r="FU101" s="189"/>
      <c r="FV101" s="189"/>
      <c r="FW101" s="189"/>
      <c r="FX101" s="189"/>
      <c r="FY101" s="189"/>
      <c r="FZ101" s="189"/>
      <c r="GA101" s="189"/>
      <c r="GB101" s="189"/>
      <c r="GC101" s="189"/>
      <c r="GD101" s="189"/>
      <c r="GE101" s="189"/>
      <c r="GF101" s="189"/>
      <c r="GG101" s="189"/>
      <c r="GH101" s="189"/>
      <c r="GI101" s="189"/>
      <c r="GJ101" s="189"/>
      <c r="GK101" s="189"/>
      <c r="GL101" s="189"/>
      <c r="GM101" s="189"/>
      <c r="GN101" s="189"/>
      <c r="GO101" s="189"/>
      <c r="GP101" s="189"/>
      <c r="GQ101" s="189"/>
      <c r="GR101" s="189"/>
      <c r="GS101" s="189"/>
      <c r="GT101" s="189"/>
      <c r="GU101" s="189"/>
      <c r="GV101" s="189"/>
      <c r="GW101" s="189"/>
      <c r="GX101" s="189"/>
      <c r="GY101" s="189"/>
      <c r="GZ101" s="189"/>
      <c r="HA101" s="189"/>
      <c r="HB101" s="189"/>
      <c r="HC101" s="189"/>
      <c r="HD101" s="189"/>
      <c r="HE101" s="189"/>
      <c r="HF101" s="189"/>
      <c r="HG101" s="189"/>
      <c r="HH101" s="189"/>
      <c r="HI101" s="189"/>
      <c r="HJ101" s="189"/>
      <c r="HK101" s="189"/>
      <c r="HL101" s="189"/>
      <c r="HM101" s="189"/>
      <c r="HN101" s="189"/>
      <c r="HO101" s="191"/>
    </row>
    <row r="102" spans="1:223" ht="15.75" customHeight="1" x14ac:dyDescent="0.15">
      <c r="A102" s="176"/>
      <c r="B102" s="179"/>
      <c r="C102" s="179"/>
      <c r="D102" s="179"/>
      <c r="E102" s="179"/>
      <c r="F102" s="179"/>
      <c r="G102" s="180"/>
      <c r="H102" s="181"/>
      <c r="I102" s="182"/>
      <c r="J102" s="182"/>
      <c r="K102" s="227">
        <f t="shared" si="6"/>
        <v>0</v>
      </c>
      <c r="L102" s="183">
        <f t="shared" si="7"/>
        <v>0</v>
      </c>
      <c r="M102" s="184"/>
      <c r="N102" s="182"/>
      <c r="O102" s="182"/>
      <c r="P102" s="185"/>
      <c r="Q102" s="186"/>
      <c r="R102" s="187"/>
      <c r="S102" s="188"/>
      <c r="T102" s="189"/>
      <c r="U102" s="189"/>
      <c r="V102" s="189"/>
      <c r="W102" s="189"/>
      <c r="X102" s="189"/>
      <c r="Y102" s="189"/>
      <c r="Z102" s="189"/>
      <c r="AA102" s="190"/>
      <c r="AB102" s="189"/>
      <c r="AC102" s="189"/>
      <c r="AD102" s="189"/>
      <c r="AE102" s="189"/>
      <c r="AF102" s="190"/>
      <c r="AG102" s="189"/>
      <c r="AH102" s="189"/>
      <c r="AI102" s="189"/>
      <c r="AJ102" s="189"/>
      <c r="AK102" s="190"/>
      <c r="AL102" s="174"/>
      <c r="AM102" s="189"/>
      <c r="AN102" s="189"/>
      <c r="AO102" s="189"/>
      <c r="AP102" s="174"/>
      <c r="AQ102" s="174"/>
      <c r="AR102" s="174"/>
      <c r="AS102" s="174"/>
      <c r="AT102" s="174"/>
      <c r="AU102" s="174"/>
      <c r="AV102" s="174"/>
      <c r="AW102" s="174"/>
      <c r="AX102" s="174"/>
      <c r="AY102" s="174"/>
      <c r="AZ102" s="174"/>
      <c r="BA102" s="174"/>
      <c r="BB102" s="174"/>
      <c r="BC102" s="174"/>
      <c r="BD102" s="174"/>
      <c r="BE102" s="174"/>
      <c r="BF102" s="174"/>
      <c r="BG102" s="174"/>
      <c r="BH102" s="174"/>
      <c r="BI102" s="174"/>
      <c r="BJ102" s="174"/>
      <c r="BK102" s="174"/>
      <c r="BL102" s="174"/>
      <c r="BM102" s="174"/>
      <c r="BN102" s="174"/>
      <c r="BO102" s="174"/>
      <c r="BP102" s="174"/>
      <c r="BQ102" s="174"/>
      <c r="BR102" s="174"/>
      <c r="BS102" s="174"/>
      <c r="BT102" s="174"/>
      <c r="BU102" s="174"/>
      <c r="BV102" s="174"/>
      <c r="BW102" s="174"/>
      <c r="BX102" s="174"/>
      <c r="BY102" s="174"/>
      <c r="BZ102" s="174"/>
      <c r="CA102" s="174"/>
      <c r="CB102" s="174"/>
      <c r="CC102" s="174"/>
      <c r="CD102" s="174"/>
      <c r="CE102" s="174"/>
      <c r="CF102" s="174"/>
      <c r="CG102" s="174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V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89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189"/>
      <c r="EF102" s="189"/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89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189"/>
      <c r="FP102" s="189"/>
      <c r="FQ102" s="189"/>
      <c r="FR102" s="189"/>
      <c r="FS102" s="189"/>
      <c r="FT102" s="189"/>
      <c r="FU102" s="189"/>
      <c r="FV102" s="189"/>
      <c r="FW102" s="189"/>
      <c r="FX102" s="189"/>
      <c r="FY102" s="189"/>
      <c r="FZ102" s="189"/>
      <c r="GA102" s="189"/>
      <c r="GB102" s="189"/>
      <c r="GC102" s="189"/>
      <c r="GD102" s="189"/>
      <c r="GE102" s="189"/>
      <c r="GF102" s="189"/>
      <c r="GG102" s="189"/>
      <c r="GH102" s="189"/>
      <c r="GI102" s="189"/>
      <c r="GJ102" s="189"/>
      <c r="GK102" s="189"/>
      <c r="GL102" s="189"/>
      <c r="GM102" s="189"/>
      <c r="GN102" s="189"/>
      <c r="GO102" s="189"/>
      <c r="GP102" s="189"/>
      <c r="GQ102" s="189"/>
      <c r="GR102" s="189"/>
      <c r="GS102" s="189"/>
      <c r="GT102" s="189"/>
      <c r="GU102" s="189"/>
      <c r="GV102" s="189"/>
      <c r="GW102" s="189"/>
      <c r="GX102" s="189"/>
      <c r="GY102" s="189"/>
      <c r="GZ102" s="189"/>
      <c r="HA102" s="189"/>
      <c r="HB102" s="189"/>
      <c r="HC102" s="189"/>
      <c r="HD102" s="189"/>
      <c r="HE102" s="189"/>
      <c r="HF102" s="189"/>
      <c r="HG102" s="189"/>
      <c r="HH102" s="189"/>
      <c r="HI102" s="189"/>
      <c r="HJ102" s="189"/>
      <c r="HK102" s="189"/>
      <c r="HL102" s="189"/>
      <c r="HM102" s="189"/>
      <c r="HN102" s="189"/>
      <c r="HO102" s="191"/>
    </row>
    <row r="103" spans="1:223" ht="15.75" customHeight="1" x14ac:dyDescent="0.15">
      <c r="A103" s="176"/>
      <c r="B103" s="179"/>
      <c r="C103" s="179"/>
      <c r="D103" s="179"/>
      <c r="E103" s="179"/>
      <c r="F103" s="179"/>
      <c r="G103" s="180"/>
      <c r="H103" s="181"/>
      <c r="I103" s="182"/>
      <c r="J103" s="182"/>
      <c r="K103" s="227">
        <f t="shared" si="6"/>
        <v>0</v>
      </c>
      <c r="L103" s="183">
        <f t="shared" si="7"/>
        <v>0</v>
      </c>
      <c r="M103" s="184"/>
      <c r="N103" s="182"/>
      <c r="O103" s="182"/>
      <c r="P103" s="185"/>
      <c r="Q103" s="186"/>
      <c r="R103" s="187"/>
      <c r="S103" s="188"/>
      <c r="T103" s="189"/>
      <c r="U103" s="189"/>
      <c r="V103" s="189"/>
      <c r="W103" s="189"/>
      <c r="X103" s="189"/>
      <c r="Y103" s="189"/>
      <c r="Z103" s="189"/>
      <c r="AA103" s="190"/>
      <c r="AB103" s="189"/>
      <c r="AC103" s="189"/>
      <c r="AD103" s="189"/>
      <c r="AE103" s="189"/>
      <c r="AF103" s="190"/>
      <c r="AG103" s="189"/>
      <c r="AH103" s="189"/>
      <c r="AI103" s="189"/>
      <c r="AJ103" s="189"/>
      <c r="AK103" s="190"/>
      <c r="AL103" s="174"/>
      <c r="AM103" s="189"/>
      <c r="AN103" s="189"/>
      <c r="AO103" s="189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  <c r="BF103" s="174"/>
      <c r="BG103" s="174"/>
      <c r="BH103" s="174"/>
      <c r="BI103" s="174"/>
      <c r="BJ103" s="174"/>
      <c r="BK103" s="174"/>
      <c r="BL103" s="174"/>
      <c r="BM103" s="174"/>
      <c r="BN103" s="174"/>
      <c r="BO103" s="174"/>
      <c r="BP103" s="174"/>
      <c r="BQ103" s="174"/>
      <c r="BR103" s="174"/>
      <c r="BS103" s="174"/>
      <c r="BT103" s="174"/>
      <c r="BU103" s="174"/>
      <c r="BV103" s="174"/>
      <c r="BW103" s="174"/>
      <c r="BX103" s="174"/>
      <c r="BY103" s="174"/>
      <c r="BZ103" s="174"/>
      <c r="CA103" s="174"/>
      <c r="CB103" s="174"/>
      <c r="CC103" s="174"/>
      <c r="CD103" s="174"/>
      <c r="CE103" s="174"/>
      <c r="CF103" s="174"/>
      <c r="CG103" s="174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  <c r="CT103" s="189"/>
      <c r="CU103" s="189"/>
      <c r="CV103" s="189"/>
      <c r="CW103" s="189"/>
      <c r="CX103" s="189"/>
      <c r="CY103" s="189"/>
      <c r="CZ103" s="189"/>
      <c r="DA103" s="189"/>
      <c r="DB103" s="189"/>
      <c r="DC103" s="189"/>
      <c r="DD103" s="189"/>
      <c r="DE103" s="189"/>
      <c r="DF103" s="189"/>
      <c r="DG103" s="189"/>
      <c r="DH103" s="189"/>
      <c r="DI103" s="189"/>
      <c r="DJ103" s="189"/>
      <c r="DK103" s="189"/>
      <c r="DL103" s="189"/>
      <c r="DM103" s="189"/>
      <c r="DN103" s="189"/>
      <c r="DO103" s="189"/>
      <c r="DP103" s="189"/>
      <c r="DQ103" s="189"/>
      <c r="DR103" s="189"/>
      <c r="DS103" s="189"/>
      <c r="DT103" s="189"/>
      <c r="DU103" s="189"/>
      <c r="DV103" s="189"/>
      <c r="DW103" s="189"/>
      <c r="DX103" s="189"/>
      <c r="DY103" s="189"/>
      <c r="DZ103" s="189"/>
      <c r="EA103" s="189"/>
      <c r="EB103" s="189"/>
      <c r="EC103" s="189"/>
      <c r="ED103" s="189"/>
      <c r="EE103" s="189"/>
      <c r="EF103" s="189"/>
      <c r="EG103" s="189"/>
      <c r="EH103" s="189"/>
      <c r="EI103" s="189"/>
      <c r="EJ103" s="189"/>
      <c r="EK103" s="189"/>
      <c r="EL103" s="189"/>
      <c r="EM103" s="189"/>
      <c r="EN103" s="189"/>
      <c r="EO103" s="189"/>
      <c r="EP103" s="189"/>
      <c r="EQ103" s="189"/>
      <c r="ER103" s="189"/>
      <c r="ES103" s="189"/>
      <c r="ET103" s="189"/>
      <c r="EU103" s="189"/>
      <c r="EV103" s="189"/>
      <c r="EW103" s="189"/>
      <c r="EX103" s="189"/>
      <c r="EY103" s="189"/>
      <c r="EZ103" s="189"/>
      <c r="FA103" s="189"/>
      <c r="FB103" s="189"/>
      <c r="FC103" s="189"/>
      <c r="FD103" s="189"/>
      <c r="FE103" s="189"/>
      <c r="FF103" s="189"/>
      <c r="FG103" s="189"/>
      <c r="FH103" s="189"/>
      <c r="FI103" s="189"/>
      <c r="FJ103" s="189"/>
      <c r="FK103" s="189"/>
      <c r="FL103" s="189"/>
      <c r="FM103" s="189"/>
      <c r="FN103" s="189"/>
      <c r="FO103" s="189"/>
      <c r="FP103" s="189"/>
      <c r="FQ103" s="189"/>
      <c r="FR103" s="189"/>
      <c r="FS103" s="189"/>
      <c r="FT103" s="189"/>
      <c r="FU103" s="189"/>
      <c r="FV103" s="189"/>
      <c r="FW103" s="189"/>
      <c r="FX103" s="189"/>
      <c r="FY103" s="189"/>
      <c r="FZ103" s="189"/>
      <c r="GA103" s="189"/>
      <c r="GB103" s="189"/>
      <c r="GC103" s="189"/>
      <c r="GD103" s="189"/>
      <c r="GE103" s="189"/>
      <c r="GF103" s="189"/>
      <c r="GG103" s="189"/>
      <c r="GH103" s="189"/>
      <c r="GI103" s="189"/>
      <c r="GJ103" s="189"/>
      <c r="GK103" s="189"/>
      <c r="GL103" s="189"/>
      <c r="GM103" s="189"/>
      <c r="GN103" s="189"/>
      <c r="GO103" s="189"/>
      <c r="GP103" s="189"/>
      <c r="GQ103" s="189"/>
      <c r="GR103" s="189"/>
      <c r="GS103" s="189"/>
      <c r="GT103" s="189"/>
      <c r="GU103" s="189"/>
      <c r="GV103" s="189"/>
      <c r="GW103" s="189"/>
      <c r="GX103" s="189"/>
      <c r="GY103" s="189"/>
      <c r="GZ103" s="189"/>
      <c r="HA103" s="189"/>
      <c r="HB103" s="189"/>
      <c r="HC103" s="189"/>
      <c r="HD103" s="189"/>
      <c r="HE103" s="189"/>
      <c r="HF103" s="189"/>
      <c r="HG103" s="189"/>
      <c r="HH103" s="189"/>
      <c r="HI103" s="189"/>
      <c r="HJ103" s="189"/>
      <c r="HK103" s="189"/>
      <c r="HL103" s="189"/>
      <c r="HM103" s="189"/>
      <c r="HN103" s="189"/>
      <c r="HO103" s="191"/>
    </row>
    <row r="104" spans="1:223" ht="15.75" customHeight="1" x14ac:dyDescent="0.15">
      <c r="A104" s="176"/>
      <c r="B104" s="179"/>
      <c r="C104" s="179"/>
      <c r="D104" s="179"/>
      <c r="E104" s="179"/>
      <c r="F104" s="179"/>
      <c r="G104" s="180"/>
      <c r="H104" s="181"/>
      <c r="I104" s="182"/>
      <c r="J104" s="182"/>
      <c r="K104" s="227">
        <f t="shared" si="6"/>
        <v>0</v>
      </c>
      <c r="L104" s="183">
        <f t="shared" si="7"/>
        <v>0</v>
      </c>
      <c r="M104" s="184"/>
      <c r="N104" s="182"/>
      <c r="O104" s="182"/>
      <c r="P104" s="185"/>
      <c r="Q104" s="186"/>
      <c r="R104" s="187"/>
      <c r="S104" s="188"/>
      <c r="T104" s="189"/>
      <c r="U104" s="189"/>
      <c r="V104" s="189"/>
      <c r="W104" s="189"/>
      <c r="X104" s="189"/>
      <c r="Y104" s="189"/>
      <c r="Z104" s="189"/>
      <c r="AA104" s="190"/>
      <c r="AB104" s="189"/>
      <c r="AC104" s="189"/>
      <c r="AD104" s="189"/>
      <c r="AE104" s="189"/>
      <c r="AF104" s="190"/>
      <c r="AG104" s="189"/>
      <c r="AH104" s="189"/>
      <c r="AI104" s="189"/>
      <c r="AJ104" s="189"/>
      <c r="AK104" s="190"/>
      <c r="AL104" s="174"/>
      <c r="AM104" s="189"/>
      <c r="AN104" s="189"/>
      <c r="AO104" s="189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  <c r="BF104" s="174"/>
      <c r="BG104" s="174"/>
      <c r="BH104" s="174"/>
      <c r="BI104" s="174"/>
      <c r="BJ104" s="174"/>
      <c r="BK104" s="174"/>
      <c r="BL104" s="174"/>
      <c r="BM104" s="174"/>
      <c r="BN104" s="174"/>
      <c r="BO104" s="174"/>
      <c r="BP104" s="174"/>
      <c r="BQ104" s="174"/>
      <c r="BR104" s="174"/>
      <c r="BS104" s="174"/>
      <c r="BT104" s="174"/>
      <c r="BU104" s="174"/>
      <c r="BV104" s="174"/>
      <c r="BW104" s="174"/>
      <c r="BX104" s="174"/>
      <c r="BY104" s="174"/>
      <c r="BZ104" s="174"/>
      <c r="CA104" s="174"/>
      <c r="CB104" s="174"/>
      <c r="CC104" s="174"/>
      <c r="CD104" s="174"/>
      <c r="CE104" s="174"/>
      <c r="CF104" s="174"/>
      <c r="CG104" s="174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V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89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189"/>
      <c r="EF104" s="189"/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89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189"/>
      <c r="FP104" s="189"/>
      <c r="FQ104" s="189"/>
      <c r="FR104" s="189"/>
      <c r="FS104" s="189"/>
      <c r="FT104" s="189"/>
      <c r="FU104" s="189"/>
      <c r="FV104" s="189"/>
      <c r="FW104" s="189"/>
      <c r="FX104" s="189"/>
      <c r="FY104" s="189"/>
      <c r="FZ104" s="189"/>
      <c r="GA104" s="189"/>
      <c r="GB104" s="189"/>
      <c r="GC104" s="189"/>
      <c r="GD104" s="189"/>
      <c r="GE104" s="189"/>
      <c r="GF104" s="189"/>
      <c r="GG104" s="189"/>
      <c r="GH104" s="189"/>
      <c r="GI104" s="189"/>
      <c r="GJ104" s="189"/>
      <c r="GK104" s="189"/>
      <c r="GL104" s="189"/>
      <c r="GM104" s="189"/>
      <c r="GN104" s="189"/>
      <c r="GO104" s="189"/>
      <c r="GP104" s="189"/>
      <c r="GQ104" s="189"/>
      <c r="GR104" s="189"/>
      <c r="GS104" s="189"/>
      <c r="GT104" s="189"/>
      <c r="GU104" s="189"/>
      <c r="GV104" s="189"/>
      <c r="GW104" s="189"/>
      <c r="GX104" s="189"/>
      <c r="GY104" s="189"/>
      <c r="GZ104" s="189"/>
      <c r="HA104" s="189"/>
      <c r="HB104" s="189"/>
      <c r="HC104" s="189"/>
      <c r="HD104" s="189"/>
      <c r="HE104" s="189"/>
      <c r="HF104" s="189"/>
      <c r="HG104" s="189"/>
      <c r="HH104" s="189"/>
      <c r="HI104" s="189"/>
      <c r="HJ104" s="189"/>
      <c r="HK104" s="189"/>
      <c r="HL104" s="189"/>
      <c r="HM104" s="189"/>
      <c r="HN104" s="189"/>
      <c r="HO104" s="191"/>
    </row>
    <row r="105" spans="1:223" ht="15.75" customHeight="1" x14ac:dyDescent="0.15">
      <c r="A105" s="176"/>
      <c r="B105" s="179"/>
      <c r="C105" s="179"/>
      <c r="D105" s="179"/>
      <c r="E105" s="179"/>
      <c r="F105" s="179"/>
      <c r="G105" s="180"/>
      <c r="H105" s="181"/>
      <c r="I105" s="182"/>
      <c r="J105" s="182"/>
      <c r="K105" s="227">
        <f t="shared" si="6"/>
        <v>0</v>
      </c>
      <c r="L105" s="183">
        <f t="shared" si="7"/>
        <v>0</v>
      </c>
      <c r="M105" s="184"/>
      <c r="N105" s="182"/>
      <c r="O105" s="182"/>
      <c r="P105" s="185"/>
      <c r="Q105" s="186"/>
      <c r="R105" s="187"/>
      <c r="S105" s="188"/>
      <c r="T105" s="189"/>
      <c r="U105" s="189"/>
      <c r="V105" s="189"/>
      <c r="W105" s="189"/>
      <c r="X105" s="189"/>
      <c r="Y105" s="189"/>
      <c r="Z105" s="189"/>
      <c r="AA105" s="190"/>
      <c r="AB105" s="189"/>
      <c r="AC105" s="189"/>
      <c r="AD105" s="189"/>
      <c r="AE105" s="189"/>
      <c r="AF105" s="190"/>
      <c r="AG105" s="189"/>
      <c r="AH105" s="189"/>
      <c r="AI105" s="189"/>
      <c r="AJ105" s="189"/>
      <c r="AK105" s="190"/>
      <c r="AL105" s="174"/>
      <c r="AM105" s="189"/>
      <c r="AN105" s="189"/>
      <c r="AO105" s="189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  <c r="BF105" s="174"/>
      <c r="BG105" s="174"/>
      <c r="BH105" s="174"/>
      <c r="BI105" s="174"/>
      <c r="BJ105" s="174"/>
      <c r="BK105" s="174"/>
      <c r="BL105" s="174"/>
      <c r="BM105" s="174"/>
      <c r="BN105" s="174"/>
      <c r="BO105" s="174"/>
      <c r="BP105" s="174"/>
      <c r="BQ105" s="174"/>
      <c r="BR105" s="174"/>
      <c r="BS105" s="174"/>
      <c r="BT105" s="174"/>
      <c r="BU105" s="174"/>
      <c r="BV105" s="174"/>
      <c r="BW105" s="174"/>
      <c r="BX105" s="174"/>
      <c r="BY105" s="174"/>
      <c r="BZ105" s="174"/>
      <c r="CA105" s="174"/>
      <c r="CB105" s="174"/>
      <c r="CC105" s="174"/>
      <c r="CD105" s="174"/>
      <c r="CE105" s="174"/>
      <c r="CF105" s="174"/>
      <c r="CG105" s="174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  <c r="CT105" s="189"/>
      <c r="CU105" s="189"/>
      <c r="CV105" s="189"/>
      <c r="CW105" s="189"/>
      <c r="CX105" s="189"/>
      <c r="CY105" s="189"/>
      <c r="CZ105" s="189"/>
      <c r="DA105" s="189"/>
      <c r="DB105" s="189"/>
      <c r="DC105" s="189"/>
      <c r="DD105" s="189"/>
      <c r="DE105" s="189"/>
      <c r="DF105" s="189"/>
      <c r="DG105" s="189"/>
      <c r="DH105" s="189"/>
      <c r="DI105" s="189"/>
      <c r="DJ105" s="189"/>
      <c r="DK105" s="189"/>
      <c r="DL105" s="189"/>
      <c r="DM105" s="189"/>
      <c r="DN105" s="189"/>
      <c r="DO105" s="189"/>
      <c r="DP105" s="189"/>
      <c r="DQ105" s="189"/>
      <c r="DR105" s="189"/>
      <c r="DS105" s="189"/>
      <c r="DT105" s="189"/>
      <c r="DU105" s="189"/>
      <c r="DV105" s="189"/>
      <c r="DW105" s="189"/>
      <c r="DX105" s="189"/>
      <c r="DY105" s="189"/>
      <c r="DZ105" s="189"/>
      <c r="EA105" s="189"/>
      <c r="EB105" s="189"/>
      <c r="EC105" s="189"/>
      <c r="ED105" s="189"/>
      <c r="EE105" s="189"/>
      <c r="EF105" s="189"/>
      <c r="EG105" s="189"/>
      <c r="EH105" s="189"/>
      <c r="EI105" s="189"/>
      <c r="EJ105" s="189"/>
      <c r="EK105" s="189"/>
      <c r="EL105" s="189"/>
      <c r="EM105" s="189"/>
      <c r="EN105" s="189"/>
      <c r="EO105" s="189"/>
      <c r="EP105" s="189"/>
      <c r="EQ105" s="189"/>
      <c r="ER105" s="189"/>
      <c r="ES105" s="189"/>
      <c r="ET105" s="189"/>
      <c r="EU105" s="189"/>
      <c r="EV105" s="189"/>
      <c r="EW105" s="189"/>
      <c r="EX105" s="189"/>
      <c r="EY105" s="189"/>
      <c r="EZ105" s="189"/>
      <c r="FA105" s="189"/>
      <c r="FB105" s="189"/>
      <c r="FC105" s="189"/>
      <c r="FD105" s="189"/>
      <c r="FE105" s="189"/>
      <c r="FF105" s="189"/>
      <c r="FG105" s="189"/>
      <c r="FH105" s="189"/>
      <c r="FI105" s="189"/>
      <c r="FJ105" s="189"/>
      <c r="FK105" s="189"/>
      <c r="FL105" s="189"/>
      <c r="FM105" s="189"/>
      <c r="FN105" s="189"/>
      <c r="FO105" s="189"/>
      <c r="FP105" s="189"/>
      <c r="FQ105" s="189"/>
      <c r="FR105" s="189"/>
      <c r="FS105" s="189"/>
      <c r="FT105" s="189"/>
      <c r="FU105" s="189"/>
      <c r="FV105" s="189"/>
      <c r="FW105" s="189"/>
      <c r="FX105" s="189"/>
      <c r="FY105" s="189"/>
      <c r="FZ105" s="189"/>
      <c r="GA105" s="189"/>
      <c r="GB105" s="189"/>
      <c r="GC105" s="189"/>
      <c r="GD105" s="189"/>
      <c r="GE105" s="189"/>
      <c r="GF105" s="189"/>
      <c r="GG105" s="189"/>
      <c r="GH105" s="189"/>
      <c r="GI105" s="189"/>
      <c r="GJ105" s="189"/>
      <c r="GK105" s="189"/>
      <c r="GL105" s="189"/>
      <c r="GM105" s="189"/>
      <c r="GN105" s="189"/>
      <c r="GO105" s="189"/>
      <c r="GP105" s="189"/>
      <c r="GQ105" s="189"/>
      <c r="GR105" s="189"/>
      <c r="GS105" s="189"/>
      <c r="GT105" s="189"/>
      <c r="GU105" s="189"/>
      <c r="GV105" s="189"/>
      <c r="GW105" s="189"/>
      <c r="GX105" s="189"/>
      <c r="GY105" s="189"/>
      <c r="GZ105" s="189"/>
      <c r="HA105" s="189"/>
      <c r="HB105" s="189"/>
      <c r="HC105" s="189"/>
      <c r="HD105" s="189"/>
      <c r="HE105" s="189"/>
      <c r="HF105" s="189"/>
      <c r="HG105" s="189"/>
      <c r="HH105" s="189"/>
      <c r="HI105" s="189"/>
      <c r="HJ105" s="189"/>
      <c r="HK105" s="189"/>
      <c r="HL105" s="189"/>
      <c r="HM105" s="189"/>
      <c r="HN105" s="189"/>
      <c r="HO105" s="191"/>
    </row>
    <row r="106" spans="1:223" ht="15.75" customHeight="1" x14ac:dyDescent="0.15">
      <c r="A106" s="176"/>
      <c r="B106" s="179"/>
      <c r="C106" s="179"/>
      <c r="D106" s="179"/>
      <c r="E106" s="179"/>
      <c r="F106" s="179"/>
      <c r="G106" s="180"/>
      <c r="H106" s="181"/>
      <c r="I106" s="182"/>
      <c r="J106" s="182" t="str">
        <f>IF(TRIM(H106)="","",IF(H106=1,O106,WORKDAY(I106,H106*Q106)))</f>
        <v/>
      </c>
      <c r="K106" s="227" t="e">
        <f t="shared" si="6"/>
        <v>#VALUE!</v>
      </c>
      <c r="L106" s="183" t="e">
        <f t="shared" si="7"/>
        <v>#VALUE!</v>
      </c>
      <c r="M106" s="184"/>
      <c r="N106" s="182"/>
      <c r="O106" s="182"/>
      <c r="P106" s="185" t="str">
        <f>IF(OR(LEN(TRIM(N106))=0,LEN(TRIM(O106))=0),"",IF($D$2&lt;N106,0,IF($D$2&gt;O106,1,(NETWORKDAYS(N106,$D$2,_Config!$A$3:$A$22)/NETWORKDAYS(N106,O106,_Config!$A$3:$A$22)))))</f>
        <v/>
      </c>
      <c r="Q106" s="186" t="str">
        <f>IF(OR(LEN(TRIM(N106))=0,LEN(TRIM(O106))=0),"",NETWORKDAYS(N106,O106,_Config!$A$3:$A$22))</f>
        <v/>
      </c>
      <c r="R106" s="187"/>
      <c r="S106" s="188"/>
      <c r="T106" s="189"/>
      <c r="U106" s="189"/>
      <c r="V106" s="189"/>
      <c r="W106" s="189"/>
      <c r="X106" s="189"/>
      <c r="Y106" s="189"/>
      <c r="Z106" s="189"/>
      <c r="AA106" s="190"/>
      <c r="AB106" s="189"/>
      <c r="AC106" s="189"/>
      <c r="AD106" s="189"/>
      <c r="AE106" s="189"/>
      <c r="AF106" s="190"/>
      <c r="AG106" s="189"/>
      <c r="AH106" s="189"/>
      <c r="AI106" s="189"/>
      <c r="AJ106" s="189"/>
      <c r="AK106" s="190"/>
      <c r="AL106" s="174"/>
      <c r="AM106" s="189"/>
      <c r="AN106" s="189"/>
      <c r="AO106" s="189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  <c r="BF106" s="174"/>
      <c r="BG106" s="174"/>
      <c r="BH106" s="174"/>
      <c r="BI106" s="174"/>
      <c r="BJ106" s="174"/>
      <c r="BK106" s="174"/>
      <c r="BL106" s="174"/>
      <c r="BM106" s="174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4"/>
      <c r="BY106" s="174"/>
      <c r="BZ106" s="174"/>
      <c r="CA106" s="174"/>
      <c r="CB106" s="174"/>
      <c r="CC106" s="174"/>
      <c r="CD106" s="174"/>
      <c r="CE106" s="174"/>
      <c r="CF106" s="174"/>
      <c r="CG106" s="174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V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89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189"/>
      <c r="EF106" s="189"/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89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189"/>
      <c r="FP106" s="189"/>
      <c r="FQ106" s="189"/>
      <c r="FR106" s="189"/>
      <c r="FS106" s="189"/>
      <c r="FT106" s="189"/>
      <c r="FU106" s="189"/>
      <c r="FV106" s="189"/>
      <c r="FW106" s="189"/>
      <c r="FX106" s="189"/>
      <c r="FY106" s="189"/>
      <c r="FZ106" s="189"/>
      <c r="GA106" s="189"/>
      <c r="GB106" s="189"/>
      <c r="GC106" s="189"/>
      <c r="GD106" s="189"/>
      <c r="GE106" s="189"/>
      <c r="GF106" s="189"/>
      <c r="GG106" s="189"/>
      <c r="GH106" s="189"/>
      <c r="GI106" s="189"/>
      <c r="GJ106" s="189"/>
      <c r="GK106" s="189"/>
      <c r="GL106" s="189"/>
      <c r="GM106" s="189"/>
      <c r="GN106" s="189"/>
      <c r="GO106" s="189"/>
      <c r="GP106" s="189"/>
      <c r="GQ106" s="189"/>
      <c r="GR106" s="189"/>
      <c r="GS106" s="189"/>
      <c r="GT106" s="189"/>
      <c r="GU106" s="189"/>
      <c r="GV106" s="189"/>
      <c r="GW106" s="189"/>
      <c r="GX106" s="189"/>
      <c r="GY106" s="189"/>
      <c r="GZ106" s="189"/>
      <c r="HA106" s="189"/>
      <c r="HB106" s="189"/>
      <c r="HC106" s="189"/>
      <c r="HD106" s="189"/>
      <c r="HE106" s="189"/>
      <c r="HF106" s="189"/>
      <c r="HG106" s="189"/>
      <c r="HH106" s="189"/>
      <c r="HI106" s="189"/>
      <c r="HJ106" s="189"/>
      <c r="HK106" s="189"/>
      <c r="HL106" s="189"/>
      <c r="HM106" s="189"/>
      <c r="HN106" s="189"/>
      <c r="HO106" s="191"/>
    </row>
    <row r="107" spans="1:223" ht="15.75" customHeight="1" x14ac:dyDescent="0.15">
      <c r="A107" s="176"/>
      <c r="B107" s="179"/>
      <c r="C107" s="179"/>
      <c r="D107" s="179"/>
      <c r="E107" s="179"/>
      <c r="F107" s="179"/>
      <c r="G107" s="180"/>
      <c r="H107" s="181"/>
      <c r="I107" s="182"/>
      <c r="J107" s="182"/>
      <c r="K107" s="227">
        <f t="shared" si="6"/>
        <v>0</v>
      </c>
      <c r="L107" s="183">
        <f t="shared" si="7"/>
        <v>0</v>
      </c>
      <c r="M107" s="184"/>
      <c r="N107" s="182"/>
      <c r="O107" s="182"/>
      <c r="P107" s="185"/>
      <c r="Q107" s="186"/>
      <c r="R107" s="187"/>
      <c r="S107" s="188"/>
      <c r="T107" s="189"/>
      <c r="U107" s="189"/>
      <c r="V107" s="189"/>
      <c r="W107" s="189"/>
      <c r="X107" s="189"/>
      <c r="Y107" s="189"/>
      <c r="Z107" s="189"/>
      <c r="AA107" s="190"/>
      <c r="AB107" s="189"/>
      <c r="AC107" s="189"/>
      <c r="AD107" s="189"/>
      <c r="AE107" s="189"/>
      <c r="AF107" s="190"/>
      <c r="AG107" s="189"/>
      <c r="AH107" s="189"/>
      <c r="AI107" s="189"/>
      <c r="AJ107" s="189"/>
      <c r="AK107" s="190"/>
      <c r="AL107" s="174"/>
      <c r="AM107" s="189"/>
      <c r="AN107" s="189"/>
      <c r="AO107" s="189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  <c r="BF107" s="174"/>
      <c r="BG107" s="174"/>
      <c r="BH107" s="174"/>
      <c r="BI107" s="174"/>
      <c r="BJ107" s="174"/>
      <c r="BK107" s="174"/>
      <c r="BL107" s="174"/>
      <c r="BM107" s="174"/>
      <c r="BN107" s="174"/>
      <c r="BO107" s="174"/>
      <c r="BP107" s="174"/>
      <c r="BQ107" s="174"/>
      <c r="BR107" s="174"/>
      <c r="BS107" s="174"/>
      <c r="BT107" s="174"/>
      <c r="BU107" s="174"/>
      <c r="BV107" s="174"/>
      <c r="BW107" s="174"/>
      <c r="BX107" s="174"/>
      <c r="BY107" s="174"/>
      <c r="BZ107" s="174"/>
      <c r="CA107" s="174"/>
      <c r="CB107" s="174"/>
      <c r="CC107" s="174"/>
      <c r="CD107" s="174"/>
      <c r="CE107" s="174"/>
      <c r="CF107" s="174"/>
      <c r="CG107" s="174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89"/>
      <c r="DK107" s="189"/>
      <c r="DL107" s="189"/>
      <c r="DM107" s="189"/>
      <c r="DN107" s="189"/>
      <c r="DO107" s="189"/>
      <c r="DP107" s="189"/>
      <c r="DQ107" s="189"/>
      <c r="DR107" s="189"/>
      <c r="DS107" s="189"/>
      <c r="DT107" s="189"/>
      <c r="DU107" s="189"/>
      <c r="DV107" s="189"/>
      <c r="DW107" s="189"/>
      <c r="DX107" s="189"/>
      <c r="DY107" s="189"/>
      <c r="DZ107" s="189"/>
      <c r="EA107" s="189"/>
      <c r="EB107" s="189"/>
      <c r="EC107" s="189"/>
      <c r="ED107" s="189"/>
      <c r="EE107" s="189"/>
      <c r="EF107" s="189"/>
      <c r="EG107" s="189"/>
      <c r="EH107" s="189"/>
      <c r="EI107" s="189"/>
      <c r="EJ107" s="189"/>
      <c r="EK107" s="189"/>
      <c r="EL107" s="189"/>
      <c r="EM107" s="189"/>
      <c r="EN107" s="189"/>
      <c r="EO107" s="189"/>
      <c r="EP107" s="189"/>
      <c r="EQ107" s="189"/>
      <c r="ER107" s="189"/>
      <c r="ES107" s="189"/>
      <c r="ET107" s="189"/>
      <c r="EU107" s="189"/>
      <c r="EV107" s="189"/>
      <c r="EW107" s="189"/>
      <c r="EX107" s="189"/>
      <c r="EY107" s="189"/>
      <c r="EZ107" s="189"/>
      <c r="FA107" s="189"/>
      <c r="FB107" s="189"/>
      <c r="FC107" s="189"/>
      <c r="FD107" s="189"/>
      <c r="FE107" s="189"/>
      <c r="FF107" s="189"/>
      <c r="FG107" s="189"/>
      <c r="FH107" s="189"/>
      <c r="FI107" s="189"/>
      <c r="FJ107" s="189"/>
      <c r="FK107" s="189"/>
      <c r="FL107" s="189"/>
      <c r="FM107" s="189"/>
      <c r="FN107" s="189"/>
      <c r="FO107" s="189"/>
      <c r="FP107" s="189"/>
      <c r="FQ107" s="189"/>
      <c r="FR107" s="189"/>
      <c r="FS107" s="189"/>
      <c r="FT107" s="189"/>
      <c r="FU107" s="189"/>
      <c r="FV107" s="189"/>
      <c r="FW107" s="189"/>
      <c r="FX107" s="189"/>
      <c r="FY107" s="189"/>
      <c r="FZ107" s="189"/>
      <c r="GA107" s="189"/>
      <c r="GB107" s="189"/>
      <c r="GC107" s="189"/>
      <c r="GD107" s="189"/>
      <c r="GE107" s="189"/>
      <c r="GF107" s="189"/>
      <c r="GG107" s="189"/>
      <c r="GH107" s="189"/>
      <c r="GI107" s="189"/>
      <c r="GJ107" s="189"/>
      <c r="GK107" s="189"/>
      <c r="GL107" s="189"/>
      <c r="GM107" s="189"/>
      <c r="GN107" s="189"/>
      <c r="GO107" s="189"/>
      <c r="GP107" s="189"/>
      <c r="GQ107" s="189"/>
      <c r="GR107" s="189"/>
      <c r="GS107" s="189"/>
      <c r="GT107" s="189"/>
      <c r="GU107" s="189"/>
      <c r="GV107" s="189"/>
      <c r="GW107" s="189"/>
      <c r="GX107" s="189"/>
      <c r="GY107" s="189"/>
      <c r="GZ107" s="189"/>
      <c r="HA107" s="189"/>
      <c r="HB107" s="189"/>
      <c r="HC107" s="189"/>
      <c r="HD107" s="189"/>
      <c r="HE107" s="189"/>
      <c r="HF107" s="189"/>
      <c r="HG107" s="189"/>
      <c r="HH107" s="189"/>
      <c r="HI107" s="189"/>
      <c r="HJ107" s="189"/>
      <c r="HK107" s="189"/>
      <c r="HL107" s="189"/>
      <c r="HM107" s="189"/>
      <c r="HN107" s="189"/>
      <c r="HO107" s="191"/>
    </row>
    <row r="108" spans="1:223" ht="15.75" customHeight="1" x14ac:dyDescent="0.15">
      <c r="A108" s="176"/>
      <c r="B108" s="179"/>
      <c r="C108" s="179"/>
      <c r="D108" s="179"/>
      <c r="E108" s="179"/>
      <c r="F108" s="179"/>
      <c r="G108" s="180"/>
      <c r="H108" s="181"/>
      <c r="I108" s="182"/>
      <c r="J108" s="182"/>
      <c r="K108" s="227">
        <f t="shared" si="6"/>
        <v>0</v>
      </c>
      <c r="L108" s="183">
        <f t="shared" si="7"/>
        <v>0</v>
      </c>
      <c r="M108" s="184"/>
      <c r="N108" s="182"/>
      <c r="O108" s="182"/>
      <c r="P108" s="185"/>
      <c r="Q108" s="186"/>
      <c r="R108" s="187"/>
      <c r="S108" s="188"/>
      <c r="T108" s="189"/>
      <c r="U108" s="189"/>
      <c r="V108" s="189"/>
      <c r="W108" s="189"/>
      <c r="X108" s="189"/>
      <c r="Y108" s="189"/>
      <c r="Z108" s="189"/>
      <c r="AA108" s="190"/>
      <c r="AB108" s="189"/>
      <c r="AC108" s="189"/>
      <c r="AD108" s="189"/>
      <c r="AE108" s="189"/>
      <c r="AF108" s="190"/>
      <c r="AG108" s="189"/>
      <c r="AH108" s="189"/>
      <c r="AI108" s="189"/>
      <c r="AJ108" s="189"/>
      <c r="AK108" s="190"/>
      <c r="AL108" s="174"/>
      <c r="AM108" s="189"/>
      <c r="AN108" s="189"/>
      <c r="AO108" s="189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  <c r="BF108" s="174"/>
      <c r="BG108" s="174"/>
      <c r="BH108" s="174"/>
      <c r="BI108" s="174"/>
      <c r="BJ108" s="174"/>
      <c r="BK108" s="174"/>
      <c r="BL108" s="174"/>
      <c r="BM108" s="174"/>
      <c r="BN108" s="174"/>
      <c r="BO108" s="174"/>
      <c r="BP108" s="174"/>
      <c r="BQ108" s="174"/>
      <c r="BR108" s="174"/>
      <c r="BS108" s="174"/>
      <c r="BT108" s="174"/>
      <c r="BU108" s="174"/>
      <c r="BV108" s="174"/>
      <c r="BW108" s="174"/>
      <c r="BX108" s="174"/>
      <c r="BY108" s="174"/>
      <c r="BZ108" s="174"/>
      <c r="CA108" s="174"/>
      <c r="CB108" s="174"/>
      <c r="CC108" s="174"/>
      <c r="CD108" s="174"/>
      <c r="CE108" s="174"/>
      <c r="CF108" s="174"/>
      <c r="CG108" s="174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89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189"/>
      <c r="EF108" s="189"/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89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189"/>
      <c r="FP108" s="189"/>
      <c r="FQ108" s="189"/>
      <c r="FR108" s="189"/>
      <c r="FS108" s="189"/>
      <c r="FT108" s="189"/>
      <c r="FU108" s="189"/>
      <c r="FV108" s="189"/>
      <c r="FW108" s="189"/>
      <c r="FX108" s="189"/>
      <c r="FY108" s="189"/>
      <c r="FZ108" s="189"/>
      <c r="GA108" s="189"/>
      <c r="GB108" s="189"/>
      <c r="GC108" s="189"/>
      <c r="GD108" s="189"/>
      <c r="GE108" s="189"/>
      <c r="GF108" s="189"/>
      <c r="GG108" s="189"/>
      <c r="GH108" s="189"/>
      <c r="GI108" s="189"/>
      <c r="GJ108" s="189"/>
      <c r="GK108" s="189"/>
      <c r="GL108" s="189"/>
      <c r="GM108" s="189"/>
      <c r="GN108" s="189"/>
      <c r="GO108" s="189"/>
      <c r="GP108" s="189"/>
      <c r="GQ108" s="189"/>
      <c r="GR108" s="189"/>
      <c r="GS108" s="189"/>
      <c r="GT108" s="189"/>
      <c r="GU108" s="189"/>
      <c r="GV108" s="189"/>
      <c r="GW108" s="189"/>
      <c r="GX108" s="189"/>
      <c r="GY108" s="189"/>
      <c r="GZ108" s="189"/>
      <c r="HA108" s="189"/>
      <c r="HB108" s="189"/>
      <c r="HC108" s="189"/>
      <c r="HD108" s="189"/>
      <c r="HE108" s="189"/>
      <c r="HF108" s="189"/>
      <c r="HG108" s="189"/>
      <c r="HH108" s="189"/>
      <c r="HI108" s="189"/>
      <c r="HJ108" s="189"/>
      <c r="HK108" s="189"/>
      <c r="HL108" s="189"/>
      <c r="HM108" s="189"/>
      <c r="HN108" s="189"/>
      <c r="HO108" s="191"/>
    </row>
    <row r="109" spans="1:223" ht="15.75" customHeight="1" x14ac:dyDescent="0.15">
      <c r="A109" s="176"/>
      <c r="B109" s="205"/>
      <c r="C109" s="205"/>
      <c r="D109" s="205"/>
      <c r="E109" s="205"/>
      <c r="F109" s="205"/>
      <c r="G109" s="325"/>
      <c r="H109" s="207"/>
      <c r="I109" s="208"/>
      <c r="J109" s="208"/>
      <c r="K109" s="227">
        <f t="shared" si="6"/>
        <v>0</v>
      </c>
      <c r="L109" s="276">
        <f t="shared" si="7"/>
        <v>0</v>
      </c>
      <c r="M109" s="277"/>
      <c r="N109" s="208"/>
      <c r="O109" s="208"/>
      <c r="P109" s="278"/>
      <c r="Q109" s="279"/>
      <c r="R109" s="280"/>
      <c r="S109" s="188"/>
      <c r="T109" s="189"/>
      <c r="U109" s="189"/>
      <c r="V109" s="189"/>
      <c r="W109" s="189"/>
      <c r="X109" s="189"/>
      <c r="Y109" s="189"/>
      <c r="Z109" s="189"/>
      <c r="AA109" s="190"/>
      <c r="AB109" s="189"/>
      <c r="AC109" s="189"/>
      <c r="AD109" s="189"/>
      <c r="AE109" s="189"/>
      <c r="AF109" s="190"/>
      <c r="AG109" s="189"/>
      <c r="AH109" s="189"/>
      <c r="AI109" s="189"/>
      <c r="AJ109" s="189"/>
      <c r="AK109" s="190"/>
      <c r="AL109" s="174"/>
      <c r="AM109" s="189"/>
      <c r="AN109" s="189"/>
      <c r="AO109" s="189"/>
      <c r="AP109" s="174"/>
      <c r="AQ109" s="174"/>
      <c r="AR109" s="174"/>
      <c r="AS109" s="174"/>
      <c r="AT109" s="174"/>
      <c r="AU109" s="174"/>
      <c r="AV109" s="174"/>
      <c r="AW109" s="174"/>
      <c r="AX109" s="174"/>
      <c r="AY109" s="174"/>
      <c r="AZ109" s="174"/>
      <c r="BA109" s="174"/>
      <c r="BB109" s="174"/>
      <c r="BC109" s="174"/>
      <c r="BD109" s="174"/>
      <c r="BE109" s="174"/>
      <c r="BF109" s="174"/>
      <c r="BG109" s="174"/>
      <c r="BH109" s="174"/>
      <c r="BI109" s="174"/>
      <c r="BJ109" s="174"/>
      <c r="BK109" s="174"/>
      <c r="BL109" s="174"/>
      <c r="BM109" s="174"/>
      <c r="BN109" s="174"/>
      <c r="BO109" s="174"/>
      <c r="BP109" s="174"/>
      <c r="BQ109" s="174"/>
      <c r="BR109" s="174"/>
      <c r="BS109" s="174"/>
      <c r="BT109" s="174"/>
      <c r="BU109" s="174"/>
      <c r="BV109" s="174"/>
      <c r="BW109" s="174"/>
      <c r="BX109" s="174"/>
      <c r="BY109" s="174"/>
      <c r="BZ109" s="174"/>
      <c r="CA109" s="174"/>
      <c r="CB109" s="174"/>
      <c r="CC109" s="174"/>
      <c r="CD109" s="174"/>
      <c r="CE109" s="174"/>
      <c r="CF109" s="174"/>
      <c r="CG109" s="174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89"/>
      <c r="DK109" s="189"/>
      <c r="DL109" s="189"/>
      <c r="DM109" s="189"/>
      <c r="DN109" s="189"/>
      <c r="DO109" s="189"/>
      <c r="DP109" s="189"/>
      <c r="DQ109" s="189"/>
      <c r="DR109" s="189"/>
      <c r="DS109" s="189"/>
      <c r="DT109" s="189"/>
      <c r="DU109" s="189"/>
      <c r="DV109" s="189"/>
      <c r="DW109" s="189"/>
      <c r="DX109" s="189"/>
      <c r="DY109" s="189"/>
      <c r="DZ109" s="189"/>
      <c r="EA109" s="189"/>
      <c r="EB109" s="189"/>
      <c r="EC109" s="189"/>
      <c r="ED109" s="189"/>
      <c r="EE109" s="189"/>
      <c r="EF109" s="189"/>
      <c r="EG109" s="189"/>
      <c r="EH109" s="189"/>
      <c r="EI109" s="189"/>
      <c r="EJ109" s="189"/>
      <c r="EK109" s="189"/>
      <c r="EL109" s="189"/>
      <c r="EM109" s="189"/>
      <c r="EN109" s="189"/>
      <c r="EO109" s="189"/>
      <c r="EP109" s="189"/>
      <c r="EQ109" s="189"/>
      <c r="ER109" s="189"/>
      <c r="ES109" s="189"/>
      <c r="ET109" s="189"/>
      <c r="EU109" s="189"/>
      <c r="EV109" s="189"/>
      <c r="EW109" s="189"/>
      <c r="EX109" s="189"/>
      <c r="EY109" s="189"/>
      <c r="EZ109" s="189"/>
      <c r="FA109" s="189"/>
      <c r="FB109" s="189"/>
      <c r="FC109" s="189"/>
      <c r="FD109" s="189"/>
      <c r="FE109" s="189"/>
      <c r="FF109" s="189"/>
      <c r="FG109" s="189"/>
      <c r="FH109" s="189"/>
      <c r="FI109" s="189"/>
      <c r="FJ109" s="189"/>
      <c r="FK109" s="189"/>
      <c r="FL109" s="189"/>
      <c r="FM109" s="189"/>
      <c r="FN109" s="189"/>
      <c r="FO109" s="189"/>
      <c r="FP109" s="189"/>
      <c r="FQ109" s="189"/>
      <c r="FR109" s="189"/>
      <c r="FS109" s="189"/>
      <c r="FT109" s="189"/>
      <c r="FU109" s="189"/>
      <c r="FV109" s="189"/>
      <c r="FW109" s="189"/>
      <c r="FX109" s="189"/>
      <c r="FY109" s="189"/>
      <c r="FZ109" s="189"/>
      <c r="GA109" s="189"/>
      <c r="GB109" s="189"/>
      <c r="GC109" s="189"/>
      <c r="GD109" s="189"/>
      <c r="GE109" s="189"/>
      <c r="GF109" s="189"/>
      <c r="GG109" s="189"/>
      <c r="GH109" s="189"/>
      <c r="GI109" s="189"/>
      <c r="GJ109" s="189"/>
      <c r="GK109" s="189"/>
      <c r="GL109" s="189"/>
      <c r="GM109" s="189"/>
      <c r="GN109" s="189"/>
      <c r="GO109" s="189"/>
      <c r="GP109" s="189"/>
      <c r="GQ109" s="189"/>
      <c r="GR109" s="189"/>
      <c r="GS109" s="189"/>
      <c r="GT109" s="189"/>
      <c r="GU109" s="189"/>
      <c r="GV109" s="189"/>
      <c r="GW109" s="189"/>
      <c r="GX109" s="189"/>
      <c r="GY109" s="189"/>
      <c r="GZ109" s="189"/>
      <c r="HA109" s="189"/>
      <c r="HB109" s="189"/>
      <c r="HC109" s="189"/>
      <c r="HD109" s="189"/>
      <c r="HE109" s="189"/>
      <c r="HF109" s="189"/>
      <c r="HG109" s="189"/>
      <c r="HH109" s="189"/>
      <c r="HI109" s="189"/>
      <c r="HJ109" s="189"/>
      <c r="HK109" s="189"/>
      <c r="HL109" s="189"/>
      <c r="HM109" s="189"/>
      <c r="HN109" s="189"/>
      <c r="HO109" s="191"/>
    </row>
    <row r="110" spans="1:223" ht="15.75" customHeight="1" x14ac:dyDescent="0.15">
      <c r="A110" s="176"/>
      <c r="B110" s="209"/>
      <c r="C110" s="209"/>
      <c r="D110" s="209"/>
      <c r="E110" s="209"/>
      <c r="F110" s="209"/>
      <c r="G110" s="245"/>
      <c r="H110" s="211"/>
      <c r="I110" s="212"/>
      <c r="J110" s="212"/>
      <c r="K110" s="227">
        <f t="shared" si="6"/>
        <v>0</v>
      </c>
      <c r="L110" s="227">
        <f t="shared" si="7"/>
        <v>0</v>
      </c>
      <c r="M110" s="246"/>
      <c r="N110" s="212"/>
      <c r="O110" s="212"/>
      <c r="P110" s="247"/>
      <c r="Q110" s="248"/>
      <c r="R110" s="249"/>
      <c r="S110" s="188"/>
      <c r="T110" s="189"/>
      <c r="U110" s="189"/>
      <c r="V110" s="189"/>
      <c r="W110" s="189"/>
      <c r="X110" s="189"/>
      <c r="Y110" s="189"/>
      <c r="Z110" s="189"/>
      <c r="AA110" s="190"/>
      <c r="AB110" s="189"/>
      <c r="AC110" s="189"/>
      <c r="AD110" s="189"/>
      <c r="AE110" s="189"/>
      <c r="AF110" s="190"/>
      <c r="AG110" s="189"/>
      <c r="AH110" s="189"/>
      <c r="AI110" s="189"/>
      <c r="AJ110" s="189"/>
      <c r="AK110" s="190"/>
      <c r="AL110" s="174"/>
      <c r="AM110" s="189"/>
      <c r="AN110" s="189"/>
      <c r="AO110" s="189"/>
      <c r="AP110" s="174"/>
      <c r="AQ110" s="174"/>
      <c r="AR110" s="174"/>
      <c r="AS110" s="174"/>
      <c r="AT110" s="174"/>
      <c r="AU110" s="174"/>
      <c r="AV110" s="174"/>
      <c r="AW110" s="174"/>
      <c r="AX110" s="174"/>
      <c r="AY110" s="174"/>
      <c r="AZ110" s="174"/>
      <c r="BA110" s="174"/>
      <c r="BB110" s="174"/>
      <c r="BC110" s="174"/>
      <c r="BD110" s="174"/>
      <c r="BE110" s="174"/>
      <c r="BF110" s="174"/>
      <c r="BG110" s="174"/>
      <c r="BH110" s="174"/>
      <c r="BI110" s="174"/>
      <c r="BJ110" s="174"/>
      <c r="BK110" s="174"/>
      <c r="BL110" s="174"/>
      <c r="BM110" s="174"/>
      <c r="BN110" s="174"/>
      <c r="BO110" s="174"/>
      <c r="BP110" s="174"/>
      <c r="BQ110" s="174"/>
      <c r="BR110" s="174"/>
      <c r="BS110" s="174"/>
      <c r="BT110" s="174"/>
      <c r="BU110" s="174"/>
      <c r="BV110" s="174"/>
      <c r="BW110" s="174"/>
      <c r="BX110" s="174"/>
      <c r="BY110" s="174"/>
      <c r="BZ110" s="174"/>
      <c r="CA110" s="174"/>
      <c r="CB110" s="174"/>
      <c r="CC110" s="174"/>
      <c r="CD110" s="174"/>
      <c r="CE110" s="174"/>
      <c r="CF110" s="174"/>
      <c r="CG110" s="174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89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189"/>
      <c r="EF110" s="189"/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89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189"/>
      <c r="FP110" s="189"/>
      <c r="FQ110" s="189"/>
      <c r="FR110" s="189"/>
      <c r="FS110" s="189"/>
      <c r="FT110" s="189"/>
      <c r="FU110" s="189"/>
      <c r="FV110" s="189"/>
      <c r="FW110" s="189"/>
      <c r="FX110" s="189"/>
      <c r="FY110" s="189"/>
      <c r="FZ110" s="189"/>
      <c r="GA110" s="189"/>
      <c r="GB110" s="189"/>
      <c r="GC110" s="189"/>
      <c r="GD110" s="189"/>
      <c r="GE110" s="189"/>
      <c r="GF110" s="189"/>
      <c r="GG110" s="189"/>
      <c r="GH110" s="189"/>
      <c r="GI110" s="189"/>
      <c r="GJ110" s="189"/>
      <c r="GK110" s="189"/>
      <c r="GL110" s="189"/>
      <c r="GM110" s="189"/>
      <c r="GN110" s="189"/>
      <c r="GO110" s="189"/>
      <c r="GP110" s="189"/>
      <c r="GQ110" s="189"/>
      <c r="GR110" s="189"/>
      <c r="GS110" s="189"/>
      <c r="GT110" s="189"/>
      <c r="GU110" s="189"/>
      <c r="GV110" s="189"/>
      <c r="GW110" s="189"/>
      <c r="GX110" s="189"/>
      <c r="GY110" s="189"/>
      <c r="GZ110" s="189"/>
      <c r="HA110" s="189"/>
      <c r="HB110" s="189"/>
      <c r="HC110" s="189"/>
      <c r="HD110" s="189"/>
      <c r="HE110" s="189"/>
      <c r="HF110" s="189"/>
      <c r="HG110" s="189"/>
      <c r="HH110" s="189"/>
      <c r="HI110" s="189"/>
      <c r="HJ110" s="189"/>
      <c r="HK110" s="189"/>
      <c r="HL110" s="189"/>
      <c r="HM110" s="189"/>
      <c r="HN110" s="189"/>
      <c r="HO110" s="191"/>
    </row>
    <row r="111" spans="1:223" ht="15.75" customHeight="1" x14ac:dyDescent="0.15">
      <c r="A111" s="176"/>
      <c r="B111" s="209"/>
      <c r="C111" s="209"/>
      <c r="D111" s="209"/>
      <c r="E111" s="209"/>
      <c r="F111" s="209"/>
      <c r="G111" s="245"/>
      <c r="H111" s="211"/>
      <c r="I111" s="212"/>
      <c r="J111" s="212"/>
      <c r="K111" s="227">
        <f t="shared" si="6"/>
        <v>0</v>
      </c>
      <c r="L111" s="227">
        <f t="shared" si="7"/>
        <v>0</v>
      </c>
      <c r="M111" s="246"/>
      <c r="N111" s="212"/>
      <c r="O111" s="212"/>
      <c r="P111" s="247"/>
      <c r="Q111" s="248"/>
      <c r="R111" s="249"/>
      <c r="S111" s="188"/>
      <c r="T111" s="189"/>
      <c r="U111" s="189"/>
      <c r="V111" s="189"/>
      <c r="W111" s="189"/>
      <c r="X111" s="189"/>
      <c r="Y111" s="189"/>
      <c r="Z111" s="189"/>
      <c r="AA111" s="190"/>
      <c r="AB111" s="189"/>
      <c r="AC111" s="189"/>
      <c r="AD111" s="189"/>
      <c r="AE111" s="189"/>
      <c r="AF111" s="190"/>
      <c r="AG111" s="189"/>
      <c r="AH111" s="189"/>
      <c r="AI111" s="189"/>
      <c r="AJ111" s="189"/>
      <c r="AK111" s="190"/>
      <c r="AL111" s="174"/>
      <c r="AM111" s="189"/>
      <c r="AN111" s="189"/>
      <c r="AO111" s="189"/>
      <c r="AP111" s="174"/>
      <c r="AQ111" s="174"/>
      <c r="AR111" s="174"/>
      <c r="AS111" s="174"/>
      <c r="AT111" s="174"/>
      <c r="AU111" s="174"/>
      <c r="AV111" s="174"/>
      <c r="AW111" s="174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4"/>
      <c r="BM111" s="174"/>
      <c r="BN111" s="174"/>
      <c r="BO111" s="174"/>
      <c r="BP111" s="174"/>
      <c r="BQ111" s="174"/>
      <c r="BR111" s="174"/>
      <c r="BS111" s="174"/>
      <c r="BT111" s="174"/>
      <c r="BU111" s="174"/>
      <c r="BV111" s="174"/>
      <c r="BW111" s="174"/>
      <c r="BX111" s="174"/>
      <c r="BY111" s="174"/>
      <c r="BZ111" s="174"/>
      <c r="CA111" s="174"/>
      <c r="CB111" s="174"/>
      <c r="CC111" s="174"/>
      <c r="CD111" s="174"/>
      <c r="CE111" s="174"/>
      <c r="CF111" s="174"/>
      <c r="CG111" s="174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89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189"/>
      <c r="EF111" s="189"/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89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189"/>
      <c r="FP111" s="189"/>
      <c r="FQ111" s="189"/>
      <c r="FR111" s="189"/>
      <c r="FS111" s="189"/>
      <c r="FT111" s="189"/>
      <c r="FU111" s="189"/>
      <c r="FV111" s="189"/>
      <c r="FW111" s="189"/>
      <c r="FX111" s="189"/>
      <c r="FY111" s="189"/>
      <c r="FZ111" s="189"/>
      <c r="GA111" s="189"/>
      <c r="GB111" s="189"/>
      <c r="GC111" s="189"/>
      <c r="GD111" s="189"/>
      <c r="GE111" s="189"/>
      <c r="GF111" s="189"/>
      <c r="GG111" s="189"/>
      <c r="GH111" s="189"/>
      <c r="GI111" s="189"/>
      <c r="GJ111" s="189"/>
      <c r="GK111" s="189"/>
      <c r="GL111" s="189"/>
      <c r="GM111" s="189"/>
      <c r="GN111" s="189"/>
      <c r="GO111" s="189"/>
      <c r="GP111" s="189"/>
      <c r="GQ111" s="189"/>
      <c r="GR111" s="189"/>
      <c r="GS111" s="189"/>
      <c r="GT111" s="189"/>
      <c r="GU111" s="189"/>
      <c r="GV111" s="189"/>
      <c r="GW111" s="189"/>
      <c r="GX111" s="189"/>
      <c r="GY111" s="189"/>
      <c r="GZ111" s="189"/>
      <c r="HA111" s="189"/>
      <c r="HB111" s="189"/>
      <c r="HC111" s="189"/>
      <c r="HD111" s="189"/>
      <c r="HE111" s="189"/>
      <c r="HF111" s="189"/>
      <c r="HG111" s="189"/>
      <c r="HH111" s="189"/>
      <c r="HI111" s="189"/>
      <c r="HJ111" s="189"/>
      <c r="HK111" s="189"/>
      <c r="HL111" s="189"/>
      <c r="HM111" s="189"/>
      <c r="HN111" s="189"/>
      <c r="HO111" s="191"/>
    </row>
    <row r="112" spans="1:223" ht="15.75" customHeight="1" x14ac:dyDescent="0.15">
      <c r="A112" s="176"/>
      <c r="B112" s="209"/>
      <c r="C112" s="209"/>
      <c r="D112" s="209"/>
      <c r="E112" s="209"/>
      <c r="F112" s="209"/>
      <c r="G112" s="245"/>
      <c r="H112" s="211"/>
      <c r="I112" s="212"/>
      <c r="J112" s="212"/>
      <c r="K112" s="227">
        <f t="shared" si="6"/>
        <v>0</v>
      </c>
      <c r="L112" s="227">
        <f t="shared" si="7"/>
        <v>0</v>
      </c>
      <c r="M112" s="246"/>
      <c r="N112" s="212"/>
      <c r="O112" s="212"/>
      <c r="P112" s="247"/>
      <c r="Q112" s="248"/>
      <c r="R112" s="249"/>
      <c r="S112" s="188"/>
      <c r="T112" s="189"/>
      <c r="U112" s="189"/>
      <c r="V112" s="189"/>
      <c r="W112" s="189"/>
      <c r="X112" s="189"/>
      <c r="Y112" s="189"/>
      <c r="Z112" s="189"/>
      <c r="AA112" s="190"/>
      <c r="AB112" s="189"/>
      <c r="AC112" s="189"/>
      <c r="AD112" s="189"/>
      <c r="AE112" s="189"/>
      <c r="AF112" s="190"/>
      <c r="AG112" s="189"/>
      <c r="AH112" s="189"/>
      <c r="AI112" s="189"/>
      <c r="AJ112" s="189"/>
      <c r="AK112" s="190"/>
      <c r="AL112" s="174"/>
      <c r="AM112" s="189"/>
      <c r="AN112" s="189"/>
      <c r="AO112" s="189"/>
      <c r="AP112" s="174"/>
      <c r="AQ112" s="174"/>
      <c r="AR112" s="174"/>
      <c r="AS112" s="174"/>
      <c r="AT112" s="174"/>
      <c r="AU112" s="174"/>
      <c r="AV112" s="174"/>
      <c r="AW112" s="174"/>
      <c r="AX112" s="174"/>
      <c r="AY112" s="174"/>
      <c r="AZ112" s="174"/>
      <c r="BA112" s="174"/>
      <c r="BB112" s="174"/>
      <c r="BC112" s="174"/>
      <c r="BD112" s="174"/>
      <c r="BE112" s="174"/>
      <c r="BF112" s="174"/>
      <c r="BG112" s="174"/>
      <c r="BH112" s="174"/>
      <c r="BI112" s="174"/>
      <c r="BJ112" s="174"/>
      <c r="BK112" s="174"/>
      <c r="BL112" s="174"/>
      <c r="BM112" s="174"/>
      <c r="BN112" s="174"/>
      <c r="BO112" s="174"/>
      <c r="BP112" s="174"/>
      <c r="BQ112" s="174"/>
      <c r="BR112" s="174"/>
      <c r="BS112" s="174"/>
      <c r="BT112" s="174"/>
      <c r="BU112" s="174"/>
      <c r="BV112" s="174"/>
      <c r="BW112" s="174"/>
      <c r="BX112" s="174"/>
      <c r="BY112" s="174"/>
      <c r="BZ112" s="174"/>
      <c r="CA112" s="174"/>
      <c r="CB112" s="174"/>
      <c r="CC112" s="174"/>
      <c r="CD112" s="174"/>
      <c r="CE112" s="174"/>
      <c r="CF112" s="174"/>
      <c r="CG112" s="174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89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189"/>
      <c r="EF112" s="189"/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89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189"/>
      <c r="FP112" s="189"/>
      <c r="FQ112" s="189"/>
      <c r="FR112" s="189"/>
      <c r="FS112" s="189"/>
      <c r="FT112" s="189"/>
      <c r="FU112" s="189"/>
      <c r="FV112" s="189"/>
      <c r="FW112" s="189"/>
      <c r="FX112" s="189"/>
      <c r="FY112" s="189"/>
      <c r="FZ112" s="189"/>
      <c r="GA112" s="189"/>
      <c r="GB112" s="189"/>
      <c r="GC112" s="189"/>
      <c r="GD112" s="189"/>
      <c r="GE112" s="189"/>
      <c r="GF112" s="189"/>
      <c r="GG112" s="189"/>
      <c r="GH112" s="189"/>
      <c r="GI112" s="189"/>
      <c r="GJ112" s="189"/>
      <c r="GK112" s="189"/>
      <c r="GL112" s="189"/>
      <c r="GM112" s="189"/>
      <c r="GN112" s="189"/>
      <c r="GO112" s="189"/>
      <c r="GP112" s="189"/>
      <c r="GQ112" s="189"/>
      <c r="GR112" s="189"/>
      <c r="GS112" s="189"/>
      <c r="GT112" s="189"/>
      <c r="GU112" s="189"/>
      <c r="GV112" s="189"/>
      <c r="GW112" s="189"/>
      <c r="GX112" s="189"/>
      <c r="GY112" s="189"/>
      <c r="GZ112" s="189"/>
      <c r="HA112" s="189"/>
      <c r="HB112" s="189"/>
      <c r="HC112" s="189"/>
      <c r="HD112" s="189"/>
      <c r="HE112" s="189"/>
      <c r="HF112" s="189"/>
      <c r="HG112" s="189"/>
      <c r="HH112" s="189"/>
      <c r="HI112" s="189"/>
      <c r="HJ112" s="189"/>
      <c r="HK112" s="189"/>
      <c r="HL112" s="189"/>
      <c r="HM112" s="189"/>
      <c r="HN112" s="189"/>
      <c r="HO112" s="191"/>
    </row>
    <row r="113" spans="1:223" ht="15.75" customHeight="1" x14ac:dyDescent="0.15">
      <c r="A113" s="176"/>
      <c r="B113" s="209"/>
      <c r="C113" s="209"/>
      <c r="D113" s="209"/>
      <c r="E113" s="209"/>
      <c r="F113" s="209"/>
      <c r="G113" s="245"/>
      <c r="H113" s="211"/>
      <c r="I113" s="212"/>
      <c r="J113" s="212" t="str">
        <f t="shared" ref="J113:J118" si="16">IF(TRIM(H113)="","",IF(H113=1,O113,WORKDAY(I113,H113*Q113)))</f>
        <v/>
      </c>
      <c r="K113" s="227" t="e">
        <f t="shared" si="6"/>
        <v>#VALUE!</v>
      </c>
      <c r="L113" s="227" t="e">
        <f t="shared" si="7"/>
        <v>#VALUE!</v>
      </c>
      <c r="M113" s="246"/>
      <c r="N113" s="212"/>
      <c r="O113" s="212"/>
      <c r="P113" s="247" t="str">
        <f>IF(OR(LEN(TRIM(N113))=0,LEN(TRIM(O113))=0),"",IF($D$2&lt;N113,0,IF($D$2&gt;O113,1,(NETWORKDAYS(N113,$D$2,_Config!$A$3:$A$22)/NETWORKDAYS(N113,O113,_Config!$A$3:$A$22)))))</f>
        <v/>
      </c>
      <c r="Q113" s="248" t="str">
        <f>IF(OR(LEN(TRIM(N113))=0,LEN(TRIM(O113))=0),"",NETWORKDAYS(N113,O113,_Config!$A$3:$A$22))</f>
        <v/>
      </c>
      <c r="R113" s="249"/>
      <c r="S113" s="188"/>
      <c r="T113" s="189"/>
      <c r="U113" s="189"/>
      <c r="V113" s="189"/>
      <c r="W113" s="189"/>
      <c r="X113" s="189"/>
      <c r="Y113" s="189"/>
      <c r="Z113" s="189"/>
      <c r="AA113" s="190"/>
      <c r="AB113" s="189"/>
      <c r="AC113" s="189"/>
      <c r="AD113" s="189"/>
      <c r="AE113" s="189"/>
      <c r="AF113" s="190"/>
      <c r="AG113" s="189"/>
      <c r="AH113" s="189"/>
      <c r="AI113" s="189"/>
      <c r="AJ113" s="189"/>
      <c r="AK113" s="190"/>
      <c r="AL113" s="174"/>
      <c r="AM113" s="189"/>
      <c r="AN113" s="189"/>
      <c r="AO113" s="189"/>
      <c r="AP113" s="174"/>
      <c r="AQ113" s="174"/>
      <c r="AR113" s="174"/>
      <c r="AS113" s="174"/>
      <c r="AT113" s="174"/>
      <c r="AU113" s="174"/>
      <c r="AV113" s="174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4"/>
      <c r="BU113" s="174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89"/>
      <c r="DK113" s="189"/>
      <c r="DL113" s="189"/>
      <c r="DM113" s="189"/>
      <c r="DN113" s="189"/>
      <c r="DO113" s="189"/>
      <c r="DP113" s="189"/>
      <c r="DQ113" s="189"/>
      <c r="DR113" s="189"/>
      <c r="DS113" s="189"/>
      <c r="DT113" s="189"/>
      <c r="DU113" s="189"/>
      <c r="DV113" s="189"/>
      <c r="DW113" s="189"/>
      <c r="DX113" s="189"/>
      <c r="DY113" s="189"/>
      <c r="DZ113" s="189"/>
      <c r="EA113" s="189"/>
      <c r="EB113" s="189"/>
      <c r="EC113" s="189"/>
      <c r="ED113" s="189"/>
      <c r="EE113" s="189"/>
      <c r="EF113" s="189"/>
      <c r="EG113" s="189"/>
      <c r="EH113" s="189"/>
      <c r="EI113" s="189"/>
      <c r="EJ113" s="189"/>
      <c r="EK113" s="189"/>
      <c r="EL113" s="189"/>
      <c r="EM113" s="189"/>
      <c r="EN113" s="189"/>
      <c r="EO113" s="189"/>
      <c r="EP113" s="189"/>
      <c r="EQ113" s="189"/>
      <c r="ER113" s="189"/>
      <c r="ES113" s="189"/>
      <c r="ET113" s="189"/>
      <c r="EU113" s="189"/>
      <c r="EV113" s="189"/>
      <c r="EW113" s="189"/>
      <c r="EX113" s="189"/>
      <c r="EY113" s="189"/>
      <c r="EZ113" s="189"/>
      <c r="FA113" s="189"/>
      <c r="FB113" s="189"/>
      <c r="FC113" s="189"/>
      <c r="FD113" s="189"/>
      <c r="FE113" s="189"/>
      <c r="FF113" s="189"/>
      <c r="FG113" s="189"/>
      <c r="FH113" s="189"/>
      <c r="FI113" s="189"/>
      <c r="FJ113" s="189"/>
      <c r="FK113" s="189"/>
      <c r="FL113" s="189"/>
      <c r="FM113" s="189"/>
      <c r="FN113" s="189"/>
      <c r="FO113" s="189"/>
      <c r="FP113" s="189"/>
      <c r="FQ113" s="189"/>
      <c r="FR113" s="189"/>
      <c r="FS113" s="189"/>
      <c r="FT113" s="189"/>
      <c r="FU113" s="189"/>
      <c r="FV113" s="189"/>
      <c r="FW113" s="189"/>
      <c r="FX113" s="189"/>
      <c r="FY113" s="189"/>
      <c r="FZ113" s="189"/>
      <c r="GA113" s="189"/>
      <c r="GB113" s="189"/>
      <c r="GC113" s="189"/>
      <c r="GD113" s="189"/>
      <c r="GE113" s="189"/>
      <c r="GF113" s="189"/>
      <c r="GG113" s="189"/>
      <c r="GH113" s="189"/>
      <c r="GI113" s="189"/>
      <c r="GJ113" s="189"/>
      <c r="GK113" s="189"/>
      <c r="GL113" s="189"/>
      <c r="GM113" s="189"/>
      <c r="GN113" s="189"/>
      <c r="GO113" s="189"/>
      <c r="GP113" s="189"/>
      <c r="GQ113" s="189"/>
      <c r="GR113" s="189"/>
      <c r="GS113" s="189"/>
      <c r="GT113" s="189"/>
      <c r="GU113" s="189"/>
      <c r="GV113" s="189"/>
      <c r="GW113" s="189"/>
      <c r="GX113" s="189"/>
      <c r="GY113" s="189"/>
      <c r="GZ113" s="189"/>
      <c r="HA113" s="189"/>
      <c r="HB113" s="189"/>
      <c r="HC113" s="189"/>
      <c r="HD113" s="189"/>
      <c r="HE113" s="189"/>
      <c r="HF113" s="189"/>
      <c r="HG113" s="189"/>
      <c r="HH113" s="189"/>
      <c r="HI113" s="189"/>
      <c r="HJ113" s="189"/>
      <c r="HK113" s="189"/>
      <c r="HL113" s="189"/>
      <c r="HM113" s="189"/>
      <c r="HN113" s="189"/>
      <c r="HO113" s="191"/>
    </row>
    <row r="114" spans="1:223" ht="15.75" customHeight="1" x14ac:dyDescent="0.15">
      <c r="A114" s="176"/>
      <c r="B114" s="209"/>
      <c r="C114" s="209"/>
      <c r="D114" s="209"/>
      <c r="E114" s="209"/>
      <c r="F114" s="209"/>
      <c r="G114" s="245"/>
      <c r="H114" s="211"/>
      <c r="I114" s="212"/>
      <c r="J114" s="212" t="str">
        <f t="shared" si="16"/>
        <v/>
      </c>
      <c r="K114" s="227" t="e">
        <f t="shared" si="6"/>
        <v>#VALUE!</v>
      </c>
      <c r="L114" s="227" t="e">
        <f t="shared" si="7"/>
        <v>#VALUE!</v>
      </c>
      <c r="M114" s="246"/>
      <c r="N114" s="212"/>
      <c r="O114" s="212"/>
      <c r="P114" s="247" t="str">
        <f>IF(OR(LEN(TRIM(N114))=0,LEN(TRIM(O114))=0),"",IF($D$2&lt;N114,0,IF($D$2&gt;O114,1,(NETWORKDAYS(N114,$D$2,_Config!$A$3:$A$22)/NETWORKDAYS(N114,O114,_Config!$A$3:$A$22)))))</f>
        <v/>
      </c>
      <c r="Q114" s="248" t="str">
        <f>IF(OR(LEN(TRIM(N114))=0,LEN(TRIM(O114))=0),"",NETWORKDAYS(N114,O114,_Config!$A$3:$A$22))</f>
        <v/>
      </c>
      <c r="R114" s="249"/>
      <c r="S114" s="188"/>
      <c r="T114" s="189"/>
      <c r="U114" s="189"/>
      <c r="V114" s="189"/>
      <c r="W114" s="189"/>
      <c r="X114" s="189"/>
      <c r="Y114" s="189"/>
      <c r="Z114" s="189"/>
      <c r="AA114" s="190"/>
      <c r="AB114" s="189"/>
      <c r="AC114" s="189"/>
      <c r="AD114" s="189"/>
      <c r="AE114" s="189"/>
      <c r="AF114" s="190"/>
      <c r="AG114" s="189"/>
      <c r="AH114" s="189"/>
      <c r="AI114" s="189"/>
      <c r="AJ114" s="189"/>
      <c r="AK114" s="190"/>
      <c r="AL114" s="174"/>
      <c r="AM114" s="189"/>
      <c r="AN114" s="189"/>
      <c r="AO114" s="189"/>
      <c r="AP114" s="174"/>
      <c r="AQ114" s="174"/>
      <c r="AR114" s="174"/>
      <c r="AS114" s="174"/>
      <c r="AT114" s="174"/>
      <c r="AU114" s="174"/>
      <c r="AV114" s="174"/>
      <c r="AW114" s="174"/>
      <c r="AX114" s="174"/>
      <c r="AY114" s="174"/>
      <c r="AZ114" s="174"/>
      <c r="BA114" s="174"/>
      <c r="BB114" s="174"/>
      <c r="BC114" s="174"/>
      <c r="BD114" s="174"/>
      <c r="BE114" s="174"/>
      <c r="BF114" s="174"/>
      <c r="BG114" s="174"/>
      <c r="BH114" s="174"/>
      <c r="BI114" s="174"/>
      <c r="BJ114" s="174"/>
      <c r="BK114" s="174"/>
      <c r="BL114" s="174"/>
      <c r="BM114" s="174"/>
      <c r="BN114" s="174"/>
      <c r="BO114" s="174"/>
      <c r="BP114" s="174"/>
      <c r="BQ114" s="174"/>
      <c r="BR114" s="174"/>
      <c r="BS114" s="174"/>
      <c r="BT114" s="174"/>
      <c r="BU114" s="174"/>
      <c r="BV114" s="174"/>
      <c r="BW114" s="174"/>
      <c r="BX114" s="174"/>
      <c r="BY114" s="174"/>
      <c r="BZ114" s="174"/>
      <c r="CA114" s="174"/>
      <c r="CB114" s="174"/>
      <c r="CC114" s="174"/>
      <c r="CD114" s="174"/>
      <c r="CE114" s="174"/>
      <c r="CF114" s="174"/>
      <c r="CG114" s="174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89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189"/>
      <c r="EF114" s="189"/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89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189"/>
      <c r="FP114" s="189"/>
      <c r="FQ114" s="189"/>
      <c r="FR114" s="189"/>
      <c r="FS114" s="189"/>
      <c r="FT114" s="189"/>
      <c r="FU114" s="189"/>
      <c r="FV114" s="189"/>
      <c r="FW114" s="189"/>
      <c r="FX114" s="189"/>
      <c r="FY114" s="189"/>
      <c r="FZ114" s="189"/>
      <c r="GA114" s="189"/>
      <c r="GB114" s="189"/>
      <c r="GC114" s="189"/>
      <c r="GD114" s="189"/>
      <c r="GE114" s="189"/>
      <c r="GF114" s="189"/>
      <c r="GG114" s="189"/>
      <c r="GH114" s="189"/>
      <c r="GI114" s="189"/>
      <c r="GJ114" s="189"/>
      <c r="GK114" s="189"/>
      <c r="GL114" s="189"/>
      <c r="GM114" s="189"/>
      <c r="GN114" s="189"/>
      <c r="GO114" s="189"/>
      <c r="GP114" s="189"/>
      <c r="GQ114" s="189"/>
      <c r="GR114" s="189"/>
      <c r="GS114" s="189"/>
      <c r="GT114" s="189"/>
      <c r="GU114" s="189"/>
      <c r="GV114" s="189"/>
      <c r="GW114" s="189"/>
      <c r="GX114" s="189"/>
      <c r="GY114" s="189"/>
      <c r="GZ114" s="189"/>
      <c r="HA114" s="189"/>
      <c r="HB114" s="189"/>
      <c r="HC114" s="189"/>
      <c r="HD114" s="189"/>
      <c r="HE114" s="189"/>
      <c r="HF114" s="189"/>
      <c r="HG114" s="189"/>
      <c r="HH114" s="189"/>
      <c r="HI114" s="189"/>
      <c r="HJ114" s="189"/>
      <c r="HK114" s="189"/>
      <c r="HL114" s="189"/>
      <c r="HM114" s="189"/>
      <c r="HN114" s="189"/>
      <c r="HO114" s="191"/>
    </row>
    <row r="115" spans="1:223" ht="15.75" customHeight="1" x14ac:dyDescent="0.15">
      <c r="A115" s="176"/>
      <c r="B115" s="209"/>
      <c r="C115" s="209"/>
      <c r="D115" s="209"/>
      <c r="E115" s="209"/>
      <c r="F115" s="209"/>
      <c r="G115" s="245"/>
      <c r="H115" s="211"/>
      <c r="I115" s="212"/>
      <c r="J115" s="212" t="str">
        <f t="shared" si="16"/>
        <v/>
      </c>
      <c r="K115" s="227" t="e">
        <f t="shared" si="6"/>
        <v>#VALUE!</v>
      </c>
      <c r="L115" s="227" t="e">
        <f t="shared" si="7"/>
        <v>#VALUE!</v>
      </c>
      <c r="M115" s="246"/>
      <c r="N115" s="212"/>
      <c r="O115" s="212"/>
      <c r="P115" s="247" t="str">
        <f>IF(OR(LEN(TRIM(N115))=0,LEN(TRIM(O115))=0),"",IF($D$2&lt;N115,0,IF($D$2&gt;O115,1,(NETWORKDAYS(N115,$D$2,_Config!$A$3:$A$22)/NETWORKDAYS(N115,O115,_Config!$A$3:$A$22)))))</f>
        <v/>
      </c>
      <c r="Q115" s="248" t="str">
        <f>IF(OR(LEN(TRIM(N115))=0,LEN(TRIM(O115))=0),"",NETWORKDAYS(N115,O115,_Config!$A$3:$A$22))</f>
        <v/>
      </c>
      <c r="R115" s="249"/>
      <c r="S115" s="188"/>
      <c r="T115" s="189"/>
      <c r="U115" s="189"/>
      <c r="V115" s="189"/>
      <c r="W115" s="189"/>
      <c r="X115" s="189"/>
      <c r="Y115" s="189"/>
      <c r="Z115" s="189"/>
      <c r="AA115" s="190"/>
      <c r="AB115" s="189"/>
      <c r="AC115" s="189"/>
      <c r="AD115" s="189"/>
      <c r="AE115" s="189"/>
      <c r="AF115" s="190"/>
      <c r="AG115" s="189"/>
      <c r="AH115" s="189"/>
      <c r="AI115" s="189"/>
      <c r="AJ115" s="189"/>
      <c r="AK115" s="190"/>
      <c r="AL115" s="174"/>
      <c r="AM115" s="189"/>
      <c r="AN115" s="189"/>
      <c r="AO115" s="189"/>
      <c r="AP115" s="174"/>
      <c r="AQ115" s="174"/>
      <c r="AR115" s="174"/>
      <c r="AS115" s="174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89"/>
      <c r="DK115" s="189"/>
      <c r="DL115" s="189"/>
      <c r="DM115" s="189"/>
      <c r="DN115" s="189"/>
      <c r="DO115" s="189"/>
      <c r="DP115" s="189"/>
      <c r="DQ115" s="189"/>
      <c r="DR115" s="189"/>
      <c r="DS115" s="189"/>
      <c r="DT115" s="189"/>
      <c r="DU115" s="189"/>
      <c r="DV115" s="189"/>
      <c r="DW115" s="189"/>
      <c r="DX115" s="189"/>
      <c r="DY115" s="189"/>
      <c r="DZ115" s="189"/>
      <c r="EA115" s="189"/>
      <c r="EB115" s="189"/>
      <c r="EC115" s="189"/>
      <c r="ED115" s="189"/>
      <c r="EE115" s="189"/>
      <c r="EF115" s="189"/>
      <c r="EG115" s="189"/>
      <c r="EH115" s="189"/>
      <c r="EI115" s="189"/>
      <c r="EJ115" s="189"/>
      <c r="EK115" s="189"/>
      <c r="EL115" s="189"/>
      <c r="EM115" s="189"/>
      <c r="EN115" s="189"/>
      <c r="EO115" s="189"/>
      <c r="EP115" s="189"/>
      <c r="EQ115" s="189"/>
      <c r="ER115" s="189"/>
      <c r="ES115" s="189"/>
      <c r="ET115" s="189"/>
      <c r="EU115" s="189"/>
      <c r="EV115" s="189"/>
      <c r="EW115" s="189"/>
      <c r="EX115" s="189"/>
      <c r="EY115" s="189"/>
      <c r="EZ115" s="189"/>
      <c r="FA115" s="189"/>
      <c r="FB115" s="189"/>
      <c r="FC115" s="189"/>
      <c r="FD115" s="189"/>
      <c r="FE115" s="189"/>
      <c r="FF115" s="189"/>
      <c r="FG115" s="189"/>
      <c r="FH115" s="189"/>
      <c r="FI115" s="189"/>
      <c r="FJ115" s="189"/>
      <c r="FK115" s="189"/>
      <c r="FL115" s="189"/>
      <c r="FM115" s="189"/>
      <c r="FN115" s="189"/>
      <c r="FO115" s="189"/>
      <c r="FP115" s="189"/>
      <c r="FQ115" s="189"/>
      <c r="FR115" s="189"/>
      <c r="FS115" s="189"/>
      <c r="FT115" s="189"/>
      <c r="FU115" s="189"/>
      <c r="FV115" s="189"/>
      <c r="FW115" s="189"/>
      <c r="FX115" s="189"/>
      <c r="FY115" s="189"/>
      <c r="FZ115" s="189"/>
      <c r="GA115" s="189"/>
      <c r="GB115" s="189"/>
      <c r="GC115" s="189"/>
      <c r="GD115" s="189"/>
      <c r="GE115" s="189"/>
      <c r="GF115" s="189"/>
      <c r="GG115" s="189"/>
      <c r="GH115" s="189"/>
      <c r="GI115" s="189"/>
      <c r="GJ115" s="189"/>
      <c r="GK115" s="189"/>
      <c r="GL115" s="189"/>
      <c r="GM115" s="189"/>
      <c r="GN115" s="189"/>
      <c r="GO115" s="189"/>
      <c r="GP115" s="189"/>
      <c r="GQ115" s="189"/>
      <c r="GR115" s="189"/>
      <c r="GS115" s="189"/>
      <c r="GT115" s="189"/>
      <c r="GU115" s="189"/>
      <c r="GV115" s="189"/>
      <c r="GW115" s="189"/>
      <c r="GX115" s="189"/>
      <c r="GY115" s="189"/>
      <c r="GZ115" s="189"/>
      <c r="HA115" s="189"/>
      <c r="HB115" s="189"/>
      <c r="HC115" s="189"/>
      <c r="HD115" s="189"/>
      <c r="HE115" s="189"/>
      <c r="HF115" s="189"/>
      <c r="HG115" s="189"/>
      <c r="HH115" s="189"/>
      <c r="HI115" s="189"/>
      <c r="HJ115" s="189"/>
      <c r="HK115" s="189"/>
      <c r="HL115" s="189"/>
      <c r="HM115" s="189"/>
      <c r="HN115" s="189"/>
      <c r="HO115" s="191"/>
    </row>
    <row r="116" spans="1:223" ht="15.75" customHeight="1" x14ac:dyDescent="0.15">
      <c r="A116" s="176"/>
      <c r="B116" s="209"/>
      <c r="C116" s="209"/>
      <c r="D116" s="209"/>
      <c r="E116" s="209"/>
      <c r="F116" s="209"/>
      <c r="G116" s="245"/>
      <c r="H116" s="211"/>
      <c r="I116" s="212"/>
      <c r="J116" s="212" t="str">
        <f t="shared" si="16"/>
        <v/>
      </c>
      <c r="K116" s="227" t="e">
        <f t="shared" si="6"/>
        <v>#VALUE!</v>
      </c>
      <c r="L116" s="227" t="e">
        <f t="shared" si="7"/>
        <v>#VALUE!</v>
      </c>
      <c r="M116" s="246"/>
      <c r="N116" s="212"/>
      <c r="O116" s="212"/>
      <c r="P116" s="247" t="str">
        <f>IF(OR(LEN(TRIM(N116))=0,LEN(TRIM(O116))=0),"",IF($D$2&lt;N116,0,IF($D$2&gt;O116,1,(NETWORKDAYS(N116,$D$2,_Config!$A$3:$A$22)/NETWORKDAYS(N116,O116,_Config!$A$3:$A$22)))))</f>
        <v/>
      </c>
      <c r="Q116" s="248" t="str">
        <f>IF(OR(LEN(TRIM(N116))=0,LEN(TRIM(O116))=0),"",NETWORKDAYS(N116,O116,_Config!$A$3:$A$22))</f>
        <v/>
      </c>
      <c r="R116" s="249"/>
      <c r="S116" s="188"/>
      <c r="T116" s="189"/>
      <c r="U116" s="189"/>
      <c r="V116" s="189"/>
      <c r="W116" s="189"/>
      <c r="X116" s="189"/>
      <c r="Y116" s="189"/>
      <c r="Z116" s="189"/>
      <c r="AA116" s="190"/>
      <c r="AB116" s="189"/>
      <c r="AC116" s="189"/>
      <c r="AD116" s="189"/>
      <c r="AE116" s="189"/>
      <c r="AF116" s="190"/>
      <c r="AG116" s="189"/>
      <c r="AH116" s="189"/>
      <c r="AI116" s="189"/>
      <c r="AJ116" s="189"/>
      <c r="AK116" s="190"/>
      <c r="AL116" s="174"/>
      <c r="AM116" s="189"/>
      <c r="AN116" s="189"/>
      <c r="AO116" s="189"/>
      <c r="AP116" s="174"/>
      <c r="AQ116" s="174"/>
      <c r="AR116" s="174"/>
      <c r="AS116" s="174"/>
      <c r="AT116" s="174"/>
      <c r="AU116" s="174"/>
      <c r="AV116" s="174"/>
      <c r="AW116" s="174"/>
      <c r="AX116" s="174"/>
      <c r="AY116" s="174"/>
      <c r="AZ116" s="174"/>
      <c r="BA116" s="174"/>
      <c r="BB116" s="174"/>
      <c r="BC116" s="174"/>
      <c r="BD116" s="174"/>
      <c r="BE116" s="174"/>
      <c r="BF116" s="174"/>
      <c r="BG116" s="174"/>
      <c r="BH116" s="174"/>
      <c r="BI116" s="174"/>
      <c r="BJ116" s="174"/>
      <c r="BK116" s="174"/>
      <c r="BL116" s="174"/>
      <c r="BM116" s="174"/>
      <c r="BN116" s="174"/>
      <c r="BO116" s="174"/>
      <c r="BP116" s="174"/>
      <c r="BQ116" s="174"/>
      <c r="BR116" s="174"/>
      <c r="BS116" s="174"/>
      <c r="BT116" s="174"/>
      <c r="BU116" s="174"/>
      <c r="BV116" s="174"/>
      <c r="BW116" s="174"/>
      <c r="BX116" s="174"/>
      <c r="BY116" s="174"/>
      <c r="BZ116" s="174"/>
      <c r="CA116" s="174"/>
      <c r="CB116" s="174"/>
      <c r="CC116" s="174"/>
      <c r="CD116" s="174"/>
      <c r="CE116" s="174"/>
      <c r="CF116" s="174"/>
      <c r="CG116" s="174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89"/>
      <c r="DK116" s="189"/>
      <c r="DL116" s="189"/>
      <c r="DM116" s="189"/>
      <c r="DN116" s="189"/>
      <c r="DO116" s="189"/>
      <c r="DP116" s="189"/>
      <c r="DQ116" s="189"/>
      <c r="DR116" s="189"/>
      <c r="DS116" s="189"/>
      <c r="DT116" s="189"/>
      <c r="DU116" s="189"/>
      <c r="DV116" s="189"/>
      <c r="DW116" s="189"/>
      <c r="DX116" s="189"/>
      <c r="DY116" s="189"/>
      <c r="DZ116" s="189"/>
      <c r="EA116" s="189"/>
      <c r="EB116" s="189"/>
      <c r="EC116" s="189"/>
      <c r="ED116" s="189"/>
      <c r="EE116" s="189"/>
      <c r="EF116" s="189"/>
      <c r="EG116" s="189"/>
      <c r="EH116" s="189"/>
      <c r="EI116" s="189"/>
      <c r="EJ116" s="189"/>
      <c r="EK116" s="189"/>
      <c r="EL116" s="189"/>
      <c r="EM116" s="189"/>
      <c r="EN116" s="189"/>
      <c r="EO116" s="189"/>
      <c r="EP116" s="189"/>
      <c r="EQ116" s="189"/>
      <c r="ER116" s="189"/>
      <c r="ES116" s="189"/>
      <c r="ET116" s="189"/>
      <c r="EU116" s="189"/>
      <c r="EV116" s="189"/>
      <c r="EW116" s="189"/>
      <c r="EX116" s="189"/>
      <c r="EY116" s="189"/>
      <c r="EZ116" s="189"/>
      <c r="FA116" s="189"/>
      <c r="FB116" s="189"/>
      <c r="FC116" s="189"/>
      <c r="FD116" s="189"/>
      <c r="FE116" s="189"/>
      <c r="FF116" s="189"/>
      <c r="FG116" s="189"/>
      <c r="FH116" s="189"/>
      <c r="FI116" s="189"/>
      <c r="FJ116" s="189"/>
      <c r="FK116" s="189"/>
      <c r="FL116" s="189"/>
      <c r="FM116" s="189"/>
      <c r="FN116" s="189"/>
      <c r="FO116" s="189"/>
      <c r="FP116" s="189"/>
      <c r="FQ116" s="189"/>
      <c r="FR116" s="189"/>
      <c r="FS116" s="189"/>
      <c r="FT116" s="189"/>
      <c r="FU116" s="189"/>
      <c r="FV116" s="189"/>
      <c r="FW116" s="189"/>
      <c r="FX116" s="189"/>
      <c r="FY116" s="189"/>
      <c r="FZ116" s="189"/>
      <c r="GA116" s="189"/>
      <c r="GB116" s="189"/>
      <c r="GC116" s="189"/>
      <c r="GD116" s="189"/>
      <c r="GE116" s="189"/>
      <c r="GF116" s="189"/>
      <c r="GG116" s="189"/>
      <c r="GH116" s="189"/>
      <c r="GI116" s="189"/>
      <c r="GJ116" s="189"/>
      <c r="GK116" s="189"/>
      <c r="GL116" s="189"/>
      <c r="GM116" s="189"/>
      <c r="GN116" s="189"/>
      <c r="GO116" s="189"/>
      <c r="GP116" s="189"/>
      <c r="GQ116" s="189"/>
      <c r="GR116" s="189"/>
      <c r="GS116" s="189"/>
      <c r="GT116" s="189"/>
      <c r="GU116" s="189"/>
      <c r="GV116" s="189"/>
      <c r="GW116" s="189"/>
      <c r="GX116" s="189"/>
      <c r="GY116" s="189"/>
      <c r="GZ116" s="189"/>
      <c r="HA116" s="189"/>
      <c r="HB116" s="189"/>
      <c r="HC116" s="189"/>
      <c r="HD116" s="189"/>
      <c r="HE116" s="189"/>
      <c r="HF116" s="189"/>
      <c r="HG116" s="189"/>
      <c r="HH116" s="189"/>
      <c r="HI116" s="189"/>
      <c r="HJ116" s="189"/>
      <c r="HK116" s="189"/>
      <c r="HL116" s="189"/>
      <c r="HM116" s="189"/>
      <c r="HN116" s="189"/>
      <c r="HO116" s="191"/>
    </row>
    <row r="117" spans="1:223" ht="15.75" customHeight="1" x14ac:dyDescent="0.15">
      <c r="A117" s="176"/>
      <c r="B117" s="209"/>
      <c r="C117" s="209"/>
      <c r="D117" s="209"/>
      <c r="E117" s="209"/>
      <c r="F117" s="209"/>
      <c r="G117" s="245"/>
      <c r="H117" s="211"/>
      <c r="I117" s="212"/>
      <c r="J117" s="212" t="str">
        <f t="shared" si="16"/>
        <v/>
      </c>
      <c r="K117" s="227" t="e">
        <f t="shared" si="6"/>
        <v>#VALUE!</v>
      </c>
      <c r="L117" s="227" t="e">
        <f t="shared" si="7"/>
        <v>#VALUE!</v>
      </c>
      <c r="M117" s="246"/>
      <c r="N117" s="212"/>
      <c r="O117" s="212"/>
      <c r="P117" s="247" t="str">
        <f>IF(OR(LEN(TRIM(N117))=0,LEN(TRIM(O117))=0),"",IF($D$2&lt;N117,0,IF($D$2&gt;O117,1,(NETWORKDAYS(N117,$D$2,_Config!$A$3:$A$22)/NETWORKDAYS(N117,O117,_Config!$A$3:$A$22)))))</f>
        <v/>
      </c>
      <c r="Q117" s="248" t="str">
        <f>IF(OR(LEN(TRIM(N117))=0,LEN(TRIM(O117))=0),"",NETWORKDAYS(N117,O117,_Config!$A$3:$A$22))</f>
        <v/>
      </c>
      <c r="R117" s="249"/>
      <c r="S117" s="188"/>
      <c r="T117" s="189"/>
      <c r="U117" s="189"/>
      <c r="V117" s="189"/>
      <c r="W117" s="189"/>
      <c r="X117" s="189"/>
      <c r="Y117" s="189"/>
      <c r="Z117" s="189"/>
      <c r="AA117" s="190"/>
      <c r="AB117" s="189"/>
      <c r="AC117" s="189"/>
      <c r="AD117" s="189"/>
      <c r="AE117" s="189"/>
      <c r="AF117" s="190"/>
      <c r="AG117" s="189"/>
      <c r="AH117" s="189"/>
      <c r="AI117" s="189"/>
      <c r="AJ117" s="189"/>
      <c r="AK117" s="190"/>
      <c r="AL117" s="174"/>
      <c r="AM117" s="189"/>
      <c r="AN117" s="189"/>
      <c r="AO117" s="189"/>
      <c r="AP117" s="174"/>
      <c r="AQ117" s="174"/>
      <c r="AR117" s="174"/>
      <c r="AS117" s="174"/>
      <c r="AT117" s="174"/>
      <c r="AU117" s="174"/>
      <c r="AV117" s="174"/>
      <c r="AW117" s="174"/>
      <c r="AX117" s="174"/>
      <c r="AY117" s="174"/>
      <c r="AZ117" s="174"/>
      <c r="BA117" s="174"/>
      <c r="BB117" s="174"/>
      <c r="BC117" s="174"/>
      <c r="BD117" s="174"/>
      <c r="BE117" s="174"/>
      <c r="BF117" s="174"/>
      <c r="BG117" s="174"/>
      <c r="BH117" s="174"/>
      <c r="BI117" s="174"/>
      <c r="BJ117" s="174"/>
      <c r="BK117" s="174"/>
      <c r="BL117" s="174"/>
      <c r="BM117" s="174"/>
      <c r="BN117" s="174"/>
      <c r="BO117" s="174"/>
      <c r="BP117" s="174"/>
      <c r="BQ117" s="174"/>
      <c r="BR117" s="174"/>
      <c r="BS117" s="174"/>
      <c r="BT117" s="174"/>
      <c r="BU117" s="174"/>
      <c r="BV117" s="174"/>
      <c r="BW117" s="174"/>
      <c r="BX117" s="174"/>
      <c r="BY117" s="174"/>
      <c r="BZ117" s="174"/>
      <c r="CA117" s="174"/>
      <c r="CB117" s="174"/>
      <c r="CC117" s="174"/>
      <c r="CD117" s="174"/>
      <c r="CE117" s="174"/>
      <c r="CF117" s="174"/>
      <c r="CG117" s="174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89"/>
      <c r="DK117" s="189"/>
      <c r="DL117" s="189"/>
      <c r="DM117" s="189"/>
      <c r="DN117" s="189"/>
      <c r="DO117" s="189"/>
      <c r="DP117" s="189"/>
      <c r="DQ117" s="189"/>
      <c r="DR117" s="189"/>
      <c r="DS117" s="189"/>
      <c r="DT117" s="189"/>
      <c r="DU117" s="189"/>
      <c r="DV117" s="189"/>
      <c r="DW117" s="189"/>
      <c r="DX117" s="189"/>
      <c r="DY117" s="189"/>
      <c r="DZ117" s="189"/>
      <c r="EA117" s="189"/>
      <c r="EB117" s="189"/>
      <c r="EC117" s="189"/>
      <c r="ED117" s="189"/>
      <c r="EE117" s="189"/>
      <c r="EF117" s="189"/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89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189"/>
      <c r="FP117" s="189"/>
      <c r="FQ117" s="189"/>
      <c r="FR117" s="189"/>
      <c r="FS117" s="189"/>
      <c r="FT117" s="189"/>
      <c r="FU117" s="189"/>
      <c r="FV117" s="189"/>
      <c r="FW117" s="189"/>
      <c r="FX117" s="189"/>
      <c r="FY117" s="189"/>
      <c r="FZ117" s="189"/>
      <c r="GA117" s="189"/>
      <c r="GB117" s="189"/>
      <c r="GC117" s="189"/>
      <c r="GD117" s="189"/>
      <c r="GE117" s="189"/>
      <c r="GF117" s="189"/>
      <c r="GG117" s="189"/>
      <c r="GH117" s="189"/>
      <c r="GI117" s="189"/>
      <c r="GJ117" s="189"/>
      <c r="GK117" s="189"/>
      <c r="GL117" s="189"/>
      <c r="GM117" s="189"/>
      <c r="GN117" s="189"/>
      <c r="GO117" s="189"/>
      <c r="GP117" s="189"/>
      <c r="GQ117" s="189"/>
      <c r="GR117" s="189"/>
      <c r="GS117" s="189"/>
      <c r="GT117" s="189"/>
      <c r="GU117" s="189"/>
      <c r="GV117" s="189"/>
      <c r="GW117" s="189"/>
      <c r="GX117" s="189"/>
      <c r="GY117" s="189"/>
      <c r="GZ117" s="189"/>
      <c r="HA117" s="189"/>
      <c r="HB117" s="189"/>
      <c r="HC117" s="189"/>
      <c r="HD117" s="189"/>
      <c r="HE117" s="189"/>
      <c r="HF117" s="189"/>
      <c r="HG117" s="189"/>
      <c r="HH117" s="189"/>
      <c r="HI117" s="189"/>
      <c r="HJ117" s="189"/>
      <c r="HK117" s="189"/>
      <c r="HL117" s="189"/>
      <c r="HM117" s="189"/>
      <c r="HN117" s="189"/>
      <c r="HO117" s="191"/>
    </row>
    <row r="118" spans="1:223" ht="15.75" customHeight="1" x14ac:dyDescent="0.15">
      <c r="A118" s="176"/>
      <c r="B118" s="209"/>
      <c r="C118" s="209"/>
      <c r="D118" s="209"/>
      <c r="E118" s="209"/>
      <c r="F118" s="209"/>
      <c r="G118" s="245"/>
      <c r="H118" s="211"/>
      <c r="I118" s="212"/>
      <c r="J118" s="212" t="str">
        <f t="shared" si="16"/>
        <v/>
      </c>
      <c r="K118" s="227" t="e">
        <f t="shared" si="6"/>
        <v>#VALUE!</v>
      </c>
      <c r="L118" s="227" t="e">
        <f t="shared" si="7"/>
        <v>#VALUE!</v>
      </c>
      <c r="M118" s="246"/>
      <c r="N118" s="212"/>
      <c r="O118" s="212"/>
      <c r="P118" s="247" t="str">
        <f>IF(OR(LEN(TRIM(N118))=0,LEN(TRIM(O118))=0),"",IF($D$2&lt;N118,0,IF($D$2&gt;O118,1,(NETWORKDAYS(N118,$D$2,_Config!$A$3:$A$22)/NETWORKDAYS(N118,O118,_Config!$A$3:$A$22)))))</f>
        <v/>
      </c>
      <c r="Q118" s="248" t="str">
        <f>IF(OR(LEN(TRIM(N118))=0,LEN(TRIM(O118))=0),"",NETWORKDAYS(N118,O118,_Config!$A$3:$A$22))</f>
        <v/>
      </c>
      <c r="R118" s="249"/>
      <c r="S118" s="188"/>
      <c r="T118" s="189"/>
      <c r="U118" s="189"/>
      <c r="V118" s="189"/>
      <c r="W118" s="189"/>
      <c r="X118" s="189"/>
      <c r="Y118" s="189"/>
      <c r="Z118" s="189"/>
      <c r="AA118" s="190"/>
      <c r="AB118" s="189"/>
      <c r="AC118" s="189"/>
      <c r="AD118" s="189"/>
      <c r="AE118" s="189"/>
      <c r="AF118" s="190"/>
      <c r="AG118" s="189"/>
      <c r="AH118" s="189"/>
      <c r="AI118" s="189"/>
      <c r="AJ118" s="189"/>
      <c r="AK118" s="190"/>
      <c r="AL118" s="174"/>
      <c r="AM118" s="189"/>
      <c r="AN118" s="189"/>
      <c r="AO118" s="189"/>
      <c r="AP118" s="174"/>
      <c r="AQ118" s="174"/>
      <c r="AR118" s="174"/>
      <c r="AS118" s="174"/>
      <c r="AT118" s="174"/>
      <c r="AU118" s="174"/>
      <c r="AV118" s="174"/>
      <c r="AW118" s="174"/>
      <c r="AX118" s="174"/>
      <c r="AY118" s="174"/>
      <c r="AZ118" s="174"/>
      <c r="BA118" s="174"/>
      <c r="BB118" s="174"/>
      <c r="BC118" s="174"/>
      <c r="BD118" s="174"/>
      <c r="BE118" s="174"/>
      <c r="BF118" s="174"/>
      <c r="BG118" s="174"/>
      <c r="BH118" s="174"/>
      <c r="BI118" s="174"/>
      <c r="BJ118" s="174"/>
      <c r="BK118" s="174"/>
      <c r="BL118" s="174"/>
      <c r="BM118" s="174"/>
      <c r="BN118" s="174"/>
      <c r="BO118" s="174"/>
      <c r="BP118" s="174"/>
      <c r="BQ118" s="174"/>
      <c r="BR118" s="174"/>
      <c r="BS118" s="174"/>
      <c r="BT118" s="174"/>
      <c r="BU118" s="174"/>
      <c r="BV118" s="174"/>
      <c r="BW118" s="174"/>
      <c r="BX118" s="174"/>
      <c r="BY118" s="174"/>
      <c r="BZ118" s="174"/>
      <c r="CA118" s="174"/>
      <c r="CB118" s="174"/>
      <c r="CC118" s="174"/>
      <c r="CD118" s="174"/>
      <c r="CE118" s="174"/>
      <c r="CF118" s="174"/>
      <c r="CG118" s="174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89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189"/>
      <c r="EF118" s="189"/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89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189"/>
      <c r="FP118" s="189"/>
      <c r="FQ118" s="189"/>
      <c r="FR118" s="189"/>
      <c r="FS118" s="189"/>
      <c r="FT118" s="189"/>
      <c r="FU118" s="189"/>
      <c r="FV118" s="189"/>
      <c r="FW118" s="189"/>
      <c r="FX118" s="189"/>
      <c r="FY118" s="189"/>
      <c r="FZ118" s="189"/>
      <c r="GA118" s="189"/>
      <c r="GB118" s="189"/>
      <c r="GC118" s="189"/>
      <c r="GD118" s="189"/>
      <c r="GE118" s="189"/>
      <c r="GF118" s="189"/>
      <c r="GG118" s="189"/>
      <c r="GH118" s="189"/>
      <c r="GI118" s="189"/>
      <c r="GJ118" s="189"/>
      <c r="GK118" s="189"/>
      <c r="GL118" s="189"/>
      <c r="GM118" s="189"/>
      <c r="GN118" s="189"/>
      <c r="GO118" s="189"/>
      <c r="GP118" s="189"/>
      <c r="GQ118" s="189"/>
      <c r="GR118" s="189"/>
      <c r="GS118" s="189"/>
      <c r="GT118" s="189"/>
      <c r="GU118" s="189"/>
      <c r="GV118" s="189"/>
      <c r="GW118" s="189"/>
      <c r="GX118" s="189"/>
      <c r="GY118" s="189"/>
      <c r="GZ118" s="189"/>
      <c r="HA118" s="189"/>
      <c r="HB118" s="189"/>
      <c r="HC118" s="189"/>
      <c r="HD118" s="189"/>
      <c r="HE118" s="189"/>
      <c r="HF118" s="189"/>
      <c r="HG118" s="189"/>
      <c r="HH118" s="189"/>
      <c r="HI118" s="189"/>
      <c r="HJ118" s="189"/>
      <c r="HK118" s="189"/>
      <c r="HL118" s="189"/>
      <c r="HM118" s="189"/>
      <c r="HN118" s="189"/>
      <c r="HO118" s="191"/>
    </row>
  </sheetData>
  <mergeCells count="47">
    <mergeCell ref="BB2:BF2"/>
    <mergeCell ref="BG2:BK2"/>
    <mergeCell ref="BL2:BP2"/>
    <mergeCell ref="BQ2:BU2"/>
    <mergeCell ref="BV2:BZ2"/>
    <mergeCell ref="CA2:CE2"/>
    <mergeCell ref="CF2:CJ2"/>
    <mergeCell ref="CK2:CO2"/>
    <mergeCell ref="CP2:CT2"/>
    <mergeCell ref="CU2:CY2"/>
    <mergeCell ref="CZ2:DD2"/>
    <mergeCell ref="DE2:DI2"/>
    <mergeCell ref="DJ2:DN2"/>
    <mergeCell ref="DO2:DS2"/>
    <mergeCell ref="DT2:DX2"/>
    <mergeCell ref="DY2:EC2"/>
    <mergeCell ref="ED2:EH2"/>
    <mergeCell ref="EI2:EM2"/>
    <mergeCell ref="EN2:ER2"/>
    <mergeCell ref="ES2:EW2"/>
    <mergeCell ref="EX2:FB2"/>
    <mergeCell ref="GL2:GP2"/>
    <mergeCell ref="GQ2:GU2"/>
    <mergeCell ref="GV2:GZ2"/>
    <mergeCell ref="HA2:HE2"/>
    <mergeCell ref="HF2:HJ2"/>
    <mergeCell ref="HK2:HO2"/>
    <mergeCell ref="FC2:FG2"/>
    <mergeCell ref="FH2:FL2"/>
    <mergeCell ref="FM2:FQ2"/>
    <mergeCell ref="FR2:FV2"/>
    <mergeCell ref="FW2:GA2"/>
    <mergeCell ref="GB2:GF2"/>
    <mergeCell ref="GG2:GK2"/>
    <mergeCell ref="AM2:AQ2"/>
    <mergeCell ref="AR2:AV2"/>
    <mergeCell ref="AW2:BA2"/>
    <mergeCell ref="B7:B27"/>
    <mergeCell ref="S2:W2"/>
    <mergeCell ref="X2:AB2"/>
    <mergeCell ref="AC2:AG2"/>
    <mergeCell ref="AH2:AL2"/>
    <mergeCell ref="H3:J3"/>
    <mergeCell ref="K3:K4"/>
    <mergeCell ref="L3:L4"/>
    <mergeCell ref="M3:Q3"/>
    <mergeCell ref="R3:R4"/>
  </mergeCells>
  <conditionalFormatting sqref="S5:HO118">
    <cfRule type="expression" dxfId="4" priority="1">
      <formula>AND(TRIM($I5)&lt;&gt;"",S$3&gt;=$I5,S$3&lt;=$J5)</formula>
    </cfRule>
  </conditionalFormatting>
  <conditionalFormatting sqref="B5:G118">
    <cfRule type="expression" dxfId="3" priority="2">
      <formula>OR($K5&lt;0,#REF!&lt;0)</formula>
    </cfRule>
  </conditionalFormatting>
  <conditionalFormatting sqref="B5:R118">
    <cfRule type="expression" dxfId="2" priority="3">
      <formula>$K5&lt;0</formula>
    </cfRule>
  </conditionalFormatting>
  <conditionalFormatting sqref="Q5:R118">
    <cfRule type="expression" dxfId="1" priority="4">
      <formula>#REF!&lt;0</formula>
    </cfRule>
  </conditionalFormatting>
  <pageMargins left="0.35" right="0.35" top="0.35" bottom="0.5" header="0" footer="0"/>
  <pageSetup fitToHeight="0" orientation="landscape"/>
  <headerFooter>
    <oddHeader>&amp;RTemplate Project Detail Schedule v1.0</oddHeader>
    <oddFooter>&amp;L05-BM.VMO.QA_PLANMC&amp;CInternal Use&amp;R&amp;P/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HG295"/>
  <sheetViews>
    <sheetView showGridLines="0" workbookViewId="0"/>
  </sheetViews>
  <sheetFormatPr baseColWidth="10" defaultColWidth="12.6640625" defaultRowHeight="15" customHeight="1" outlineLevelRow="1" x14ac:dyDescent="0.15"/>
  <cols>
    <col min="1" max="1" width="4.1640625" customWidth="1"/>
    <col min="2" max="2" width="6.6640625" customWidth="1"/>
    <col min="3" max="3" width="18.6640625" customWidth="1"/>
    <col min="4" max="4" width="13.33203125" hidden="1" customWidth="1"/>
    <col min="5" max="5" width="9.1640625" customWidth="1"/>
    <col min="6" max="6" width="12.33203125" customWidth="1"/>
    <col min="7" max="7" width="8.6640625" customWidth="1"/>
    <col min="8" max="8" width="10" customWidth="1"/>
    <col min="9" max="10" width="8.5" customWidth="1"/>
    <col min="11" max="11" width="3.6640625" customWidth="1"/>
    <col min="12" max="17" width="3.1640625" customWidth="1"/>
    <col min="18" max="18" width="3.33203125" customWidth="1"/>
    <col min="19" max="19" width="3.83203125" customWidth="1"/>
    <col min="20" max="23" width="3.1640625" customWidth="1"/>
    <col min="24" max="24" width="3.83203125" customWidth="1"/>
    <col min="25" max="26" width="3.1640625" customWidth="1"/>
    <col min="27" max="27" width="3.6640625" customWidth="1"/>
    <col min="28" max="28" width="3.1640625" customWidth="1"/>
    <col min="29" max="30" width="3.83203125" customWidth="1"/>
    <col min="31" max="33" width="3.1640625" customWidth="1"/>
    <col min="34" max="34" width="3.83203125" customWidth="1"/>
    <col min="35" max="38" width="3.1640625" customWidth="1"/>
    <col min="39" max="39" width="3.6640625" customWidth="1"/>
    <col min="40" max="44" width="3.1640625" customWidth="1"/>
    <col min="45" max="45" width="3.5" customWidth="1"/>
    <col min="46" max="54" width="3.1640625" customWidth="1"/>
    <col min="55" max="55" width="3.5" customWidth="1"/>
    <col min="56" max="64" width="3.1640625" customWidth="1"/>
    <col min="65" max="65" width="4.1640625" customWidth="1"/>
    <col min="66" max="68" width="3.1640625" customWidth="1"/>
    <col min="69" max="69" width="4.1640625" customWidth="1"/>
    <col min="70" max="144" width="3.1640625" customWidth="1"/>
    <col min="145" max="145" width="2.83203125" customWidth="1"/>
    <col min="146" max="149" width="3.1640625" customWidth="1"/>
    <col min="150" max="150" width="2.83203125" customWidth="1"/>
    <col min="151" max="154" width="3.1640625" customWidth="1"/>
    <col min="155" max="155" width="2.83203125" customWidth="1"/>
    <col min="156" max="159" width="3.1640625" customWidth="1"/>
    <col min="160" max="160" width="2.83203125" customWidth="1"/>
    <col min="161" max="164" width="3.1640625" customWidth="1"/>
    <col min="165" max="165" width="2.83203125" customWidth="1"/>
    <col min="166" max="169" width="3.1640625" customWidth="1"/>
    <col min="170" max="170" width="2.83203125" customWidth="1"/>
    <col min="171" max="174" width="3.1640625" customWidth="1"/>
    <col min="175" max="175" width="2.83203125" customWidth="1"/>
    <col min="176" max="179" width="3.1640625" customWidth="1"/>
    <col min="180" max="180" width="2.83203125" customWidth="1"/>
    <col min="181" max="184" width="3.1640625" customWidth="1"/>
    <col min="185" max="185" width="2.83203125" customWidth="1"/>
    <col min="186" max="189" width="3.1640625" customWidth="1"/>
    <col min="190" max="190" width="2.83203125" customWidth="1"/>
    <col min="191" max="194" width="3.1640625" customWidth="1"/>
    <col min="195" max="195" width="2.83203125" customWidth="1"/>
    <col min="196" max="199" width="3.1640625" customWidth="1"/>
    <col min="200" max="200" width="2.83203125" customWidth="1"/>
    <col min="201" max="204" width="3.1640625" customWidth="1"/>
    <col min="205" max="205" width="2.83203125" customWidth="1"/>
    <col min="206" max="209" width="3.1640625" customWidth="1"/>
    <col min="210" max="210" width="2.83203125" customWidth="1"/>
    <col min="211" max="214" width="3.1640625" customWidth="1"/>
    <col min="215" max="215" width="2.83203125" customWidth="1"/>
  </cols>
  <sheetData>
    <row r="1" spans="1:215" ht="13.5" customHeight="1" x14ac:dyDescent="0.15">
      <c r="F1" s="25"/>
      <c r="G1" s="25"/>
      <c r="H1" s="25"/>
      <c r="I1" s="25"/>
      <c r="J1" s="25"/>
      <c r="K1" s="26"/>
      <c r="L1" s="421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</row>
    <row r="2" spans="1:215" ht="29" x14ac:dyDescent="0.35">
      <c r="B2" s="20" t="s">
        <v>216</v>
      </c>
      <c r="F2" s="1"/>
      <c r="G2" s="25"/>
      <c r="H2" s="36"/>
      <c r="I2" s="326" t="s">
        <v>217</v>
      </c>
      <c r="J2" s="326" t="s">
        <v>25</v>
      </c>
      <c r="K2" s="372">
        <f>K3</f>
        <v>44844</v>
      </c>
      <c r="L2" s="373"/>
      <c r="M2" s="373"/>
      <c r="N2" s="373"/>
      <c r="O2" s="374"/>
      <c r="P2" s="372">
        <f>P3</f>
        <v>44851</v>
      </c>
      <c r="Q2" s="373"/>
      <c r="R2" s="373"/>
      <c r="S2" s="373"/>
      <c r="T2" s="374"/>
      <c r="U2" s="372">
        <f>U3</f>
        <v>44858</v>
      </c>
      <c r="V2" s="373"/>
      <c r="W2" s="373"/>
      <c r="X2" s="373"/>
      <c r="Y2" s="374"/>
      <c r="Z2" s="372">
        <f>Z3</f>
        <v>44865</v>
      </c>
      <c r="AA2" s="373"/>
      <c r="AB2" s="373"/>
      <c r="AC2" s="373"/>
      <c r="AD2" s="374"/>
      <c r="AE2" s="372">
        <f>AE3</f>
        <v>44872</v>
      </c>
      <c r="AF2" s="373"/>
      <c r="AG2" s="373"/>
      <c r="AH2" s="373"/>
      <c r="AI2" s="374"/>
      <c r="AJ2" s="372">
        <f>AJ3</f>
        <v>44879</v>
      </c>
      <c r="AK2" s="373"/>
      <c r="AL2" s="373"/>
      <c r="AM2" s="373"/>
      <c r="AN2" s="374"/>
      <c r="AO2" s="372">
        <f>AO3</f>
        <v>44886</v>
      </c>
      <c r="AP2" s="373"/>
      <c r="AQ2" s="373"/>
      <c r="AR2" s="373"/>
      <c r="AS2" s="374"/>
      <c r="AT2" s="372">
        <f>AT3</f>
        <v>44893</v>
      </c>
      <c r="AU2" s="373"/>
      <c r="AV2" s="373"/>
      <c r="AW2" s="373"/>
      <c r="AX2" s="374"/>
      <c r="AY2" s="372">
        <f>AY3</f>
        <v>44900</v>
      </c>
      <c r="AZ2" s="373"/>
      <c r="BA2" s="373"/>
      <c r="BB2" s="373"/>
      <c r="BC2" s="374"/>
      <c r="BD2" s="372">
        <f>BD3</f>
        <v>44907</v>
      </c>
      <c r="BE2" s="373"/>
      <c r="BF2" s="373"/>
      <c r="BG2" s="373"/>
      <c r="BH2" s="374"/>
      <c r="BI2" s="372">
        <f>BI3</f>
        <v>44914</v>
      </c>
      <c r="BJ2" s="373"/>
      <c r="BK2" s="373"/>
      <c r="BL2" s="373"/>
      <c r="BM2" s="374"/>
      <c r="BN2" s="372">
        <f>BN3</f>
        <v>44921</v>
      </c>
      <c r="BO2" s="373"/>
      <c r="BP2" s="373"/>
      <c r="BQ2" s="373"/>
      <c r="BR2" s="374"/>
      <c r="BS2" s="372">
        <f>BS3</f>
        <v>44928</v>
      </c>
      <c r="BT2" s="373"/>
      <c r="BU2" s="373"/>
      <c r="BV2" s="373"/>
      <c r="BW2" s="374"/>
      <c r="BX2" s="372">
        <f>BX3</f>
        <v>44935</v>
      </c>
      <c r="BY2" s="373"/>
      <c r="BZ2" s="373"/>
      <c r="CA2" s="373"/>
      <c r="CB2" s="374"/>
      <c r="CC2" s="372">
        <f>CC3</f>
        <v>44942</v>
      </c>
      <c r="CD2" s="373"/>
      <c r="CE2" s="373"/>
      <c r="CF2" s="373"/>
      <c r="CG2" s="374"/>
      <c r="CH2" s="372">
        <f>CH3</f>
        <v>44949</v>
      </c>
      <c r="CI2" s="373"/>
      <c r="CJ2" s="373"/>
      <c r="CK2" s="373"/>
      <c r="CL2" s="374"/>
      <c r="CM2" s="372">
        <f>CM3</f>
        <v>44956</v>
      </c>
      <c r="CN2" s="373"/>
      <c r="CO2" s="373"/>
      <c r="CP2" s="373"/>
      <c r="CQ2" s="374"/>
      <c r="CR2" s="372">
        <f>CR3</f>
        <v>44963</v>
      </c>
      <c r="CS2" s="373"/>
      <c r="CT2" s="373"/>
      <c r="CU2" s="373"/>
      <c r="CV2" s="374"/>
      <c r="CW2" s="372">
        <f>CW3</f>
        <v>44970</v>
      </c>
      <c r="CX2" s="373"/>
      <c r="CY2" s="373"/>
      <c r="CZ2" s="373"/>
      <c r="DA2" s="374"/>
      <c r="DB2" s="372">
        <f>DB3</f>
        <v>44977</v>
      </c>
      <c r="DC2" s="373"/>
      <c r="DD2" s="373"/>
      <c r="DE2" s="373"/>
      <c r="DF2" s="374"/>
      <c r="DG2" s="372">
        <f>DG3</f>
        <v>44984</v>
      </c>
      <c r="DH2" s="373"/>
      <c r="DI2" s="373"/>
      <c r="DJ2" s="373"/>
      <c r="DK2" s="374"/>
      <c r="DL2" s="372">
        <f>DL3</f>
        <v>44991</v>
      </c>
      <c r="DM2" s="373"/>
      <c r="DN2" s="373"/>
      <c r="DO2" s="373"/>
      <c r="DP2" s="374"/>
      <c r="DQ2" s="372">
        <f>DQ3</f>
        <v>44998</v>
      </c>
      <c r="DR2" s="373"/>
      <c r="DS2" s="373"/>
      <c r="DT2" s="373"/>
      <c r="DU2" s="374"/>
      <c r="DV2" s="372">
        <f>DV3</f>
        <v>45005</v>
      </c>
      <c r="DW2" s="373"/>
      <c r="DX2" s="373"/>
      <c r="DY2" s="373"/>
      <c r="DZ2" s="374"/>
      <c r="EA2" s="372">
        <f>EA3</f>
        <v>45012</v>
      </c>
      <c r="EB2" s="373"/>
      <c r="EC2" s="373"/>
      <c r="ED2" s="373"/>
      <c r="EE2" s="374"/>
      <c r="EF2" s="372">
        <f>EF3</f>
        <v>45019</v>
      </c>
      <c r="EG2" s="373"/>
      <c r="EH2" s="373"/>
      <c r="EI2" s="373"/>
      <c r="EJ2" s="374"/>
      <c r="EK2" s="372">
        <f>EK3</f>
        <v>45026</v>
      </c>
      <c r="EL2" s="373"/>
      <c r="EM2" s="373"/>
      <c r="EN2" s="373"/>
      <c r="EO2" s="374"/>
      <c r="EP2" s="372">
        <f>EP3</f>
        <v>45033</v>
      </c>
      <c r="EQ2" s="373"/>
      <c r="ER2" s="373"/>
      <c r="ES2" s="373"/>
      <c r="ET2" s="374"/>
      <c r="EU2" s="372">
        <f>EU3</f>
        <v>45040</v>
      </c>
      <c r="EV2" s="373"/>
      <c r="EW2" s="373"/>
      <c r="EX2" s="373"/>
      <c r="EY2" s="374"/>
      <c r="EZ2" s="372">
        <f>EZ3</f>
        <v>45047</v>
      </c>
      <c r="FA2" s="373"/>
      <c r="FB2" s="373"/>
      <c r="FC2" s="373"/>
      <c r="FD2" s="374"/>
      <c r="FE2" s="372">
        <f>FE3</f>
        <v>45054</v>
      </c>
      <c r="FF2" s="373"/>
      <c r="FG2" s="373"/>
      <c r="FH2" s="373"/>
      <c r="FI2" s="374"/>
      <c r="FJ2" s="372">
        <f>FJ3</f>
        <v>45061</v>
      </c>
      <c r="FK2" s="373"/>
      <c r="FL2" s="373"/>
      <c r="FM2" s="373"/>
      <c r="FN2" s="374"/>
      <c r="FO2" s="372">
        <f>FO3</f>
        <v>45068</v>
      </c>
      <c r="FP2" s="373"/>
      <c r="FQ2" s="373"/>
      <c r="FR2" s="373"/>
      <c r="FS2" s="374"/>
      <c r="FT2" s="372">
        <f>FT3</f>
        <v>45075</v>
      </c>
      <c r="FU2" s="373"/>
      <c r="FV2" s="373"/>
      <c r="FW2" s="373"/>
      <c r="FX2" s="374"/>
      <c r="FY2" s="372">
        <f>FY3</f>
        <v>45082</v>
      </c>
      <c r="FZ2" s="373"/>
      <c r="GA2" s="373"/>
      <c r="GB2" s="373"/>
      <c r="GC2" s="374"/>
      <c r="GD2" s="372">
        <f>GD3</f>
        <v>45089</v>
      </c>
      <c r="GE2" s="373"/>
      <c r="GF2" s="373"/>
      <c r="GG2" s="373"/>
      <c r="GH2" s="374"/>
      <c r="GI2" s="372">
        <f>GI3</f>
        <v>45096</v>
      </c>
      <c r="GJ2" s="373"/>
      <c r="GK2" s="373"/>
      <c r="GL2" s="373"/>
      <c r="GM2" s="374"/>
      <c r="GN2" s="372">
        <f>GN3</f>
        <v>45103</v>
      </c>
      <c r="GO2" s="373"/>
      <c r="GP2" s="373"/>
      <c r="GQ2" s="373"/>
      <c r="GR2" s="374"/>
      <c r="GS2" s="372">
        <f>GS3</f>
        <v>45110</v>
      </c>
      <c r="GT2" s="373"/>
      <c r="GU2" s="373"/>
      <c r="GV2" s="373"/>
      <c r="GW2" s="374"/>
      <c r="GX2" s="372">
        <f>GX3</f>
        <v>45117</v>
      </c>
      <c r="GY2" s="373"/>
      <c r="GZ2" s="373"/>
      <c r="HA2" s="373"/>
      <c r="HB2" s="374"/>
      <c r="HC2" s="372">
        <f>HC3</f>
        <v>45124</v>
      </c>
      <c r="HD2" s="373"/>
      <c r="HE2" s="373"/>
      <c r="HF2" s="373"/>
      <c r="HG2" s="374"/>
    </row>
    <row r="3" spans="1:215" ht="14.25" customHeight="1" x14ac:dyDescent="0.2">
      <c r="B3" s="30"/>
      <c r="F3" s="1"/>
      <c r="G3" s="33"/>
      <c r="I3" s="327">
        <f>SUMIF($E$5:$E75,"Actual",$J$5:$J75)</f>
        <v>64.800000000000011</v>
      </c>
      <c r="J3" s="328" t="e">
        <f>SUMIF($E$5:$E75,"Plan",$J$5:$J75)</f>
        <v>#REF!</v>
      </c>
      <c r="K3" s="37">
        <f>_Config!$G$2-WEEKDAY(_Config!$G$2,1)+2+7*(_Config!$G$4-1)</f>
        <v>44844</v>
      </c>
      <c r="L3" s="38">
        <f t="shared" ref="L3:HG3" si="0">WORKDAY(K3,1)</f>
        <v>44845</v>
      </c>
      <c r="M3" s="38">
        <f t="shared" si="0"/>
        <v>44846</v>
      </c>
      <c r="N3" s="38">
        <f t="shared" si="0"/>
        <v>44847</v>
      </c>
      <c r="O3" s="38">
        <f t="shared" si="0"/>
        <v>44848</v>
      </c>
      <c r="P3" s="38">
        <f t="shared" si="0"/>
        <v>44851</v>
      </c>
      <c r="Q3" s="38">
        <f t="shared" si="0"/>
        <v>44852</v>
      </c>
      <c r="R3" s="38">
        <f t="shared" si="0"/>
        <v>44853</v>
      </c>
      <c r="S3" s="38">
        <f t="shared" si="0"/>
        <v>44854</v>
      </c>
      <c r="T3" s="38">
        <f t="shared" si="0"/>
        <v>44855</v>
      </c>
      <c r="U3" s="38">
        <f t="shared" si="0"/>
        <v>44858</v>
      </c>
      <c r="V3" s="38">
        <f t="shared" si="0"/>
        <v>44859</v>
      </c>
      <c r="W3" s="38">
        <f t="shared" si="0"/>
        <v>44860</v>
      </c>
      <c r="X3" s="38">
        <f t="shared" si="0"/>
        <v>44861</v>
      </c>
      <c r="Y3" s="38">
        <f t="shared" si="0"/>
        <v>44862</v>
      </c>
      <c r="Z3" s="38">
        <f t="shared" si="0"/>
        <v>44865</v>
      </c>
      <c r="AA3" s="38">
        <f t="shared" si="0"/>
        <v>44866</v>
      </c>
      <c r="AB3" s="38">
        <f t="shared" si="0"/>
        <v>44867</v>
      </c>
      <c r="AC3" s="38">
        <f t="shared" si="0"/>
        <v>44868</v>
      </c>
      <c r="AD3" s="38">
        <f t="shared" si="0"/>
        <v>44869</v>
      </c>
      <c r="AE3" s="38">
        <f t="shared" si="0"/>
        <v>44872</v>
      </c>
      <c r="AF3" s="38">
        <f t="shared" si="0"/>
        <v>44873</v>
      </c>
      <c r="AG3" s="38">
        <f t="shared" si="0"/>
        <v>44874</v>
      </c>
      <c r="AH3" s="38">
        <f t="shared" si="0"/>
        <v>44875</v>
      </c>
      <c r="AI3" s="38">
        <f t="shared" si="0"/>
        <v>44876</v>
      </c>
      <c r="AJ3" s="38">
        <f t="shared" si="0"/>
        <v>44879</v>
      </c>
      <c r="AK3" s="38">
        <f t="shared" si="0"/>
        <v>44880</v>
      </c>
      <c r="AL3" s="38">
        <f t="shared" si="0"/>
        <v>44881</v>
      </c>
      <c r="AM3" s="38">
        <f t="shared" si="0"/>
        <v>44882</v>
      </c>
      <c r="AN3" s="38">
        <f t="shared" si="0"/>
        <v>44883</v>
      </c>
      <c r="AO3" s="38">
        <f t="shared" si="0"/>
        <v>44886</v>
      </c>
      <c r="AP3" s="38">
        <f t="shared" si="0"/>
        <v>44887</v>
      </c>
      <c r="AQ3" s="38">
        <f t="shared" si="0"/>
        <v>44888</v>
      </c>
      <c r="AR3" s="38">
        <f t="shared" si="0"/>
        <v>44889</v>
      </c>
      <c r="AS3" s="38">
        <f t="shared" si="0"/>
        <v>44890</v>
      </c>
      <c r="AT3" s="38">
        <f t="shared" si="0"/>
        <v>44893</v>
      </c>
      <c r="AU3" s="38">
        <f t="shared" si="0"/>
        <v>44894</v>
      </c>
      <c r="AV3" s="38">
        <f t="shared" si="0"/>
        <v>44895</v>
      </c>
      <c r="AW3" s="38">
        <f t="shared" si="0"/>
        <v>44896</v>
      </c>
      <c r="AX3" s="38">
        <f t="shared" si="0"/>
        <v>44897</v>
      </c>
      <c r="AY3" s="38">
        <f t="shared" si="0"/>
        <v>44900</v>
      </c>
      <c r="AZ3" s="38">
        <f t="shared" si="0"/>
        <v>44901</v>
      </c>
      <c r="BA3" s="38">
        <f t="shared" si="0"/>
        <v>44902</v>
      </c>
      <c r="BB3" s="38">
        <f t="shared" si="0"/>
        <v>44903</v>
      </c>
      <c r="BC3" s="38">
        <f t="shared" si="0"/>
        <v>44904</v>
      </c>
      <c r="BD3" s="38">
        <f t="shared" si="0"/>
        <v>44907</v>
      </c>
      <c r="BE3" s="38">
        <f t="shared" si="0"/>
        <v>44908</v>
      </c>
      <c r="BF3" s="38">
        <f t="shared" si="0"/>
        <v>44909</v>
      </c>
      <c r="BG3" s="38">
        <f t="shared" si="0"/>
        <v>44910</v>
      </c>
      <c r="BH3" s="38">
        <f t="shared" si="0"/>
        <v>44911</v>
      </c>
      <c r="BI3" s="38">
        <f t="shared" si="0"/>
        <v>44914</v>
      </c>
      <c r="BJ3" s="38">
        <f t="shared" si="0"/>
        <v>44915</v>
      </c>
      <c r="BK3" s="38">
        <f t="shared" si="0"/>
        <v>44916</v>
      </c>
      <c r="BL3" s="38">
        <f t="shared" si="0"/>
        <v>44917</v>
      </c>
      <c r="BM3" s="38">
        <f t="shared" si="0"/>
        <v>44918</v>
      </c>
      <c r="BN3" s="38">
        <f t="shared" si="0"/>
        <v>44921</v>
      </c>
      <c r="BO3" s="38">
        <f t="shared" si="0"/>
        <v>44922</v>
      </c>
      <c r="BP3" s="38">
        <f t="shared" si="0"/>
        <v>44923</v>
      </c>
      <c r="BQ3" s="38">
        <f t="shared" si="0"/>
        <v>44924</v>
      </c>
      <c r="BR3" s="38">
        <f t="shared" si="0"/>
        <v>44925</v>
      </c>
      <c r="BS3" s="38">
        <f t="shared" si="0"/>
        <v>44928</v>
      </c>
      <c r="BT3" s="38">
        <f t="shared" si="0"/>
        <v>44929</v>
      </c>
      <c r="BU3" s="38">
        <f t="shared" si="0"/>
        <v>44930</v>
      </c>
      <c r="BV3" s="38">
        <f t="shared" si="0"/>
        <v>44931</v>
      </c>
      <c r="BW3" s="38">
        <f t="shared" si="0"/>
        <v>44932</v>
      </c>
      <c r="BX3" s="38">
        <f t="shared" si="0"/>
        <v>44935</v>
      </c>
      <c r="BY3" s="38">
        <f t="shared" si="0"/>
        <v>44936</v>
      </c>
      <c r="BZ3" s="38">
        <f t="shared" si="0"/>
        <v>44937</v>
      </c>
      <c r="CA3" s="38">
        <f t="shared" si="0"/>
        <v>44938</v>
      </c>
      <c r="CB3" s="38">
        <f t="shared" si="0"/>
        <v>44939</v>
      </c>
      <c r="CC3" s="38">
        <f t="shared" si="0"/>
        <v>44942</v>
      </c>
      <c r="CD3" s="38">
        <f t="shared" si="0"/>
        <v>44943</v>
      </c>
      <c r="CE3" s="38">
        <f t="shared" si="0"/>
        <v>44944</v>
      </c>
      <c r="CF3" s="38">
        <f t="shared" si="0"/>
        <v>44945</v>
      </c>
      <c r="CG3" s="38">
        <f t="shared" si="0"/>
        <v>44946</v>
      </c>
      <c r="CH3" s="38">
        <f t="shared" si="0"/>
        <v>44949</v>
      </c>
      <c r="CI3" s="38">
        <f t="shared" si="0"/>
        <v>44950</v>
      </c>
      <c r="CJ3" s="38">
        <f t="shared" si="0"/>
        <v>44951</v>
      </c>
      <c r="CK3" s="38">
        <f t="shared" si="0"/>
        <v>44952</v>
      </c>
      <c r="CL3" s="38">
        <f t="shared" si="0"/>
        <v>44953</v>
      </c>
      <c r="CM3" s="38">
        <f t="shared" si="0"/>
        <v>44956</v>
      </c>
      <c r="CN3" s="38">
        <f t="shared" si="0"/>
        <v>44957</v>
      </c>
      <c r="CO3" s="38">
        <f t="shared" si="0"/>
        <v>44958</v>
      </c>
      <c r="CP3" s="38">
        <f t="shared" si="0"/>
        <v>44959</v>
      </c>
      <c r="CQ3" s="38">
        <f t="shared" si="0"/>
        <v>44960</v>
      </c>
      <c r="CR3" s="38">
        <f t="shared" si="0"/>
        <v>44963</v>
      </c>
      <c r="CS3" s="38">
        <f t="shared" si="0"/>
        <v>44964</v>
      </c>
      <c r="CT3" s="38">
        <f t="shared" si="0"/>
        <v>44965</v>
      </c>
      <c r="CU3" s="38">
        <f t="shared" si="0"/>
        <v>44966</v>
      </c>
      <c r="CV3" s="38">
        <f t="shared" si="0"/>
        <v>44967</v>
      </c>
      <c r="CW3" s="38">
        <f t="shared" si="0"/>
        <v>44970</v>
      </c>
      <c r="CX3" s="38">
        <f t="shared" si="0"/>
        <v>44971</v>
      </c>
      <c r="CY3" s="38">
        <f t="shared" si="0"/>
        <v>44972</v>
      </c>
      <c r="CZ3" s="38">
        <f t="shared" si="0"/>
        <v>44973</v>
      </c>
      <c r="DA3" s="38">
        <f t="shared" si="0"/>
        <v>44974</v>
      </c>
      <c r="DB3" s="38">
        <f t="shared" si="0"/>
        <v>44977</v>
      </c>
      <c r="DC3" s="38">
        <f t="shared" si="0"/>
        <v>44978</v>
      </c>
      <c r="DD3" s="38">
        <f t="shared" si="0"/>
        <v>44979</v>
      </c>
      <c r="DE3" s="38">
        <f t="shared" si="0"/>
        <v>44980</v>
      </c>
      <c r="DF3" s="38">
        <f t="shared" si="0"/>
        <v>44981</v>
      </c>
      <c r="DG3" s="38">
        <f t="shared" si="0"/>
        <v>44984</v>
      </c>
      <c r="DH3" s="38">
        <f t="shared" si="0"/>
        <v>44985</v>
      </c>
      <c r="DI3" s="38">
        <f t="shared" si="0"/>
        <v>44986</v>
      </c>
      <c r="DJ3" s="38">
        <f t="shared" si="0"/>
        <v>44987</v>
      </c>
      <c r="DK3" s="38">
        <f t="shared" si="0"/>
        <v>44988</v>
      </c>
      <c r="DL3" s="38">
        <f t="shared" si="0"/>
        <v>44991</v>
      </c>
      <c r="DM3" s="38">
        <f t="shared" si="0"/>
        <v>44992</v>
      </c>
      <c r="DN3" s="38">
        <f t="shared" si="0"/>
        <v>44993</v>
      </c>
      <c r="DO3" s="38">
        <f t="shared" si="0"/>
        <v>44994</v>
      </c>
      <c r="DP3" s="38">
        <f t="shared" si="0"/>
        <v>44995</v>
      </c>
      <c r="DQ3" s="38">
        <f t="shared" si="0"/>
        <v>44998</v>
      </c>
      <c r="DR3" s="38">
        <f t="shared" si="0"/>
        <v>44999</v>
      </c>
      <c r="DS3" s="38">
        <f t="shared" si="0"/>
        <v>45000</v>
      </c>
      <c r="DT3" s="38">
        <f t="shared" si="0"/>
        <v>45001</v>
      </c>
      <c r="DU3" s="38">
        <f t="shared" si="0"/>
        <v>45002</v>
      </c>
      <c r="DV3" s="38">
        <f t="shared" si="0"/>
        <v>45005</v>
      </c>
      <c r="DW3" s="38">
        <f t="shared" si="0"/>
        <v>45006</v>
      </c>
      <c r="DX3" s="38">
        <f t="shared" si="0"/>
        <v>45007</v>
      </c>
      <c r="DY3" s="38">
        <f t="shared" si="0"/>
        <v>45008</v>
      </c>
      <c r="DZ3" s="38">
        <f t="shared" si="0"/>
        <v>45009</v>
      </c>
      <c r="EA3" s="38">
        <f t="shared" si="0"/>
        <v>45012</v>
      </c>
      <c r="EB3" s="38">
        <f t="shared" si="0"/>
        <v>45013</v>
      </c>
      <c r="EC3" s="38">
        <f t="shared" si="0"/>
        <v>45014</v>
      </c>
      <c r="ED3" s="38">
        <f t="shared" si="0"/>
        <v>45015</v>
      </c>
      <c r="EE3" s="38">
        <f t="shared" si="0"/>
        <v>45016</v>
      </c>
      <c r="EF3" s="38">
        <f t="shared" si="0"/>
        <v>45019</v>
      </c>
      <c r="EG3" s="38">
        <f t="shared" si="0"/>
        <v>45020</v>
      </c>
      <c r="EH3" s="38">
        <f t="shared" si="0"/>
        <v>45021</v>
      </c>
      <c r="EI3" s="38">
        <f t="shared" si="0"/>
        <v>45022</v>
      </c>
      <c r="EJ3" s="38">
        <f t="shared" si="0"/>
        <v>45023</v>
      </c>
      <c r="EK3" s="38">
        <f t="shared" si="0"/>
        <v>45026</v>
      </c>
      <c r="EL3" s="38">
        <f t="shared" si="0"/>
        <v>45027</v>
      </c>
      <c r="EM3" s="38">
        <f t="shared" si="0"/>
        <v>45028</v>
      </c>
      <c r="EN3" s="38">
        <f t="shared" si="0"/>
        <v>45029</v>
      </c>
      <c r="EO3" s="38">
        <f t="shared" si="0"/>
        <v>45030</v>
      </c>
      <c r="EP3" s="38">
        <f t="shared" si="0"/>
        <v>45033</v>
      </c>
      <c r="EQ3" s="38">
        <f t="shared" si="0"/>
        <v>45034</v>
      </c>
      <c r="ER3" s="38">
        <f t="shared" si="0"/>
        <v>45035</v>
      </c>
      <c r="ES3" s="38">
        <f t="shared" si="0"/>
        <v>45036</v>
      </c>
      <c r="ET3" s="38">
        <f t="shared" si="0"/>
        <v>45037</v>
      </c>
      <c r="EU3" s="38">
        <f t="shared" si="0"/>
        <v>45040</v>
      </c>
      <c r="EV3" s="38">
        <f t="shared" si="0"/>
        <v>45041</v>
      </c>
      <c r="EW3" s="38">
        <f t="shared" si="0"/>
        <v>45042</v>
      </c>
      <c r="EX3" s="38">
        <f t="shared" si="0"/>
        <v>45043</v>
      </c>
      <c r="EY3" s="38">
        <f t="shared" si="0"/>
        <v>45044</v>
      </c>
      <c r="EZ3" s="38">
        <f t="shared" si="0"/>
        <v>45047</v>
      </c>
      <c r="FA3" s="38">
        <f t="shared" si="0"/>
        <v>45048</v>
      </c>
      <c r="FB3" s="38">
        <f t="shared" si="0"/>
        <v>45049</v>
      </c>
      <c r="FC3" s="38">
        <f t="shared" si="0"/>
        <v>45050</v>
      </c>
      <c r="FD3" s="38">
        <f t="shared" si="0"/>
        <v>45051</v>
      </c>
      <c r="FE3" s="38">
        <f t="shared" si="0"/>
        <v>45054</v>
      </c>
      <c r="FF3" s="38">
        <f t="shared" si="0"/>
        <v>45055</v>
      </c>
      <c r="FG3" s="38">
        <f t="shared" si="0"/>
        <v>45056</v>
      </c>
      <c r="FH3" s="38">
        <f t="shared" si="0"/>
        <v>45057</v>
      </c>
      <c r="FI3" s="38">
        <f t="shared" si="0"/>
        <v>45058</v>
      </c>
      <c r="FJ3" s="38">
        <f t="shared" si="0"/>
        <v>45061</v>
      </c>
      <c r="FK3" s="38">
        <f t="shared" si="0"/>
        <v>45062</v>
      </c>
      <c r="FL3" s="38">
        <f t="shared" si="0"/>
        <v>45063</v>
      </c>
      <c r="FM3" s="38">
        <f t="shared" si="0"/>
        <v>45064</v>
      </c>
      <c r="FN3" s="38">
        <f t="shared" si="0"/>
        <v>45065</v>
      </c>
      <c r="FO3" s="38">
        <f t="shared" si="0"/>
        <v>45068</v>
      </c>
      <c r="FP3" s="38">
        <f t="shared" si="0"/>
        <v>45069</v>
      </c>
      <c r="FQ3" s="38">
        <f t="shared" si="0"/>
        <v>45070</v>
      </c>
      <c r="FR3" s="38">
        <f t="shared" si="0"/>
        <v>45071</v>
      </c>
      <c r="FS3" s="38">
        <f t="shared" si="0"/>
        <v>45072</v>
      </c>
      <c r="FT3" s="38">
        <f t="shared" si="0"/>
        <v>45075</v>
      </c>
      <c r="FU3" s="38">
        <f t="shared" si="0"/>
        <v>45076</v>
      </c>
      <c r="FV3" s="38">
        <f t="shared" si="0"/>
        <v>45077</v>
      </c>
      <c r="FW3" s="38">
        <f t="shared" si="0"/>
        <v>45078</v>
      </c>
      <c r="FX3" s="38">
        <f t="shared" si="0"/>
        <v>45079</v>
      </c>
      <c r="FY3" s="38">
        <f t="shared" si="0"/>
        <v>45082</v>
      </c>
      <c r="FZ3" s="38">
        <f t="shared" si="0"/>
        <v>45083</v>
      </c>
      <c r="GA3" s="38">
        <f t="shared" si="0"/>
        <v>45084</v>
      </c>
      <c r="GB3" s="38">
        <f t="shared" si="0"/>
        <v>45085</v>
      </c>
      <c r="GC3" s="38">
        <f t="shared" si="0"/>
        <v>45086</v>
      </c>
      <c r="GD3" s="38">
        <f t="shared" si="0"/>
        <v>45089</v>
      </c>
      <c r="GE3" s="38">
        <f t="shared" si="0"/>
        <v>45090</v>
      </c>
      <c r="GF3" s="38">
        <f t="shared" si="0"/>
        <v>45091</v>
      </c>
      <c r="GG3" s="38">
        <f t="shared" si="0"/>
        <v>45092</v>
      </c>
      <c r="GH3" s="38">
        <f t="shared" si="0"/>
        <v>45093</v>
      </c>
      <c r="GI3" s="38">
        <f t="shared" si="0"/>
        <v>45096</v>
      </c>
      <c r="GJ3" s="38">
        <f t="shared" si="0"/>
        <v>45097</v>
      </c>
      <c r="GK3" s="38">
        <f t="shared" si="0"/>
        <v>45098</v>
      </c>
      <c r="GL3" s="38">
        <f t="shared" si="0"/>
        <v>45099</v>
      </c>
      <c r="GM3" s="38">
        <f t="shared" si="0"/>
        <v>45100</v>
      </c>
      <c r="GN3" s="38">
        <f t="shared" si="0"/>
        <v>45103</v>
      </c>
      <c r="GO3" s="38">
        <f t="shared" si="0"/>
        <v>45104</v>
      </c>
      <c r="GP3" s="38">
        <f t="shared" si="0"/>
        <v>45105</v>
      </c>
      <c r="GQ3" s="38">
        <f t="shared" si="0"/>
        <v>45106</v>
      </c>
      <c r="GR3" s="38">
        <f t="shared" si="0"/>
        <v>45107</v>
      </c>
      <c r="GS3" s="38">
        <f t="shared" si="0"/>
        <v>45110</v>
      </c>
      <c r="GT3" s="38">
        <f t="shared" si="0"/>
        <v>45111</v>
      </c>
      <c r="GU3" s="38">
        <f t="shared" si="0"/>
        <v>45112</v>
      </c>
      <c r="GV3" s="38">
        <f t="shared" si="0"/>
        <v>45113</v>
      </c>
      <c r="GW3" s="38">
        <f t="shared" si="0"/>
        <v>45114</v>
      </c>
      <c r="GX3" s="38">
        <f t="shared" si="0"/>
        <v>45117</v>
      </c>
      <c r="GY3" s="38">
        <f t="shared" si="0"/>
        <v>45118</v>
      </c>
      <c r="GZ3" s="38">
        <f t="shared" si="0"/>
        <v>45119</v>
      </c>
      <c r="HA3" s="38">
        <f t="shared" si="0"/>
        <v>45120</v>
      </c>
      <c r="HB3" s="38">
        <f t="shared" si="0"/>
        <v>45121</v>
      </c>
      <c r="HC3" s="38">
        <f t="shared" si="0"/>
        <v>45124</v>
      </c>
      <c r="HD3" s="38">
        <f t="shared" si="0"/>
        <v>45125</v>
      </c>
      <c r="HE3" s="38">
        <f t="shared" si="0"/>
        <v>45126</v>
      </c>
      <c r="HF3" s="38">
        <f t="shared" si="0"/>
        <v>45127</v>
      </c>
      <c r="HG3" s="38">
        <f t="shared" si="0"/>
        <v>45128</v>
      </c>
    </row>
    <row r="4" spans="1:215" ht="29.25" customHeight="1" x14ac:dyDescent="0.15">
      <c r="B4" s="329" t="s">
        <v>218</v>
      </c>
      <c r="C4" s="330" t="s">
        <v>219</v>
      </c>
      <c r="D4" s="331" t="s">
        <v>220</v>
      </c>
      <c r="E4" s="330"/>
      <c r="F4" s="329" t="s">
        <v>221</v>
      </c>
      <c r="G4" s="332" t="s">
        <v>222</v>
      </c>
      <c r="H4" s="332" t="s">
        <v>223</v>
      </c>
      <c r="I4" s="333" t="s">
        <v>224</v>
      </c>
      <c r="J4" s="333" t="s">
        <v>225</v>
      </c>
      <c r="K4" s="163" t="str">
        <f t="shared" ref="K4:CT4" si="1">LEFT(TEXT(K3,"ddd"),1)</f>
        <v>M</v>
      </c>
      <c r="L4" s="163" t="str">
        <f t="shared" si="1"/>
        <v>T</v>
      </c>
      <c r="M4" s="163" t="str">
        <f t="shared" si="1"/>
        <v>W</v>
      </c>
      <c r="N4" s="163" t="str">
        <f t="shared" si="1"/>
        <v>T</v>
      </c>
      <c r="O4" s="163" t="str">
        <f t="shared" si="1"/>
        <v>F</v>
      </c>
      <c r="P4" s="163" t="str">
        <f t="shared" si="1"/>
        <v>M</v>
      </c>
      <c r="Q4" s="163" t="str">
        <f t="shared" si="1"/>
        <v>T</v>
      </c>
      <c r="R4" s="163" t="str">
        <f t="shared" si="1"/>
        <v>W</v>
      </c>
      <c r="S4" s="163" t="str">
        <f t="shared" si="1"/>
        <v>T</v>
      </c>
      <c r="T4" s="163" t="str">
        <f t="shared" si="1"/>
        <v>F</v>
      </c>
      <c r="U4" s="163" t="str">
        <f t="shared" si="1"/>
        <v>M</v>
      </c>
      <c r="V4" s="163" t="str">
        <f t="shared" si="1"/>
        <v>T</v>
      </c>
      <c r="W4" s="163" t="str">
        <f t="shared" si="1"/>
        <v>W</v>
      </c>
      <c r="X4" s="163" t="str">
        <f t="shared" si="1"/>
        <v>T</v>
      </c>
      <c r="Y4" s="163" t="str">
        <f t="shared" si="1"/>
        <v>F</v>
      </c>
      <c r="Z4" s="163" t="str">
        <f t="shared" si="1"/>
        <v>M</v>
      </c>
      <c r="AA4" s="163" t="str">
        <f t="shared" si="1"/>
        <v>T</v>
      </c>
      <c r="AB4" s="163" t="str">
        <f t="shared" si="1"/>
        <v>W</v>
      </c>
      <c r="AC4" s="163" t="str">
        <f t="shared" si="1"/>
        <v>T</v>
      </c>
      <c r="AD4" s="163" t="str">
        <f t="shared" si="1"/>
        <v>F</v>
      </c>
      <c r="AE4" s="163" t="str">
        <f t="shared" si="1"/>
        <v>M</v>
      </c>
      <c r="AF4" s="163" t="str">
        <f t="shared" si="1"/>
        <v>T</v>
      </c>
      <c r="AG4" s="163" t="str">
        <f t="shared" si="1"/>
        <v>W</v>
      </c>
      <c r="AH4" s="163" t="str">
        <f t="shared" si="1"/>
        <v>T</v>
      </c>
      <c r="AI4" s="163" t="str">
        <f t="shared" si="1"/>
        <v>F</v>
      </c>
      <c r="AJ4" s="163" t="str">
        <f t="shared" si="1"/>
        <v>M</v>
      </c>
      <c r="AK4" s="163" t="str">
        <f t="shared" si="1"/>
        <v>T</v>
      </c>
      <c r="AL4" s="163" t="str">
        <f t="shared" si="1"/>
        <v>W</v>
      </c>
      <c r="AM4" s="163" t="str">
        <f t="shared" si="1"/>
        <v>T</v>
      </c>
      <c r="AN4" s="163" t="str">
        <f t="shared" si="1"/>
        <v>F</v>
      </c>
      <c r="AO4" s="163" t="str">
        <f t="shared" si="1"/>
        <v>M</v>
      </c>
      <c r="AP4" s="163" t="str">
        <f t="shared" si="1"/>
        <v>T</v>
      </c>
      <c r="AQ4" s="163" t="str">
        <f t="shared" si="1"/>
        <v>W</v>
      </c>
      <c r="AR4" s="163" t="str">
        <f t="shared" si="1"/>
        <v>T</v>
      </c>
      <c r="AS4" s="163" t="str">
        <f t="shared" si="1"/>
        <v>F</v>
      </c>
      <c r="AT4" s="163" t="str">
        <f t="shared" si="1"/>
        <v>M</v>
      </c>
      <c r="AU4" s="163" t="str">
        <f t="shared" si="1"/>
        <v>T</v>
      </c>
      <c r="AV4" s="163" t="str">
        <f t="shared" si="1"/>
        <v>W</v>
      </c>
      <c r="AW4" s="163" t="str">
        <f t="shared" si="1"/>
        <v>T</v>
      </c>
      <c r="AX4" s="163" t="str">
        <f t="shared" si="1"/>
        <v>F</v>
      </c>
      <c r="AY4" s="163" t="str">
        <f t="shared" si="1"/>
        <v>M</v>
      </c>
      <c r="AZ4" s="163" t="str">
        <f t="shared" si="1"/>
        <v>T</v>
      </c>
      <c r="BA4" s="163" t="str">
        <f t="shared" si="1"/>
        <v>W</v>
      </c>
      <c r="BB4" s="163" t="str">
        <f t="shared" si="1"/>
        <v>T</v>
      </c>
      <c r="BC4" s="163" t="str">
        <f t="shared" si="1"/>
        <v>F</v>
      </c>
      <c r="BD4" s="163" t="str">
        <f t="shared" si="1"/>
        <v>M</v>
      </c>
      <c r="BE4" s="163" t="str">
        <f t="shared" si="1"/>
        <v>T</v>
      </c>
      <c r="BF4" s="163" t="str">
        <f t="shared" si="1"/>
        <v>W</v>
      </c>
      <c r="BG4" s="163" t="str">
        <f t="shared" si="1"/>
        <v>T</v>
      </c>
      <c r="BH4" s="163" t="str">
        <f t="shared" si="1"/>
        <v>F</v>
      </c>
      <c r="BI4" s="163" t="str">
        <f t="shared" si="1"/>
        <v>M</v>
      </c>
      <c r="BJ4" s="163" t="str">
        <f t="shared" si="1"/>
        <v>T</v>
      </c>
      <c r="BK4" s="163" t="str">
        <f t="shared" si="1"/>
        <v>W</v>
      </c>
      <c r="BL4" s="163" t="str">
        <f t="shared" si="1"/>
        <v>T</v>
      </c>
      <c r="BM4" s="163" t="str">
        <f t="shared" si="1"/>
        <v>F</v>
      </c>
      <c r="BN4" s="163" t="str">
        <f t="shared" si="1"/>
        <v>M</v>
      </c>
      <c r="BO4" s="163" t="str">
        <f t="shared" si="1"/>
        <v>T</v>
      </c>
      <c r="BP4" s="163" t="str">
        <f t="shared" si="1"/>
        <v>W</v>
      </c>
      <c r="BQ4" s="163" t="str">
        <f t="shared" si="1"/>
        <v>T</v>
      </c>
      <c r="BR4" s="163" t="str">
        <f t="shared" si="1"/>
        <v>F</v>
      </c>
      <c r="BS4" s="163" t="str">
        <f t="shared" si="1"/>
        <v>M</v>
      </c>
      <c r="BT4" s="163" t="str">
        <f t="shared" si="1"/>
        <v>T</v>
      </c>
      <c r="BU4" s="163" t="str">
        <f t="shared" si="1"/>
        <v>W</v>
      </c>
      <c r="BV4" s="163" t="str">
        <f t="shared" si="1"/>
        <v>T</v>
      </c>
      <c r="BW4" s="163" t="str">
        <f t="shared" si="1"/>
        <v>F</v>
      </c>
      <c r="BX4" s="163" t="str">
        <f t="shared" si="1"/>
        <v>M</v>
      </c>
      <c r="BY4" s="163" t="str">
        <f t="shared" si="1"/>
        <v>T</v>
      </c>
      <c r="BZ4" s="163" t="str">
        <f t="shared" si="1"/>
        <v>W</v>
      </c>
      <c r="CA4" s="163" t="str">
        <f t="shared" si="1"/>
        <v>T</v>
      </c>
      <c r="CB4" s="163" t="str">
        <f t="shared" si="1"/>
        <v>F</v>
      </c>
      <c r="CC4" s="163" t="str">
        <f t="shared" si="1"/>
        <v>M</v>
      </c>
      <c r="CD4" s="163" t="str">
        <f t="shared" si="1"/>
        <v>T</v>
      </c>
      <c r="CE4" s="163" t="str">
        <f t="shared" si="1"/>
        <v>W</v>
      </c>
      <c r="CF4" s="163" t="str">
        <f t="shared" si="1"/>
        <v>T</v>
      </c>
      <c r="CG4" s="163" t="str">
        <f t="shared" si="1"/>
        <v>F</v>
      </c>
      <c r="CH4" s="163" t="str">
        <f t="shared" si="1"/>
        <v>M</v>
      </c>
      <c r="CI4" s="163" t="str">
        <f t="shared" si="1"/>
        <v>T</v>
      </c>
      <c r="CJ4" s="163" t="str">
        <f t="shared" si="1"/>
        <v>W</v>
      </c>
      <c r="CK4" s="163" t="str">
        <f t="shared" si="1"/>
        <v>T</v>
      </c>
      <c r="CL4" s="163" t="str">
        <f t="shared" si="1"/>
        <v>F</v>
      </c>
      <c r="CM4" s="163" t="str">
        <f t="shared" si="1"/>
        <v>M</v>
      </c>
      <c r="CN4" s="163" t="str">
        <f t="shared" si="1"/>
        <v>T</v>
      </c>
      <c r="CO4" s="163" t="str">
        <f t="shared" si="1"/>
        <v>W</v>
      </c>
      <c r="CP4" s="163" t="str">
        <f t="shared" si="1"/>
        <v>T</v>
      </c>
      <c r="CQ4" s="163" t="str">
        <f t="shared" si="1"/>
        <v>F</v>
      </c>
      <c r="CR4" s="163" t="str">
        <f t="shared" si="1"/>
        <v>M</v>
      </c>
      <c r="CS4" s="163" t="str">
        <f t="shared" si="1"/>
        <v>T</v>
      </c>
      <c r="CT4" s="163" t="str">
        <f t="shared" si="1"/>
        <v>W</v>
      </c>
      <c r="CU4" s="163" t="str">
        <f>LEFT(TEXT(DL3,"ddd"),1)</f>
        <v>M</v>
      </c>
      <c r="CV4" s="163" t="str">
        <f t="shared" ref="CV4:HG4" si="2">LEFT(TEXT(CV3,"ddd"),1)</f>
        <v>F</v>
      </c>
      <c r="CW4" s="163" t="str">
        <f t="shared" si="2"/>
        <v>M</v>
      </c>
      <c r="CX4" s="163" t="str">
        <f t="shared" si="2"/>
        <v>T</v>
      </c>
      <c r="CY4" s="163" t="str">
        <f t="shared" si="2"/>
        <v>W</v>
      </c>
      <c r="CZ4" s="163" t="str">
        <f t="shared" si="2"/>
        <v>T</v>
      </c>
      <c r="DA4" s="163" t="str">
        <f t="shared" si="2"/>
        <v>F</v>
      </c>
      <c r="DB4" s="163" t="str">
        <f t="shared" si="2"/>
        <v>M</v>
      </c>
      <c r="DC4" s="163" t="str">
        <f t="shared" si="2"/>
        <v>T</v>
      </c>
      <c r="DD4" s="163" t="str">
        <f t="shared" si="2"/>
        <v>W</v>
      </c>
      <c r="DE4" s="163" t="str">
        <f t="shared" si="2"/>
        <v>T</v>
      </c>
      <c r="DF4" s="163" t="str">
        <f t="shared" si="2"/>
        <v>F</v>
      </c>
      <c r="DG4" s="163" t="str">
        <f t="shared" si="2"/>
        <v>M</v>
      </c>
      <c r="DH4" s="163" t="str">
        <f t="shared" si="2"/>
        <v>T</v>
      </c>
      <c r="DI4" s="163" t="str">
        <f t="shared" si="2"/>
        <v>W</v>
      </c>
      <c r="DJ4" s="163" t="str">
        <f t="shared" si="2"/>
        <v>T</v>
      </c>
      <c r="DK4" s="163" t="str">
        <f t="shared" si="2"/>
        <v>F</v>
      </c>
      <c r="DL4" s="163" t="str">
        <f t="shared" si="2"/>
        <v>M</v>
      </c>
      <c r="DM4" s="163" t="str">
        <f t="shared" si="2"/>
        <v>T</v>
      </c>
      <c r="DN4" s="163" t="str">
        <f t="shared" si="2"/>
        <v>W</v>
      </c>
      <c r="DO4" s="163" t="str">
        <f t="shared" si="2"/>
        <v>T</v>
      </c>
      <c r="DP4" s="163" t="str">
        <f t="shared" si="2"/>
        <v>F</v>
      </c>
      <c r="DQ4" s="163" t="str">
        <f t="shared" si="2"/>
        <v>M</v>
      </c>
      <c r="DR4" s="163" t="str">
        <f t="shared" si="2"/>
        <v>T</v>
      </c>
      <c r="DS4" s="163" t="str">
        <f t="shared" si="2"/>
        <v>W</v>
      </c>
      <c r="DT4" s="163" t="str">
        <f t="shared" si="2"/>
        <v>T</v>
      </c>
      <c r="DU4" s="163" t="str">
        <f t="shared" si="2"/>
        <v>F</v>
      </c>
      <c r="DV4" s="163" t="str">
        <f t="shared" si="2"/>
        <v>M</v>
      </c>
      <c r="DW4" s="163" t="str">
        <f t="shared" si="2"/>
        <v>T</v>
      </c>
      <c r="DX4" s="163" t="str">
        <f t="shared" si="2"/>
        <v>W</v>
      </c>
      <c r="DY4" s="163" t="str">
        <f t="shared" si="2"/>
        <v>T</v>
      </c>
      <c r="DZ4" s="163" t="str">
        <f t="shared" si="2"/>
        <v>F</v>
      </c>
      <c r="EA4" s="163" t="str">
        <f t="shared" si="2"/>
        <v>M</v>
      </c>
      <c r="EB4" s="163" t="str">
        <f t="shared" si="2"/>
        <v>T</v>
      </c>
      <c r="EC4" s="163" t="str">
        <f t="shared" si="2"/>
        <v>W</v>
      </c>
      <c r="ED4" s="163" t="str">
        <f t="shared" si="2"/>
        <v>T</v>
      </c>
      <c r="EE4" s="163" t="str">
        <f t="shared" si="2"/>
        <v>F</v>
      </c>
      <c r="EF4" s="163" t="str">
        <f t="shared" si="2"/>
        <v>M</v>
      </c>
      <c r="EG4" s="163" t="str">
        <f t="shared" si="2"/>
        <v>T</v>
      </c>
      <c r="EH4" s="163" t="str">
        <f t="shared" si="2"/>
        <v>W</v>
      </c>
      <c r="EI4" s="163" t="str">
        <f t="shared" si="2"/>
        <v>T</v>
      </c>
      <c r="EJ4" s="163" t="str">
        <f t="shared" si="2"/>
        <v>F</v>
      </c>
      <c r="EK4" s="163" t="str">
        <f t="shared" si="2"/>
        <v>M</v>
      </c>
      <c r="EL4" s="163" t="str">
        <f t="shared" si="2"/>
        <v>T</v>
      </c>
      <c r="EM4" s="163" t="str">
        <f t="shared" si="2"/>
        <v>W</v>
      </c>
      <c r="EN4" s="163" t="str">
        <f t="shared" si="2"/>
        <v>T</v>
      </c>
      <c r="EO4" s="163" t="str">
        <f t="shared" si="2"/>
        <v>F</v>
      </c>
      <c r="EP4" s="163" t="str">
        <f t="shared" si="2"/>
        <v>M</v>
      </c>
      <c r="EQ4" s="163" t="str">
        <f t="shared" si="2"/>
        <v>T</v>
      </c>
      <c r="ER4" s="163" t="str">
        <f t="shared" si="2"/>
        <v>W</v>
      </c>
      <c r="ES4" s="163" t="str">
        <f t="shared" si="2"/>
        <v>T</v>
      </c>
      <c r="ET4" s="163" t="str">
        <f t="shared" si="2"/>
        <v>F</v>
      </c>
      <c r="EU4" s="163" t="str">
        <f t="shared" si="2"/>
        <v>M</v>
      </c>
      <c r="EV4" s="163" t="str">
        <f t="shared" si="2"/>
        <v>T</v>
      </c>
      <c r="EW4" s="163" t="str">
        <f t="shared" si="2"/>
        <v>W</v>
      </c>
      <c r="EX4" s="163" t="str">
        <f t="shared" si="2"/>
        <v>T</v>
      </c>
      <c r="EY4" s="163" t="str">
        <f t="shared" si="2"/>
        <v>F</v>
      </c>
      <c r="EZ4" s="163" t="str">
        <f t="shared" si="2"/>
        <v>M</v>
      </c>
      <c r="FA4" s="163" t="str">
        <f t="shared" si="2"/>
        <v>T</v>
      </c>
      <c r="FB4" s="163" t="str">
        <f t="shared" si="2"/>
        <v>W</v>
      </c>
      <c r="FC4" s="163" t="str">
        <f t="shared" si="2"/>
        <v>T</v>
      </c>
      <c r="FD4" s="163" t="str">
        <f t="shared" si="2"/>
        <v>F</v>
      </c>
      <c r="FE4" s="163" t="str">
        <f t="shared" si="2"/>
        <v>M</v>
      </c>
      <c r="FF4" s="163" t="str">
        <f t="shared" si="2"/>
        <v>T</v>
      </c>
      <c r="FG4" s="163" t="str">
        <f t="shared" si="2"/>
        <v>W</v>
      </c>
      <c r="FH4" s="163" t="str">
        <f t="shared" si="2"/>
        <v>T</v>
      </c>
      <c r="FI4" s="163" t="str">
        <f t="shared" si="2"/>
        <v>F</v>
      </c>
      <c r="FJ4" s="163" t="str">
        <f t="shared" si="2"/>
        <v>M</v>
      </c>
      <c r="FK4" s="163" t="str">
        <f t="shared" si="2"/>
        <v>T</v>
      </c>
      <c r="FL4" s="163" t="str">
        <f t="shared" si="2"/>
        <v>W</v>
      </c>
      <c r="FM4" s="163" t="str">
        <f t="shared" si="2"/>
        <v>T</v>
      </c>
      <c r="FN4" s="163" t="str">
        <f t="shared" si="2"/>
        <v>F</v>
      </c>
      <c r="FO4" s="163" t="str">
        <f t="shared" si="2"/>
        <v>M</v>
      </c>
      <c r="FP4" s="163" t="str">
        <f t="shared" si="2"/>
        <v>T</v>
      </c>
      <c r="FQ4" s="163" t="str">
        <f t="shared" si="2"/>
        <v>W</v>
      </c>
      <c r="FR4" s="163" t="str">
        <f t="shared" si="2"/>
        <v>T</v>
      </c>
      <c r="FS4" s="163" t="str">
        <f t="shared" si="2"/>
        <v>F</v>
      </c>
      <c r="FT4" s="163" t="str">
        <f t="shared" si="2"/>
        <v>M</v>
      </c>
      <c r="FU4" s="163" t="str">
        <f t="shared" si="2"/>
        <v>T</v>
      </c>
      <c r="FV4" s="163" t="str">
        <f t="shared" si="2"/>
        <v>W</v>
      </c>
      <c r="FW4" s="163" t="str">
        <f t="shared" si="2"/>
        <v>T</v>
      </c>
      <c r="FX4" s="163" t="str">
        <f t="shared" si="2"/>
        <v>F</v>
      </c>
      <c r="FY4" s="163" t="str">
        <f t="shared" si="2"/>
        <v>M</v>
      </c>
      <c r="FZ4" s="163" t="str">
        <f t="shared" si="2"/>
        <v>T</v>
      </c>
      <c r="GA4" s="163" t="str">
        <f t="shared" si="2"/>
        <v>W</v>
      </c>
      <c r="GB4" s="163" t="str">
        <f t="shared" si="2"/>
        <v>T</v>
      </c>
      <c r="GC4" s="163" t="str">
        <f t="shared" si="2"/>
        <v>F</v>
      </c>
      <c r="GD4" s="163" t="str">
        <f t="shared" si="2"/>
        <v>M</v>
      </c>
      <c r="GE4" s="163" t="str">
        <f t="shared" si="2"/>
        <v>T</v>
      </c>
      <c r="GF4" s="163" t="str">
        <f t="shared" si="2"/>
        <v>W</v>
      </c>
      <c r="GG4" s="163" t="str">
        <f t="shared" si="2"/>
        <v>T</v>
      </c>
      <c r="GH4" s="163" t="str">
        <f t="shared" si="2"/>
        <v>F</v>
      </c>
      <c r="GI4" s="163" t="str">
        <f t="shared" si="2"/>
        <v>M</v>
      </c>
      <c r="GJ4" s="163" t="str">
        <f t="shared" si="2"/>
        <v>T</v>
      </c>
      <c r="GK4" s="163" t="str">
        <f t="shared" si="2"/>
        <v>W</v>
      </c>
      <c r="GL4" s="163" t="str">
        <f t="shared" si="2"/>
        <v>T</v>
      </c>
      <c r="GM4" s="163" t="str">
        <f t="shared" si="2"/>
        <v>F</v>
      </c>
      <c r="GN4" s="163" t="str">
        <f t="shared" si="2"/>
        <v>M</v>
      </c>
      <c r="GO4" s="163" t="str">
        <f t="shared" si="2"/>
        <v>T</v>
      </c>
      <c r="GP4" s="163" t="str">
        <f t="shared" si="2"/>
        <v>W</v>
      </c>
      <c r="GQ4" s="163" t="str">
        <f t="shared" si="2"/>
        <v>T</v>
      </c>
      <c r="GR4" s="163" t="str">
        <f t="shared" si="2"/>
        <v>F</v>
      </c>
      <c r="GS4" s="163" t="str">
        <f t="shared" si="2"/>
        <v>M</v>
      </c>
      <c r="GT4" s="163" t="str">
        <f t="shared" si="2"/>
        <v>T</v>
      </c>
      <c r="GU4" s="163" t="str">
        <f t="shared" si="2"/>
        <v>W</v>
      </c>
      <c r="GV4" s="163" t="str">
        <f t="shared" si="2"/>
        <v>T</v>
      </c>
      <c r="GW4" s="163" t="str">
        <f t="shared" si="2"/>
        <v>F</v>
      </c>
      <c r="GX4" s="163" t="str">
        <f t="shared" si="2"/>
        <v>M</v>
      </c>
      <c r="GY4" s="163" t="str">
        <f t="shared" si="2"/>
        <v>T</v>
      </c>
      <c r="GZ4" s="163" t="str">
        <f t="shared" si="2"/>
        <v>W</v>
      </c>
      <c r="HA4" s="163" t="str">
        <f t="shared" si="2"/>
        <v>T</v>
      </c>
      <c r="HB4" s="163" t="str">
        <f t="shared" si="2"/>
        <v>F</v>
      </c>
      <c r="HC4" s="163" t="str">
        <f t="shared" si="2"/>
        <v>M</v>
      </c>
      <c r="HD4" s="163" t="str">
        <f t="shared" si="2"/>
        <v>T</v>
      </c>
      <c r="HE4" s="163" t="str">
        <f t="shared" si="2"/>
        <v>W</v>
      </c>
      <c r="HF4" s="163" t="str">
        <f t="shared" si="2"/>
        <v>T</v>
      </c>
      <c r="HG4" s="163" t="str">
        <f t="shared" si="2"/>
        <v>F</v>
      </c>
    </row>
    <row r="5" spans="1:215" ht="14.25" customHeight="1" outlineLevel="1" x14ac:dyDescent="0.15">
      <c r="A5" s="334" t="s">
        <v>226</v>
      </c>
      <c r="B5" s="418" t="s">
        <v>226</v>
      </c>
      <c r="C5" s="335" t="s">
        <v>227</v>
      </c>
      <c r="D5" s="336"/>
      <c r="E5" s="335" t="s">
        <v>25</v>
      </c>
      <c r="F5" s="335" t="s">
        <v>228</v>
      </c>
      <c r="G5" s="337">
        <v>44851</v>
      </c>
      <c r="H5" s="337">
        <v>44862</v>
      </c>
      <c r="I5" s="338">
        <v>0.7</v>
      </c>
      <c r="J5" s="339">
        <f t="shared" ref="J5:J74" si="3">SUM(K5:CJ5)</f>
        <v>7.0000000000000009</v>
      </c>
      <c r="K5" s="340" t="str">
        <f t="shared" ref="K5:HG5" si="4">IF(OR(K$3=$G5,K$3=$H5,AND(K$3&gt;$G5,K$3&lt;$H5)),1*$I5,"")</f>
        <v/>
      </c>
      <c r="L5" s="340" t="str">
        <f t="shared" si="4"/>
        <v/>
      </c>
      <c r="M5" s="340" t="str">
        <f t="shared" si="4"/>
        <v/>
      </c>
      <c r="N5" s="340" t="str">
        <f t="shared" si="4"/>
        <v/>
      </c>
      <c r="O5" s="340" t="str">
        <f t="shared" si="4"/>
        <v/>
      </c>
      <c r="P5" s="340">
        <f t="shared" si="4"/>
        <v>0.7</v>
      </c>
      <c r="Q5" s="340">
        <f t="shared" si="4"/>
        <v>0.7</v>
      </c>
      <c r="R5" s="340">
        <f t="shared" si="4"/>
        <v>0.7</v>
      </c>
      <c r="S5" s="340">
        <f t="shared" si="4"/>
        <v>0.7</v>
      </c>
      <c r="T5" s="340">
        <f t="shared" si="4"/>
        <v>0.7</v>
      </c>
      <c r="U5" s="340">
        <f t="shared" si="4"/>
        <v>0.7</v>
      </c>
      <c r="V5" s="340">
        <f t="shared" si="4"/>
        <v>0.7</v>
      </c>
      <c r="W5" s="340">
        <f t="shared" si="4"/>
        <v>0.7</v>
      </c>
      <c r="X5" s="340">
        <f t="shared" si="4"/>
        <v>0.7</v>
      </c>
      <c r="Y5" s="340">
        <f t="shared" si="4"/>
        <v>0.7</v>
      </c>
      <c r="Z5" s="340" t="str">
        <f t="shared" si="4"/>
        <v/>
      </c>
      <c r="AA5" s="340" t="str">
        <f t="shared" si="4"/>
        <v/>
      </c>
      <c r="AB5" s="340" t="str">
        <f t="shared" si="4"/>
        <v/>
      </c>
      <c r="AC5" s="340" t="str">
        <f t="shared" si="4"/>
        <v/>
      </c>
      <c r="AD5" s="340" t="str">
        <f t="shared" si="4"/>
        <v/>
      </c>
      <c r="AE5" s="340" t="str">
        <f t="shared" si="4"/>
        <v/>
      </c>
      <c r="AF5" s="340" t="str">
        <f t="shared" si="4"/>
        <v/>
      </c>
      <c r="AG5" s="340" t="str">
        <f t="shared" si="4"/>
        <v/>
      </c>
      <c r="AH5" s="340" t="str">
        <f t="shared" si="4"/>
        <v/>
      </c>
      <c r="AI5" s="340" t="str">
        <f t="shared" si="4"/>
        <v/>
      </c>
      <c r="AJ5" s="340" t="str">
        <f t="shared" si="4"/>
        <v/>
      </c>
      <c r="AK5" s="340" t="str">
        <f t="shared" si="4"/>
        <v/>
      </c>
      <c r="AL5" s="340" t="str">
        <f t="shared" si="4"/>
        <v/>
      </c>
      <c r="AM5" s="340" t="str">
        <f t="shared" si="4"/>
        <v/>
      </c>
      <c r="AN5" s="340" t="str">
        <f t="shared" si="4"/>
        <v/>
      </c>
      <c r="AO5" s="340" t="str">
        <f t="shared" si="4"/>
        <v/>
      </c>
      <c r="AP5" s="340" t="str">
        <f t="shared" si="4"/>
        <v/>
      </c>
      <c r="AQ5" s="340" t="str">
        <f t="shared" si="4"/>
        <v/>
      </c>
      <c r="AR5" s="340" t="str">
        <f t="shared" si="4"/>
        <v/>
      </c>
      <c r="AS5" s="340" t="str">
        <f t="shared" si="4"/>
        <v/>
      </c>
      <c r="AT5" s="340" t="str">
        <f t="shared" si="4"/>
        <v/>
      </c>
      <c r="AU5" s="340" t="str">
        <f t="shared" si="4"/>
        <v/>
      </c>
      <c r="AV5" s="340" t="str">
        <f t="shared" si="4"/>
        <v/>
      </c>
      <c r="AW5" s="340" t="str">
        <f t="shared" si="4"/>
        <v/>
      </c>
      <c r="AX5" s="340" t="str">
        <f t="shared" si="4"/>
        <v/>
      </c>
      <c r="AY5" s="340" t="str">
        <f t="shared" si="4"/>
        <v/>
      </c>
      <c r="AZ5" s="340" t="str">
        <f t="shared" si="4"/>
        <v/>
      </c>
      <c r="BA5" s="340" t="str">
        <f t="shared" si="4"/>
        <v/>
      </c>
      <c r="BB5" s="340" t="str">
        <f t="shared" si="4"/>
        <v/>
      </c>
      <c r="BC5" s="340" t="str">
        <f t="shared" si="4"/>
        <v/>
      </c>
      <c r="BD5" s="340" t="str">
        <f t="shared" si="4"/>
        <v/>
      </c>
      <c r="BE5" s="340" t="str">
        <f t="shared" si="4"/>
        <v/>
      </c>
      <c r="BF5" s="340" t="str">
        <f t="shared" si="4"/>
        <v/>
      </c>
      <c r="BG5" s="340" t="str">
        <f t="shared" si="4"/>
        <v/>
      </c>
      <c r="BH5" s="340" t="str">
        <f t="shared" si="4"/>
        <v/>
      </c>
      <c r="BI5" s="340" t="str">
        <f t="shared" si="4"/>
        <v/>
      </c>
      <c r="BJ5" s="340" t="str">
        <f t="shared" si="4"/>
        <v/>
      </c>
      <c r="BK5" s="340" t="str">
        <f t="shared" si="4"/>
        <v/>
      </c>
      <c r="BL5" s="340" t="str">
        <f t="shared" si="4"/>
        <v/>
      </c>
      <c r="BM5" s="340" t="str">
        <f t="shared" si="4"/>
        <v/>
      </c>
      <c r="BN5" s="340" t="str">
        <f t="shared" si="4"/>
        <v/>
      </c>
      <c r="BO5" s="340" t="str">
        <f t="shared" si="4"/>
        <v/>
      </c>
      <c r="BP5" s="340" t="str">
        <f t="shared" si="4"/>
        <v/>
      </c>
      <c r="BQ5" s="340" t="str">
        <f t="shared" si="4"/>
        <v/>
      </c>
      <c r="BR5" s="340" t="str">
        <f t="shared" si="4"/>
        <v/>
      </c>
      <c r="BS5" s="340" t="str">
        <f t="shared" si="4"/>
        <v/>
      </c>
      <c r="BT5" s="340" t="str">
        <f t="shared" si="4"/>
        <v/>
      </c>
      <c r="BU5" s="340" t="str">
        <f t="shared" si="4"/>
        <v/>
      </c>
      <c r="BV5" s="340" t="str">
        <f t="shared" si="4"/>
        <v/>
      </c>
      <c r="BW5" s="340" t="str">
        <f t="shared" si="4"/>
        <v/>
      </c>
      <c r="BX5" s="340" t="str">
        <f t="shared" si="4"/>
        <v/>
      </c>
      <c r="BY5" s="340" t="str">
        <f t="shared" si="4"/>
        <v/>
      </c>
      <c r="BZ5" s="340" t="str">
        <f t="shared" si="4"/>
        <v/>
      </c>
      <c r="CA5" s="340" t="str">
        <f t="shared" si="4"/>
        <v/>
      </c>
      <c r="CB5" s="340" t="str">
        <f t="shared" si="4"/>
        <v/>
      </c>
      <c r="CC5" s="340" t="str">
        <f t="shared" si="4"/>
        <v/>
      </c>
      <c r="CD5" s="340" t="str">
        <f t="shared" si="4"/>
        <v/>
      </c>
      <c r="CE5" s="340" t="str">
        <f t="shared" si="4"/>
        <v/>
      </c>
      <c r="CF5" s="340" t="str">
        <f t="shared" si="4"/>
        <v/>
      </c>
      <c r="CG5" s="340" t="str">
        <f t="shared" si="4"/>
        <v/>
      </c>
      <c r="CH5" s="340" t="str">
        <f t="shared" si="4"/>
        <v/>
      </c>
      <c r="CI5" s="340" t="str">
        <f t="shared" si="4"/>
        <v/>
      </c>
      <c r="CJ5" s="340" t="str">
        <f t="shared" si="4"/>
        <v/>
      </c>
      <c r="CK5" s="340" t="str">
        <f t="shared" si="4"/>
        <v/>
      </c>
      <c r="CL5" s="340" t="str">
        <f t="shared" si="4"/>
        <v/>
      </c>
      <c r="CM5" s="340" t="str">
        <f t="shared" si="4"/>
        <v/>
      </c>
      <c r="CN5" s="340" t="str">
        <f t="shared" si="4"/>
        <v/>
      </c>
      <c r="CO5" s="340" t="str">
        <f t="shared" si="4"/>
        <v/>
      </c>
      <c r="CP5" s="340" t="str">
        <f t="shared" si="4"/>
        <v/>
      </c>
      <c r="CQ5" s="340" t="str">
        <f t="shared" si="4"/>
        <v/>
      </c>
      <c r="CR5" s="340" t="str">
        <f t="shared" si="4"/>
        <v/>
      </c>
      <c r="CS5" s="340" t="str">
        <f t="shared" si="4"/>
        <v/>
      </c>
      <c r="CT5" s="340" t="str">
        <f t="shared" si="4"/>
        <v/>
      </c>
      <c r="CU5" s="340" t="str">
        <f t="shared" si="4"/>
        <v/>
      </c>
      <c r="CV5" s="340" t="str">
        <f t="shared" si="4"/>
        <v/>
      </c>
      <c r="CW5" s="340" t="str">
        <f t="shared" si="4"/>
        <v/>
      </c>
      <c r="CX5" s="340" t="str">
        <f t="shared" si="4"/>
        <v/>
      </c>
      <c r="CY5" s="340" t="str">
        <f t="shared" si="4"/>
        <v/>
      </c>
      <c r="CZ5" s="340" t="str">
        <f t="shared" si="4"/>
        <v/>
      </c>
      <c r="DA5" s="340" t="str">
        <f t="shared" si="4"/>
        <v/>
      </c>
      <c r="DB5" s="340" t="str">
        <f t="shared" si="4"/>
        <v/>
      </c>
      <c r="DC5" s="340" t="str">
        <f t="shared" si="4"/>
        <v/>
      </c>
      <c r="DD5" s="340" t="str">
        <f t="shared" si="4"/>
        <v/>
      </c>
      <c r="DE5" s="340" t="str">
        <f t="shared" si="4"/>
        <v/>
      </c>
      <c r="DF5" s="340" t="str">
        <f t="shared" si="4"/>
        <v/>
      </c>
      <c r="DG5" s="340" t="str">
        <f t="shared" si="4"/>
        <v/>
      </c>
      <c r="DH5" s="340" t="str">
        <f t="shared" si="4"/>
        <v/>
      </c>
      <c r="DI5" s="340" t="str">
        <f t="shared" si="4"/>
        <v/>
      </c>
      <c r="DJ5" s="340" t="str">
        <f t="shared" si="4"/>
        <v/>
      </c>
      <c r="DK5" s="340" t="str">
        <f t="shared" si="4"/>
        <v/>
      </c>
      <c r="DL5" s="340" t="str">
        <f t="shared" si="4"/>
        <v/>
      </c>
      <c r="DM5" s="340" t="str">
        <f t="shared" si="4"/>
        <v/>
      </c>
      <c r="DN5" s="340" t="str">
        <f t="shared" si="4"/>
        <v/>
      </c>
      <c r="DO5" s="340" t="str">
        <f t="shared" si="4"/>
        <v/>
      </c>
      <c r="DP5" s="340" t="str">
        <f t="shared" si="4"/>
        <v/>
      </c>
      <c r="DQ5" s="340" t="str">
        <f t="shared" si="4"/>
        <v/>
      </c>
      <c r="DR5" s="340" t="str">
        <f t="shared" si="4"/>
        <v/>
      </c>
      <c r="DS5" s="340" t="str">
        <f t="shared" si="4"/>
        <v/>
      </c>
      <c r="DT5" s="340" t="str">
        <f t="shared" si="4"/>
        <v/>
      </c>
      <c r="DU5" s="340" t="str">
        <f t="shared" si="4"/>
        <v/>
      </c>
      <c r="DV5" s="340" t="str">
        <f t="shared" si="4"/>
        <v/>
      </c>
      <c r="DW5" s="340" t="str">
        <f t="shared" si="4"/>
        <v/>
      </c>
      <c r="DX5" s="340" t="str">
        <f t="shared" si="4"/>
        <v/>
      </c>
      <c r="DY5" s="340" t="str">
        <f t="shared" si="4"/>
        <v/>
      </c>
      <c r="DZ5" s="340" t="str">
        <f t="shared" si="4"/>
        <v/>
      </c>
      <c r="EA5" s="340" t="str">
        <f t="shared" si="4"/>
        <v/>
      </c>
      <c r="EB5" s="340" t="str">
        <f t="shared" si="4"/>
        <v/>
      </c>
      <c r="EC5" s="340" t="str">
        <f t="shared" si="4"/>
        <v/>
      </c>
      <c r="ED5" s="340" t="str">
        <f t="shared" si="4"/>
        <v/>
      </c>
      <c r="EE5" s="340" t="str">
        <f t="shared" si="4"/>
        <v/>
      </c>
      <c r="EF5" s="340" t="str">
        <f t="shared" si="4"/>
        <v/>
      </c>
      <c r="EG5" s="340" t="str">
        <f t="shared" si="4"/>
        <v/>
      </c>
      <c r="EH5" s="340" t="str">
        <f t="shared" si="4"/>
        <v/>
      </c>
      <c r="EI5" s="340" t="str">
        <f t="shared" si="4"/>
        <v/>
      </c>
      <c r="EJ5" s="340" t="str">
        <f t="shared" si="4"/>
        <v/>
      </c>
      <c r="EK5" s="340" t="str">
        <f t="shared" si="4"/>
        <v/>
      </c>
      <c r="EL5" s="340" t="str">
        <f t="shared" si="4"/>
        <v/>
      </c>
      <c r="EM5" s="340" t="str">
        <f t="shared" si="4"/>
        <v/>
      </c>
      <c r="EN5" s="340" t="str">
        <f t="shared" si="4"/>
        <v/>
      </c>
      <c r="EO5" s="340" t="str">
        <f t="shared" si="4"/>
        <v/>
      </c>
      <c r="EP5" s="340" t="str">
        <f t="shared" si="4"/>
        <v/>
      </c>
      <c r="EQ5" s="340" t="str">
        <f t="shared" si="4"/>
        <v/>
      </c>
      <c r="ER5" s="340" t="str">
        <f t="shared" si="4"/>
        <v/>
      </c>
      <c r="ES5" s="340" t="str">
        <f t="shared" si="4"/>
        <v/>
      </c>
      <c r="ET5" s="340" t="str">
        <f t="shared" si="4"/>
        <v/>
      </c>
      <c r="EU5" s="340" t="str">
        <f t="shared" si="4"/>
        <v/>
      </c>
      <c r="EV5" s="340" t="str">
        <f t="shared" si="4"/>
        <v/>
      </c>
      <c r="EW5" s="340" t="str">
        <f t="shared" si="4"/>
        <v/>
      </c>
      <c r="EX5" s="340" t="str">
        <f t="shared" si="4"/>
        <v/>
      </c>
      <c r="EY5" s="340" t="str">
        <f t="shared" si="4"/>
        <v/>
      </c>
      <c r="EZ5" s="340" t="str">
        <f t="shared" si="4"/>
        <v/>
      </c>
      <c r="FA5" s="340" t="str">
        <f t="shared" si="4"/>
        <v/>
      </c>
      <c r="FB5" s="340" t="str">
        <f t="shared" si="4"/>
        <v/>
      </c>
      <c r="FC5" s="340" t="str">
        <f t="shared" si="4"/>
        <v/>
      </c>
      <c r="FD5" s="340" t="str">
        <f t="shared" si="4"/>
        <v/>
      </c>
      <c r="FE5" s="340" t="str">
        <f t="shared" si="4"/>
        <v/>
      </c>
      <c r="FF5" s="340" t="str">
        <f t="shared" si="4"/>
        <v/>
      </c>
      <c r="FG5" s="340" t="str">
        <f t="shared" si="4"/>
        <v/>
      </c>
      <c r="FH5" s="340" t="str">
        <f t="shared" si="4"/>
        <v/>
      </c>
      <c r="FI5" s="340" t="str">
        <f t="shared" si="4"/>
        <v/>
      </c>
      <c r="FJ5" s="340" t="str">
        <f t="shared" si="4"/>
        <v/>
      </c>
      <c r="FK5" s="340" t="str">
        <f t="shared" si="4"/>
        <v/>
      </c>
      <c r="FL5" s="340" t="str">
        <f t="shared" si="4"/>
        <v/>
      </c>
      <c r="FM5" s="340" t="str">
        <f t="shared" si="4"/>
        <v/>
      </c>
      <c r="FN5" s="340" t="str">
        <f t="shared" si="4"/>
        <v/>
      </c>
      <c r="FO5" s="340" t="str">
        <f t="shared" si="4"/>
        <v/>
      </c>
      <c r="FP5" s="340" t="str">
        <f t="shared" si="4"/>
        <v/>
      </c>
      <c r="FQ5" s="340" t="str">
        <f t="shared" si="4"/>
        <v/>
      </c>
      <c r="FR5" s="340" t="str">
        <f t="shared" si="4"/>
        <v/>
      </c>
      <c r="FS5" s="340" t="str">
        <f t="shared" si="4"/>
        <v/>
      </c>
      <c r="FT5" s="340" t="str">
        <f t="shared" si="4"/>
        <v/>
      </c>
      <c r="FU5" s="340" t="str">
        <f t="shared" si="4"/>
        <v/>
      </c>
      <c r="FV5" s="340" t="str">
        <f t="shared" si="4"/>
        <v/>
      </c>
      <c r="FW5" s="340" t="str">
        <f t="shared" si="4"/>
        <v/>
      </c>
      <c r="FX5" s="340" t="str">
        <f t="shared" si="4"/>
        <v/>
      </c>
      <c r="FY5" s="340" t="str">
        <f t="shared" si="4"/>
        <v/>
      </c>
      <c r="FZ5" s="340" t="str">
        <f t="shared" si="4"/>
        <v/>
      </c>
      <c r="GA5" s="340" t="str">
        <f t="shared" si="4"/>
        <v/>
      </c>
      <c r="GB5" s="340" t="str">
        <f t="shared" si="4"/>
        <v/>
      </c>
      <c r="GC5" s="340" t="str">
        <f t="shared" si="4"/>
        <v/>
      </c>
      <c r="GD5" s="340" t="str">
        <f t="shared" si="4"/>
        <v/>
      </c>
      <c r="GE5" s="340" t="str">
        <f t="shared" si="4"/>
        <v/>
      </c>
      <c r="GF5" s="340" t="str">
        <f t="shared" si="4"/>
        <v/>
      </c>
      <c r="GG5" s="340" t="str">
        <f t="shared" si="4"/>
        <v/>
      </c>
      <c r="GH5" s="340" t="str">
        <f t="shared" si="4"/>
        <v/>
      </c>
      <c r="GI5" s="340" t="str">
        <f t="shared" si="4"/>
        <v/>
      </c>
      <c r="GJ5" s="340" t="str">
        <f t="shared" si="4"/>
        <v/>
      </c>
      <c r="GK5" s="340" t="str">
        <f t="shared" si="4"/>
        <v/>
      </c>
      <c r="GL5" s="340" t="str">
        <f t="shared" si="4"/>
        <v/>
      </c>
      <c r="GM5" s="340" t="str">
        <f t="shared" si="4"/>
        <v/>
      </c>
      <c r="GN5" s="340" t="str">
        <f t="shared" si="4"/>
        <v/>
      </c>
      <c r="GO5" s="340" t="str">
        <f t="shared" si="4"/>
        <v/>
      </c>
      <c r="GP5" s="340" t="str">
        <f t="shared" si="4"/>
        <v/>
      </c>
      <c r="GQ5" s="340" t="str">
        <f t="shared" si="4"/>
        <v/>
      </c>
      <c r="GR5" s="340" t="str">
        <f t="shared" si="4"/>
        <v/>
      </c>
      <c r="GS5" s="340" t="str">
        <f t="shared" si="4"/>
        <v/>
      </c>
      <c r="GT5" s="340" t="str">
        <f t="shared" si="4"/>
        <v/>
      </c>
      <c r="GU5" s="340" t="str">
        <f t="shared" si="4"/>
        <v/>
      </c>
      <c r="GV5" s="340" t="str">
        <f t="shared" si="4"/>
        <v/>
      </c>
      <c r="GW5" s="340" t="str">
        <f t="shared" si="4"/>
        <v/>
      </c>
      <c r="GX5" s="340" t="str">
        <f t="shared" si="4"/>
        <v/>
      </c>
      <c r="GY5" s="340" t="str">
        <f t="shared" si="4"/>
        <v/>
      </c>
      <c r="GZ5" s="340" t="str">
        <f t="shared" si="4"/>
        <v/>
      </c>
      <c r="HA5" s="340" t="str">
        <f t="shared" si="4"/>
        <v/>
      </c>
      <c r="HB5" s="340" t="str">
        <f t="shared" si="4"/>
        <v/>
      </c>
      <c r="HC5" s="340" t="str">
        <f t="shared" si="4"/>
        <v/>
      </c>
      <c r="HD5" s="340" t="str">
        <f t="shared" si="4"/>
        <v/>
      </c>
      <c r="HE5" s="340" t="str">
        <f t="shared" si="4"/>
        <v/>
      </c>
      <c r="HF5" s="340" t="str">
        <f t="shared" si="4"/>
        <v/>
      </c>
      <c r="HG5" s="340" t="str">
        <f t="shared" si="4"/>
        <v/>
      </c>
    </row>
    <row r="6" spans="1:215" ht="14.25" customHeight="1" outlineLevel="1" x14ac:dyDescent="0.15">
      <c r="A6" s="334" t="s">
        <v>226</v>
      </c>
      <c r="B6" s="419"/>
      <c r="C6" s="341"/>
      <c r="D6" s="336"/>
      <c r="E6" s="335" t="s">
        <v>25</v>
      </c>
      <c r="F6" s="335" t="s">
        <v>228</v>
      </c>
      <c r="G6" s="337">
        <v>44863</v>
      </c>
      <c r="H6" s="337">
        <v>44930</v>
      </c>
      <c r="I6" s="338">
        <v>1</v>
      </c>
      <c r="J6" s="339">
        <f t="shared" si="3"/>
        <v>48</v>
      </c>
      <c r="K6" s="340" t="str">
        <f t="shared" ref="K6:HG6" si="5">IF(OR(K$3=$G6,K$3=$H6,AND(K$3&gt;$G6,K$3&lt;$H6)),1*$I6,"")</f>
        <v/>
      </c>
      <c r="L6" s="340" t="str">
        <f t="shared" si="5"/>
        <v/>
      </c>
      <c r="M6" s="340" t="str">
        <f t="shared" si="5"/>
        <v/>
      </c>
      <c r="N6" s="340" t="str">
        <f t="shared" si="5"/>
        <v/>
      </c>
      <c r="O6" s="340" t="str">
        <f t="shared" si="5"/>
        <v/>
      </c>
      <c r="P6" s="340" t="str">
        <f t="shared" si="5"/>
        <v/>
      </c>
      <c r="Q6" s="340" t="str">
        <f t="shared" si="5"/>
        <v/>
      </c>
      <c r="R6" s="340" t="str">
        <f t="shared" si="5"/>
        <v/>
      </c>
      <c r="S6" s="340" t="str">
        <f t="shared" si="5"/>
        <v/>
      </c>
      <c r="T6" s="340" t="str">
        <f t="shared" si="5"/>
        <v/>
      </c>
      <c r="U6" s="340" t="str">
        <f t="shared" si="5"/>
        <v/>
      </c>
      <c r="V6" s="340" t="str">
        <f t="shared" si="5"/>
        <v/>
      </c>
      <c r="W6" s="340" t="str">
        <f t="shared" si="5"/>
        <v/>
      </c>
      <c r="X6" s="340" t="str">
        <f t="shared" si="5"/>
        <v/>
      </c>
      <c r="Y6" s="340" t="str">
        <f t="shared" si="5"/>
        <v/>
      </c>
      <c r="Z6" s="340">
        <f t="shared" si="5"/>
        <v>1</v>
      </c>
      <c r="AA6" s="340">
        <f t="shared" si="5"/>
        <v>1</v>
      </c>
      <c r="AB6" s="340">
        <f t="shared" si="5"/>
        <v>1</v>
      </c>
      <c r="AC6" s="340">
        <f t="shared" si="5"/>
        <v>1</v>
      </c>
      <c r="AD6" s="340">
        <f t="shared" si="5"/>
        <v>1</v>
      </c>
      <c r="AE6" s="340">
        <f t="shared" si="5"/>
        <v>1</v>
      </c>
      <c r="AF6" s="340">
        <f t="shared" si="5"/>
        <v>1</v>
      </c>
      <c r="AG6" s="340">
        <f t="shared" si="5"/>
        <v>1</v>
      </c>
      <c r="AH6" s="340">
        <f t="shared" si="5"/>
        <v>1</v>
      </c>
      <c r="AI6" s="340">
        <f t="shared" si="5"/>
        <v>1</v>
      </c>
      <c r="AJ6" s="340">
        <f t="shared" si="5"/>
        <v>1</v>
      </c>
      <c r="AK6" s="340">
        <f t="shared" si="5"/>
        <v>1</v>
      </c>
      <c r="AL6" s="340">
        <f t="shared" si="5"/>
        <v>1</v>
      </c>
      <c r="AM6" s="340">
        <f t="shared" si="5"/>
        <v>1</v>
      </c>
      <c r="AN6" s="340">
        <f t="shared" si="5"/>
        <v>1</v>
      </c>
      <c r="AO6" s="340">
        <f t="shared" si="5"/>
        <v>1</v>
      </c>
      <c r="AP6" s="340">
        <f t="shared" si="5"/>
        <v>1</v>
      </c>
      <c r="AQ6" s="340">
        <f t="shared" si="5"/>
        <v>1</v>
      </c>
      <c r="AR6" s="340">
        <f t="shared" si="5"/>
        <v>1</v>
      </c>
      <c r="AS6" s="340">
        <f t="shared" si="5"/>
        <v>1</v>
      </c>
      <c r="AT6" s="340">
        <f t="shared" si="5"/>
        <v>1</v>
      </c>
      <c r="AU6" s="340">
        <f t="shared" si="5"/>
        <v>1</v>
      </c>
      <c r="AV6" s="340">
        <f t="shared" si="5"/>
        <v>1</v>
      </c>
      <c r="AW6" s="340">
        <f t="shared" si="5"/>
        <v>1</v>
      </c>
      <c r="AX6" s="340">
        <f t="shared" si="5"/>
        <v>1</v>
      </c>
      <c r="AY6" s="340">
        <f t="shared" si="5"/>
        <v>1</v>
      </c>
      <c r="AZ6" s="340">
        <f t="shared" si="5"/>
        <v>1</v>
      </c>
      <c r="BA6" s="340">
        <f t="shared" si="5"/>
        <v>1</v>
      </c>
      <c r="BB6" s="340">
        <f t="shared" si="5"/>
        <v>1</v>
      </c>
      <c r="BC6" s="340">
        <f t="shared" si="5"/>
        <v>1</v>
      </c>
      <c r="BD6" s="340">
        <f t="shared" si="5"/>
        <v>1</v>
      </c>
      <c r="BE6" s="340">
        <f t="shared" si="5"/>
        <v>1</v>
      </c>
      <c r="BF6" s="340">
        <f t="shared" si="5"/>
        <v>1</v>
      </c>
      <c r="BG6" s="340">
        <f t="shared" si="5"/>
        <v>1</v>
      </c>
      <c r="BH6" s="340">
        <f t="shared" si="5"/>
        <v>1</v>
      </c>
      <c r="BI6" s="340">
        <f t="shared" si="5"/>
        <v>1</v>
      </c>
      <c r="BJ6" s="340">
        <f t="shared" si="5"/>
        <v>1</v>
      </c>
      <c r="BK6" s="340">
        <f t="shared" si="5"/>
        <v>1</v>
      </c>
      <c r="BL6" s="340">
        <f t="shared" si="5"/>
        <v>1</v>
      </c>
      <c r="BM6" s="340">
        <f t="shared" si="5"/>
        <v>1</v>
      </c>
      <c r="BN6" s="340">
        <f t="shared" si="5"/>
        <v>1</v>
      </c>
      <c r="BO6" s="340">
        <f t="shared" si="5"/>
        <v>1</v>
      </c>
      <c r="BP6" s="340">
        <f t="shared" si="5"/>
        <v>1</v>
      </c>
      <c r="BQ6" s="340">
        <f t="shared" si="5"/>
        <v>1</v>
      </c>
      <c r="BR6" s="340">
        <f t="shared" si="5"/>
        <v>1</v>
      </c>
      <c r="BS6" s="340">
        <f t="shared" si="5"/>
        <v>1</v>
      </c>
      <c r="BT6" s="340">
        <f t="shared" si="5"/>
        <v>1</v>
      </c>
      <c r="BU6" s="340">
        <f t="shared" si="5"/>
        <v>1</v>
      </c>
      <c r="BV6" s="340" t="str">
        <f t="shared" si="5"/>
        <v/>
      </c>
      <c r="BW6" s="340" t="str">
        <f t="shared" si="5"/>
        <v/>
      </c>
      <c r="BX6" s="340" t="str">
        <f t="shared" si="5"/>
        <v/>
      </c>
      <c r="BY6" s="340" t="str">
        <f t="shared" si="5"/>
        <v/>
      </c>
      <c r="BZ6" s="340" t="str">
        <f t="shared" si="5"/>
        <v/>
      </c>
      <c r="CA6" s="340" t="str">
        <f t="shared" si="5"/>
        <v/>
      </c>
      <c r="CB6" s="340" t="str">
        <f t="shared" si="5"/>
        <v/>
      </c>
      <c r="CC6" s="340" t="str">
        <f t="shared" si="5"/>
        <v/>
      </c>
      <c r="CD6" s="340" t="str">
        <f t="shared" si="5"/>
        <v/>
      </c>
      <c r="CE6" s="340" t="str">
        <f t="shared" si="5"/>
        <v/>
      </c>
      <c r="CF6" s="340" t="str">
        <f t="shared" si="5"/>
        <v/>
      </c>
      <c r="CG6" s="340" t="str">
        <f t="shared" si="5"/>
        <v/>
      </c>
      <c r="CH6" s="340" t="str">
        <f t="shared" si="5"/>
        <v/>
      </c>
      <c r="CI6" s="340" t="str">
        <f t="shared" si="5"/>
        <v/>
      </c>
      <c r="CJ6" s="340" t="str">
        <f t="shared" si="5"/>
        <v/>
      </c>
      <c r="CK6" s="340" t="str">
        <f t="shared" si="5"/>
        <v/>
      </c>
      <c r="CL6" s="340" t="str">
        <f t="shared" si="5"/>
        <v/>
      </c>
      <c r="CM6" s="340" t="str">
        <f t="shared" si="5"/>
        <v/>
      </c>
      <c r="CN6" s="340" t="str">
        <f t="shared" si="5"/>
        <v/>
      </c>
      <c r="CO6" s="340" t="str">
        <f t="shared" si="5"/>
        <v/>
      </c>
      <c r="CP6" s="340" t="str">
        <f t="shared" si="5"/>
        <v/>
      </c>
      <c r="CQ6" s="340" t="str">
        <f t="shared" si="5"/>
        <v/>
      </c>
      <c r="CR6" s="340" t="str">
        <f t="shared" si="5"/>
        <v/>
      </c>
      <c r="CS6" s="340" t="str">
        <f t="shared" si="5"/>
        <v/>
      </c>
      <c r="CT6" s="340" t="str">
        <f t="shared" si="5"/>
        <v/>
      </c>
      <c r="CU6" s="340" t="str">
        <f t="shared" si="5"/>
        <v/>
      </c>
      <c r="CV6" s="340" t="str">
        <f t="shared" si="5"/>
        <v/>
      </c>
      <c r="CW6" s="340" t="str">
        <f t="shared" si="5"/>
        <v/>
      </c>
      <c r="CX6" s="340" t="str">
        <f t="shared" si="5"/>
        <v/>
      </c>
      <c r="CY6" s="340" t="str">
        <f t="shared" si="5"/>
        <v/>
      </c>
      <c r="CZ6" s="340" t="str">
        <f t="shared" si="5"/>
        <v/>
      </c>
      <c r="DA6" s="340" t="str">
        <f t="shared" si="5"/>
        <v/>
      </c>
      <c r="DB6" s="340" t="str">
        <f t="shared" si="5"/>
        <v/>
      </c>
      <c r="DC6" s="340" t="str">
        <f t="shared" si="5"/>
        <v/>
      </c>
      <c r="DD6" s="340" t="str">
        <f t="shared" si="5"/>
        <v/>
      </c>
      <c r="DE6" s="340" t="str">
        <f t="shared" si="5"/>
        <v/>
      </c>
      <c r="DF6" s="340" t="str">
        <f t="shared" si="5"/>
        <v/>
      </c>
      <c r="DG6" s="340" t="str">
        <f t="shared" si="5"/>
        <v/>
      </c>
      <c r="DH6" s="340" t="str">
        <f t="shared" si="5"/>
        <v/>
      </c>
      <c r="DI6" s="340" t="str">
        <f t="shared" si="5"/>
        <v/>
      </c>
      <c r="DJ6" s="340" t="str">
        <f t="shared" si="5"/>
        <v/>
      </c>
      <c r="DK6" s="340" t="str">
        <f t="shared" si="5"/>
        <v/>
      </c>
      <c r="DL6" s="340" t="str">
        <f t="shared" si="5"/>
        <v/>
      </c>
      <c r="DM6" s="340" t="str">
        <f t="shared" si="5"/>
        <v/>
      </c>
      <c r="DN6" s="340" t="str">
        <f t="shared" si="5"/>
        <v/>
      </c>
      <c r="DO6" s="340" t="str">
        <f t="shared" si="5"/>
        <v/>
      </c>
      <c r="DP6" s="340" t="str">
        <f t="shared" si="5"/>
        <v/>
      </c>
      <c r="DQ6" s="340" t="str">
        <f t="shared" si="5"/>
        <v/>
      </c>
      <c r="DR6" s="340" t="str">
        <f t="shared" si="5"/>
        <v/>
      </c>
      <c r="DS6" s="340" t="str">
        <f t="shared" si="5"/>
        <v/>
      </c>
      <c r="DT6" s="340" t="str">
        <f t="shared" si="5"/>
        <v/>
      </c>
      <c r="DU6" s="340" t="str">
        <f t="shared" si="5"/>
        <v/>
      </c>
      <c r="DV6" s="340" t="str">
        <f t="shared" si="5"/>
        <v/>
      </c>
      <c r="DW6" s="340" t="str">
        <f t="shared" si="5"/>
        <v/>
      </c>
      <c r="DX6" s="340" t="str">
        <f t="shared" si="5"/>
        <v/>
      </c>
      <c r="DY6" s="340" t="str">
        <f t="shared" si="5"/>
        <v/>
      </c>
      <c r="DZ6" s="340" t="str">
        <f t="shared" si="5"/>
        <v/>
      </c>
      <c r="EA6" s="340" t="str">
        <f t="shared" si="5"/>
        <v/>
      </c>
      <c r="EB6" s="340" t="str">
        <f t="shared" si="5"/>
        <v/>
      </c>
      <c r="EC6" s="340" t="str">
        <f t="shared" si="5"/>
        <v/>
      </c>
      <c r="ED6" s="340" t="str">
        <f t="shared" si="5"/>
        <v/>
      </c>
      <c r="EE6" s="340" t="str">
        <f t="shared" si="5"/>
        <v/>
      </c>
      <c r="EF6" s="340" t="str">
        <f t="shared" si="5"/>
        <v/>
      </c>
      <c r="EG6" s="340" t="str">
        <f t="shared" si="5"/>
        <v/>
      </c>
      <c r="EH6" s="340" t="str">
        <f t="shared" si="5"/>
        <v/>
      </c>
      <c r="EI6" s="340" t="str">
        <f t="shared" si="5"/>
        <v/>
      </c>
      <c r="EJ6" s="340" t="str">
        <f t="shared" si="5"/>
        <v/>
      </c>
      <c r="EK6" s="340" t="str">
        <f t="shared" si="5"/>
        <v/>
      </c>
      <c r="EL6" s="340" t="str">
        <f t="shared" si="5"/>
        <v/>
      </c>
      <c r="EM6" s="340" t="str">
        <f t="shared" si="5"/>
        <v/>
      </c>
      <c r="EN6" s="340" t="str">
        <f t="shared" si="5"/>
        <v/>
      </c>
      <c r="EO6" s="340" t="str">
        <f t="shared" si="5"/>
        <v/>
      </c>
      <c r="EP6" s="340" t="str">
        <f t="shared" si="5"/>
        <v/>
      </c>
      <c r="EQ6" s="340" t="str">
        <f t="shared" si="5"/>
        <v/>
      </c>
      <c r="ER6" s="340" t="str">
        <f t="shared" si="5"/>
        <v/>
      </c>
      <c r="ES6" s="340" t="str">
        <f t="shared" si="5"/>
        <v/>
      </c>
      <c r="ET6" s="340" t="str">
        <f t="shared" si="5"/>
        <v/>
      </c>
      <c r="EU6" s="340" t="str">
        <f t="shared" si="5"/>
        <v/>
      </c>
      <c r="EV6" s="340" t="str">
        <f t="shared" si="5"/>
        <v/>
      </c>
      <c r="EW6" s="340" t="str">
        <f t="shared" si="5"/>
        <v/>
      </c>
      <c r="EX6" s="340" t="str">
        <f t="shared" si="5"/>
        <v/>
      </c>
      <c r="EY6" s="340" t="str">
        <f t="shared" si="5"/>
        <v/>
      </c>
      <c r="EZ6" s="340" t="str">
        <f t="shared" si="5"/>
        <v/>
      </c>
      <c r="FA6" s="340" t="str">
        <f t="shared" si="5"/>
        <v/>
      </c>
      <c r="FB6" s="340" t="str">
        <f t="shared" si="5"/>
        <v/>
      </c>
      <c r="FC6" s="340" t="str">
        <f t="shared" si="5"/>
        <v/>
      </c>
      <c r="FD6" s="340" t="str">
        <f t="shared" si="5"/>
        <v/>
      </c>
      <c r="FE6" s="340" t="str">
        <f t="shared" si="5"/>
        <v/>
      </c>
      <c r="FF6" s="340" t="str">
        <f t="shared" si="5"/>
        <v/>
      </c>
      <c r="FG6" s="340" t="str">
        <f t="shared" si="5"/>
        <v/>
      </c>
      <c r="FH6" s="340" t="str">
        <f t="shared" si="5"/>
        <v/>
      </c>
      <c r="FI6" s="340" t="str">
        <f t="shared" si="5"/>
        <v/>
      </c>
      <c r="FJ6" s="340" t="str">
        <f t="shared" si="5"/>
        <v/>
      </c>
      <c r="FK6" s="340" t="str">
        <f t="shared" si="5"/>
        <v/>
      </c>
      <c r="FL6" s="340" t="str">
        <f t="shared" si="5"/>
        <v/>
      </c>
      <c r="FM6" s="340" t="str">
        <f t="shared" si="5"/>
        <v/>
      </c>
      <c r="FN6" s="340" t="str">
        <f t="shared" si="5"/>
        <v/>
      </c>
      <c r="FO6" s="340" t="str">
        <f t="shared" si="5"/>
        <v/>
      </c>
      <c r="FP6" s="340" t="str">
        <f t="shared" si="5"/>
        <v/>
      </c>
      <c r="FQ6" s="340" t="str">
        <f t="shared" si="5"/>
        <v/>
      </c>
      <c r="FR6" s="340" t="str">
        <f t="shared" si="5"/>
        <v/>
      </c>
      <c r="FS6" s="340" t="str">
        <f t="shared" si="5"/>
        <v/>
      </c>
      <c r="FT6" s="340" t="str">
        <f t="shared" si="5"/>
        <v/>
      </c>
      <c r="FU6" s="340" t="str">
        <f t="shared" si="5"/>
        <v/>
      </c>
      <c r="FV6" s="340" t="str">
        <f t="shared" si="5"/>
        <v/>
      </c>
      <c r="FW6" s="340" t="str">
        <f t="shared" si="5"/>
        <v/>
      </c>
      <c r="FX6" s="340" t="str">
        <f t="shared" si="5"/>
        <v/>
      </c>
      <c r="FY6" s="340" t="str">
        <f t="shared" si="5"/>
        <v/>
      </c>
      <c r="FZ6" s="340" t="str">
        <f t="shared" si="5"/>
        <v/>
      </c>
      <c r="GA6" s="340" t="str">
        <f t="shared" si="5"/>
        <v/>
      </c>
      <c r="GB6" s="340" t="str">
        <f t="shared" si="5"/>
        <v/>
      </c>
      <c r="GC6" s="340" t="str">
        <f t="shared" si="5"/>
        <v/>
      </c>
      <c r="GD6" s="340" t="str">
        <f t="shared" si="5"/>
        <v/>
      </c>
      <c r="GE6" s="340" t="str">
        <f t="shared" si="5"/>
        <v/>
      </c>
      <c r="GF6" s="340" t="str">
        <f t="shared" si="5"/>
        <v/>
      </c>
      <c r="GG6" s="340" t="str">
        <f t="shared" si="5"/>
        <v/>
      </c>
      <c r="GH6" s="340" t="str">
        <f t="shared" si="5"/>
        <v/>
      </c>
      <c r="GI6" s="340" t="str">
        <f t="shared" si="5"/>
        <v/>
      </c>
      <c r="GJ6" s="340" t="str">
        <f t="shared" si="5"/>
        <v/>
      </c>
      <c r="GK6" s="340" t="str">
        <f t="shared" si="5"/>
        <v/>
      </c>
      <c r="GL6" s="340" t="str">
        <f t="shared" si="5"/>
        <v/>
      </c>
      <c r="GM6" s="340" t="str">
        <f t="shared" si="5"/>
        <v/>
      </c>
      <c r="GN6" s="340" t="str">
        <f t="shared" si="5"/>
        <v/>
      </c>
      <c r="GO6" s="340" t="str">
        <f t="shared" si="5"/>
        <v/>
      </c>
      <c r="GP6" s="340" t="str">
        <f t="shared" si="5"/>
        <v/>
      </c>
      <c r="GQ6" s="340" t="str">
        <f t="shared" si="5"/>
        <v/>
      </c>
      <c r="GR6" s="340" t="str">
        <f t="shared" si="5"/>
        <v/>
      </c>
      <c r="GS6" s="340" t="str">
        <f t="shared" si="5"/>
        <v/>
      </c>
      <c r="GT6" s="340" t="str">
        <f t="shared" si="5"/>
        <v/>
      </c>
      <c r="GU6" s="340" t="str">
        <f t="shared" si="5"/>
        <v/>
      </c>
      <c r="GV6" s="340" t="str">
        <f t="shared" si="5"/>
        <v/>
      </c>
      <c r="GW6" s="340" t="str">
        <f t="shared" si="5"/>
        <v/>
      </c>
      <c r="GX6" s="340" t="str">
        <f t="shared" si="5"/>
        <v/>
      </c>
      <c r="GY6" s="340" t="str">
        <f t="shared" si="5"/>
        <v/>
      </c>
      <c r="GZ6" s="340" t="str">
        <f t="shared" si="5"/>
        <v/>
      </c>
      <c r="HA6" s="340" t="str">
        <f t="shared" si="5"/>
        <v/>
      </c>
      <c r="HB6" s="340" t="str">
        <f t="shared" si="5"/>
        <v/>
      </c>
      <c r="HC6" s="340" t="str">
        <f t="shared" si="5"/>
        <v/>
      </c>
      <c r="HD6" s="340" t="str">
        <f t="shared" si="5"/>
        <v/>
      </c>
      <c r="HE6" s="340" t="str">
        <f t="shared" si="5"/>
        <v/>
      </c>
      <c r="HF6" s="340" t="str">
        <f t="shared" si="5"/>
        <v/>
      </c>
      <c r="HG6" s="340" t="str">
        <f t="shared" si="5"/>
        <v/>
      </c>
    </row>
    <row r="7" spans="1:215" ht="14.25" customHeight="1" outlineLevel="1" x14ac:dyDescent="0.15">
      <c r="A7" s="334" t="s">
        <v>226</v>
      </c>
      <c r="B7" s="419"/>
      <c r="C7" s="341"/>
      <c r="D7" s="336"/>
      <c r="E7" s="342" t="s">
        <v>217</v>
      </c>
      <c r="F7" s="335" t="s">
        <v>228</v>
      </c>
      <c r="G7" s="337">
        <v>44851</v>
      </c>
      <c r="H7" s="337">
        <v>44862</v>
      </c>
      <c r="I7" s="338">
        <v>0.7</v>
      </c>
      <c r="J7" s="339">
        <f t="shared" si="3"/>
        <v>7.0000000000000009</v>
      </c>
      <c r="K7" s="340" t="str">
        <f t="shared" ref="K7:HG7" si="6">IF(OR(K$3=$G7,K$3=$H7,AND(K$3&gt;$G7,K$3&lt;$H7)),1*$I7,"")</f>
        <v/>
      </c>
      <c r="L7" s="340" t="str">
        <f t="shared" si="6"/>
        <v/>
      </c>
      <c r="M7" s="340" t="str">
        <f t="shared" si="6"/>
        <v/>
      </c>
      <c r="N7" s="340" t="str">
        <f t="shared" si="6"/>
        <v/>
      </c>
      <c r="O7" s="340" t="str">
        <f t="shared" si="6"/>
        <v/>
      </c>
      <c r="P7" s="340">
        <f t="shared" si="6"/>
        <v>0.7</v>
      </c>
      <c r="Q7" s="340">
        <f t="shared" si="6"/>
        <v>0.7</v>
      </c>
      <c r="R7" s="340">
        <f t="shared" si="6"/>
        <v>0.7</v>
      </c>
      <c r="S7" s="340">
        <f t="shared" si="6"/>
        <v>0.7</v>
      </c>
      <c r="T7" s="340">
        <f t="shared" si="6"/>
        <v>0.7</v>
      </c>
      <c r="U7" s="340">
        <f t="shared" si="6"/>
        <v>0.7</v>
      </c>
      <c r="V7" s="340">
        <f t="shared" si="6"/>
        <v>0.7</v>
      </c>
      <c r="W7" s="340">
        <f t="shared" si="6"/>
        <v>0.7</v>
      </c>
      <c r="X7" s="340">
        <f t="shared" si="6"/>
        <v>0.7</v>
      </c>
      <c r="Y7" s="340">
        <f t="shared" si="6"/>
        <v>0.7</v>
      </c>
      <c r="Z7" s="340" t="str">
        <f t="shared" si="6"/>
        <v/>
      </c>
      <c r="AA7" s="340" t="str">
        <f t="shared" si="6"/>
        <v/>
      </c>
      <c r="AB7" s="340" t="str">
        <f t="shared" si="6"/>
        <v/>
      </c>
      <c r="AC7" s="340" t="str">
        <f t="shared" si="6"/>
        <v/>
      </c>
      <c r="AD7" s="340" t="str">
        <f t="shared" si="6"/>
        <v/>
      </c>
      <c r="AE7" s="340" t="str">
        <f t="shared" si="6"/>
        <v/>
      </c>
      <c r="AF7" s="340" t="str">
        <f t="shared" si="6"/>
        <v/>
      </c>
      <c r="AG7" s="340" t="str">
        <f t="shared" si="6"/>
        <v/>
      </c>
      <c r="AH7" s="340" t="str">
        <f t="shared" si="6"/>
        <v/>
      </c>
      <c r="AI7" s="340" t="str">
        <f t="shared" si="6"/>
        <v/>
      </c>
      <c r="AJ7" s="340" t="str">
        <f t="shared" si="6"/>
        <v/>
      </c>
      <c r="AK7" s="340" t="str">
        <f t="shared" si="6"/>
        <v/>
      </c>
      <c r="AL7" s="340" t="str">
        <f t="shared" si="6"/>
        <v/>
      </c>
      <c r="AM7" s="340" t="str">
        <f t="shared" si="6"/>
        <v/>
      </c>
      <c r="AN7" s="340" t="str">
        <f t="shared" si="6"/>
        <v/>
      </c>
      <c r="AO7" s="340" t="str">
        <f t="shared" si="6"/>
        <v/>
      </c>
      <c r="AP7" s="340" t="str">
        <f t="shared" si="6"/>
        <v/>
      </c>
      <c r="AQ7" s="340" t="str">
        <f t="shared" si="6"/>
        <v/>
      </c>
      <c r="AR7" s="340" t="str">
        <f t="shared" si="6"/>
        <v/>
      </c>
      <c r="AS7" s="340" t="str">
        <f t="shared" si="6"/>
        <v/>
      </c>
      <c r="AT7" s="340" t="str">
        <f t="shared" si="6"/>
        <v/>
      </c>
      <c r="AU7" s="340" t="str">
        <f t="shared" si="6"/>
        <v/>
      </c>
      <c r="AV7" s="340" t="str">
        <f t="shared" si="6"/>
        <v/>
      </c>
      <c r="AW7" s="340" t="str">
        <f t="shared" si="6"/>
        <v/>
      </c>
      <c r="AX7" s="340" t="str">
        <f t="shared" si="6"/>
        <v/>
      </c>
      <c r="AY7" s="340" t="str">
        <f t="shared" si="6"/>
        <v/>
      </c>
      <c r="AZ7" s="340" t="str">
        <f t="shared" si="6"/>
        <v/>
      </c>
      <c r="BA7" s="340" t="str">
        <f t="shared" si="6"/>
        <v/>
      </c>
      <c r="BB7" s="340" t="str">
        <f t="shared" si="6"/>
        <v/>
      </c>
      <c r="BC7" s="340" t="str">
        <f t="shared" si="6"/>
        <v/>
      </c>
      <c r="BD7" s="340" t="str">
        <f t="shared" si="6"/>
        <v/>
      </c>
      <c r="BE7" s="340" t="str">
        <f t="shared" si="6"/>
        <v/>
      </c>
      <c r="BF7" s="340" t="str">
        <f t="shared" si="6"/>
        <v/>
      </c>
      <c r="BG7" s="340" t="str">
        <f t="shared" si="6"/>
        <v/>
      </c>
      <c r="BH7" s="340" t="str">
        <f t="shared" si="6"/>
        <v/>
      </c>
      <c r="BI7" s="340" t="str">
        <f t="shared" si="6"/>
        <v/>
      </c>
      <c r="BJ7" s="340" t="str">
        <f t="shared" si="6"/>
        <v/>
      </c>
      <c r="BK7" s="340" t="str">
        <f t="shared" si="6"/>
        <v/>
      </c>
      <c r="BL7" s="340" t="str">
        <f t="shared" si="6"/>
        <v/>
      </c>
      <c r="BM7" s="340" t="str">
        <f t="shared" si="6"/>
        <v/>
      </c>
      <c r="BN7" s="340" t="str">
        <f t="shared" si="6"/>
        <v/>
      </c>
      <c r="BO7" s="340" t="str">
        <f t="shared" si="6"/>
        <v/>
      </c>
      <c r="BP7" s="340" t="str">
        <f t="shared" si="6"/>
        <v/>
      </c>
      <c r="BQ7" s="340" t="str">
        <f t="shared" si="6"/>
        <v/>
      </c>
      <c r="BR7" s="340" t="str">
        <f t="shared" si="6"/>
        <v/>
      </c>
      <c r="BS7" s="340" t="str">
        <f t="shared" si="6"/>
        <v/>
      </c>
      <c r="BT7" s="340" t="str">
        <f t="shared" si="6"/>
        <v/>
      </c>
      <c r="BU7" s="340" t="str">
        <f t="shared" si="6"/>
        <v/>
      </c>
      <c r="BV7" s="340" t="str">
        <f t="shared" si="6"/>
        <v/>
      </c>
      <c r="BW7" s="340" t="str">
        <f t="shared" si="6"/>
        <v/>
      </c>
      <c r="BX7" s="340" t="str">
        <f t="shared" si="6"/>
        <v/>
      </c>
      <c r="BY7" s="340" t="str">
        <f t="shared" si="6"/>
        <v/>
      </c>
      <c r="BZ7" s="340" t="str">
        <f t="shared" si="6"/>
        <v/>
      </c>
      <c r="CA7" s="340" t="str">
        <f t="shared" si="6"/>
        <v/>
      </c>
      <c r="CB7" s="340" t="str">
        <f t="shared" si="6"/>
        <v/>
      </c>
      <c r="CC7" s="340" t="str">
        <f t="shared" si="6"/>
        <v/>
      </c>
      <c r="CD7" s="340" t="str">
        <f t="shared" si="6"/>
        <v/>
      </c>
      <c r="CE7" s="340" t="str">
        <f t="shared" si="6"/>
        <v/>
      </c>
      <c r="CF7" s="340" t="str">
        <f t="shared" si="6"/>
        <v/>
      </c>
      <c r="CG7" s="340" t="str">
        <f t="shared" si="6"/>
        <v/>
      </c>
      <c r="CH7" s="340" t="str">
        <f t="shared" si="6"/>
        <v/>
      </c>
      <c r="CI7" s="340" t="str">
        <f t="shared" si="6"/>
        <v/>
      </c>
      <c r="CJ7" s="340" t="str">
        <f t="shared" si="6"/>
        <v/>
      </c>
      <c r="CK7" s="340" t="str">
        <f t="shared" si="6"/>
        <v/>
      </c>
      <c r="CL7" s="340" t="str">
        <f t="shared" si="6"/>
        <v/>
      </c>
      <c r="CM7" s="340" t="str">
        <f t="shared" si="6"/>
        <v/>
      </c>
      <c r="CN7" s="340" t="str">
        <f t="shared" si="6"/>
        <v/>
      </c>
      <c r="CO7" s="340" t="str">
        <f t="shared" si="6"/>
        <v/>
      </c>
      <c r="CP7" s="340" t="str">
        <f t="shared" si="6"/>
        <v/>
      </c>
      <c r="CQ7" s="340" t="str">
        <f t="shared" si="6"/>
        <v/>
      </c>
      <c r="CR7" s="340" t="str">
        <f t="shared" si="6"/>
        <v/>
      </c>
      <c r="CS7" s="340" t="str">
        <f t="shared" si="6"/>
        <v/>
      </c>
      <c r="CT7" s="340" t="str">
        <f t="shared" si="6"/>
        <v/>
      </c>
      <c r="CU7" s="340" t="str">
        <f t="shared" si="6"/>
        <v/>
      </c>
      <c r="CV7" s="340" t="str">
        <f t="shared" si="6"/>
        <v/>
      </c>
      <c r="CW7" s="340" t="str">
        <f t="shared" si="6"/>
        <v/>
      </c>
      <c r="CX7" s="340" t="str">
        <f t="shared" si="6"/>
        <v/>
      </c>
      <c r="CY7" s="340" t="str">
        <f t="shared" si="6"/>
        <v/>
      </c>
      <c r="CZ7" s="340" t="str">
        <f t="shared" si="6"/>
        <v/>
      </c>
      <c r="DA7" s="340" t="str">
        <f t="shared" si="6"/>
        <v/>
      </c>
      <c r="DB7" s="340" t="str">
        <f t="shared" si="6"/>
        <v/>
      </c>
      <c r="DC7" s="340" t="str">
        <f t="shared" si="6"/>
        <v/>
      </c>
      <c r="DD7" s="340" t="str">
        <f t="shared" si="6"/>
        <v/>
      </c>
      <c r="DE7" s="340" t="str">
        <f t="shared" si="6"/>
        <v/>
      </c>
      <c r="DF7" s="340" t="str">
        <f t="shared" si="6"/>
        <v/>
      </c>
      <c r="DG7" s="340" t="str">
        <f t="shared" si="6"/>
        <v/>
      </c>
      <c r="DH7" s="340" t="str">
        <f t="shared" si="6"/>
        <v/>
      </c>
      <c r="DI7" s="340" t="str">
        <f t="shared" si="6"/>
        <v/>
      </c>
      <c r="DJ7" s="340" t="str">
        <f t="shared" si="6"/>
        <v/>
      </c>
      <c r="DK7" s="340" t="str">
        <f t="shared" si="6"/>
        <v/>
      </c>
      <c r="DL7" s="340" t="str">
        <f t="shared" si="6"/>
        <v/>
      </c>
      <c r="DM7" s="340" t="str">
        <f t="shared" si="6"/>
        <v/>
      </c>
      <c r="DN7" s="340" t="str">
        <f t="shared" si="6"/>
        <v/>
      </c>
      <c r="DO7" s="340" t="str">
        <f t="shared" si="6"/>
        <v/>
      </c>
      <c r="DP7" s="340" t="str">
        <f t="shared" si="6"/>
        <v/>
      </c>
      <c r="DQ7" s="340" t="str">
        <f t="shared" si="6"/>
        <v/>
      </c>
      <c r="DR7" s="340" t="str">
        <f t="shared" si="6"/>
        <v/>
      </c>
      <c r="DS7" s="340" t="str">
        <f t="shared" si="6"/>
        <v/>
      </c>
      <c r="DT7" s="340" t="str">
        <f t="shared" si="6"/>
        <v/>
      </c>
      <c r="DU7" s="340" t="str">
        <f t="shared" si="6"/>
        <v/>
      </c>
      <c r="DV7" s="340" t="str">
        <f t="shared" si="6"/>
        <v/>
      </c>
      <c r="DW7" s="340" t="str">
        <f t="shared" si="6"/>
        <v/>
      </c>
      <c r="DX7" s="340" t="str">
        <f t="shared" si="6"/>
        <v/>
      </c>
      <c r="DY7" s="340" t="str">
        <f t="shared" si="6"/>
        <v/>
      </c>
      <c r="DZ7" s="340" t="str">
        <f t="shared" si="6"/>
        <v/>
      </c>
      <c r="EA7" s="340" t="str">
        <f t="shared" si="6"/>
        <v/>
      </c>
      <c r="EB7" s="340" t="str">
        <f t="shared" si="6"/>
        <v/>
      </c>
      <c r="EC7" s="340" t="str">
        <f t="shared" si="6"/>
        <v/>
      </c>
      <c r="ED7" s="340" t="str">
        <f t="shared" si="6"/>
        <v/>
      </c>
      <c r="EE7" s="340" t="str">
        <f t="shared" si="6"/>
        <v/>
      </c>
      <c r="EF7" s="340" t="str">
        <f t="shared" si="6"/>
        <v/>
      </c>
      <c r="EG7" s="340" t="str">
        <f t="shared" si="6"/>
        <v/>
      </c>
      <c r="EH7" s="340" t="str">
        <f t="shared" si="6"/>
        <v/>
      </c>
      <c r="EI7" s="340" t="str">
        <f t="shared" si="6"/>
        <v/>
      </c>
      <c r="EJ7" s="340" t="str">
        <f t="shared" si="6"/>
        <v/>
      </c>
      <c r="EK7" s="340" t="str">
        <f t="shared" si="6"/>
        <v/>
      </c>
      <c r="EL7" s="340" t="str">
        <f t="shared" si="6"/>
        <v/>
      </c>
      <c r="EM7" s="340" t="str">
        <f t="shared" si="6"/>
        <v/>
      </c>
      <c r="EN7" s="340" t="str">
        <f t="shared" si="6"/>
        <v/>
      </c>
      <c r="EO7" s="340" t="str">
        <f t="shared" si="6"/>
        <v/>
      </c>
      <c r="EP7" s="340" t="str">
        <f t="shared" si="6"/>
        <v/>
      </c>
      <c r="EQ7" s="340" t="str">
        <f t="shared" si="6"/>
        <v/>
      </c>
      <c r="ER7" s="340" t="str">
        <f t="shared" si="6"/>
        <v/>
      </c>
      <c r="ES7" s="340" t="str">
        <f t="shared" si="6"/>
        <v/>
      </c>
      <c r="ET7" s="340" t="str">
        <f t="shared" si="6"/>
        <v/>
      </c>
      <c r="EU7" s="340" t="str">
        <f t="shared" si="6"/>
        <v/>
      </c>
      <c r="EV7" s="340" t="str">
        <f t="shared" si="6"/>
        <v/>
      </c>
      <c r="EW7" s="340" t="str">
        <f t="shared" si="6"/>
        <v/>
      </c>
      <c r="EX7" s="340" t="str">
        <f t="shared" si="6"/>
        <v/>
      </c>
      <c r="EY7" s="340" t="str">
        <f t="shared" si="6"/>
        <v/>
      </c>
      <c r="EZ7" s="340" t="str">
        <f t="shared" si="6"/>
        <v/>
      </c>
      <c r="FA7" s="340" t="str">
        <f t="shared" si="6"/>
        <v/>
      </c>
      <c r="FB7" s="340" t="str">
        <f t="shared" si="6"/>
        <v/>
      </c>
      <c r="FC7" s="340" t="str">
        <f t="shared" si="6"/>
        <v/>
      </c>
      <c r="FD7" s="340" t="str">
        <f t="shared" si="6"/>
        <v/>
      </c>
      <c r="FE7" s="340" t="str">
        <f t="shared" si="6"/>
        <v/>
      </c>
      <c r="FF7" s="340" t="str">
        <f t="shared" si="6"/>
        <v/>
      </c>
      <c r="FG7" s="340" t="str">
        <f t="shared" si="6"/>
        <v/>
      </c>
      <c r="FH7" s="340" t="str">
        <f t="shared" si="6"/>
        <v/>
      </c>
      <c r="FI7" s="340" t="str">
        <f t="shared" si="6"/>
        <v/>
      </c>
      <c r="FJ7" s="340" t="str">
        <f t="shared" si="6"/>
        <v/>
      </c>
      <c r="FK7" s="340" t="str">
        <f t="shared" si="6"/>
        <v/>
      </c>
      <c r="FL7" s="340" t="str">
        <f t="shared" si="6"/>
        <v/>
      </c>
      <c r="FM7" s="340" t="str">
        <f t="shared" si="6"/>
        <v/>
      </c>
      <c r="FN7" s="340" t="str">
        <f t="shared" si="6"/>
        <v/>
      </c>
      <c r="FO7" s="340" t="str">
        <f t="shared" si="6"/>
        <v/>
      </c>
      <c r="FP7" s="340" t="str">
        <f t="shared" si="6"/>
        <v/>
      </c>
      <c r="FQ7" s="340" t="str">
        <f t="shared" si="6"/>
        <v/>
      </c>
      <c r="FR7" s="340" t="str">
        <f t="shared" si="6"/>
        <v/>
      </c>
      <c r="FS7" s="340" t="str">
        <f t="shared" si="6"/>
        <v/>
      </c>
      <c r="FT7" s="340" t="str">
        <f t="shared" si="6"/>
        <v/>
      </c>
      <c r="FU7" s="340" t="str">
        <f t="shared" si="6"/>
        <v/>
      </c>
      <c r="FV7" s="340" t="str">
        <f t="shared" si="6"/>
        <v/>
      </c>
      <c r="FW7" s="340" t="str">
        <f t="shared" si="6"/>
        <v/>
      </c>
      <c r="FX7" s="340" t="str">
        <f t="shared" si="6"/>
        <v/>
      </c>
      <c r="FY7" s="340" t="str">
        <f t="shared" si="6"/>
        <v/>
      </c>
      <c r="FZ7" s="340" t="str">
        <f t="shared" si="6"/>
        <v/>
      </c>
      <c r="GA7" s="340" t="str">
        <f t="shared" si="6"/>
        <v/>
      </c>
      <c r="GB7" s="340" t="str">
        <f t="shared" si="6"/>
        <v/>
      </c>
      <c r="GC7" s="340" t="str">
        <f t="shared" si="6"/>
        <v/>
      </c>
      <c r="GD7" s="340" t="str">
        <f t="shared" si="6"/>
        <v/>
      </c>
      <c r="GE7" s="340" t="str">
        <f t="shared" si="6"/>
        <v/>
      </c>
      <c r="GF7" s="340" t="str">
        <f t="shared" si="6"/>
        <v/>
      </c>
      <c r="GG7" s="340" t="str">
        <f t="shared" si="6"/>
        <v/>
      </c>
      <c r="GH7" s="340" t="str">
        <f t="shared" si="6"/>
        <v/>
      </c>
      <c r="GI7" s="340" t="str">
        <f t="shared" si="6"/>
        <v/>
      </c>
      <c r="GJ7" s="340" t="str">
        <f t="shared" si="6"/>
        <v/>
      </c>
      <c r="GK7" s="340" t="str">
        <f t="shared" si="6"/>
        <v/>
      </c>
      <c r="GL7" s="340" t="str">
        <f t="shared" si="6"/>
        <v/>
      </c>
      <c r="GM7" s="340" t="str">
        <f t="shared" si="6"/>
        <v/>
      </c>
      <c r="GN7" s="340" t="str">
        <f t="shared" si="6"/>
        <v/>
      </c>
      <c r="GO7" s="340" t="str">
        <f t="shared" si="6"/>
        <v/>
      </c>
      <c r="GP7" s="340" t="str">
        <f t="shared" si="6"/>
        <v/>
      </c>
      <c r="GQ7" s="340" t="str">
        <f t="shared" si="6"/>
        <v/>
      </c>
      <c r="GR7" s="340" t="str">
        <f t="shared" si="6"/>
        <v/>
      </c>
      <c r="GS7" s="340" t="str">
        <f t="shared" si="6"/>
        <v/>
      </c>
      <c r="GT7" s="340" t="str">
        <f t="shared" si="6"/>
        <v/>
      </c>
      <c r="GU7" s="340" t="str">
        <f t="shared" si="6"/>
        <v/>
      </c>
      <c r="GV7" s="340" t="str">
        <f t="shared" si="6"/>
        <v/>
      </c>
      <c r="GW7" s="340" t="str">
        <f t="shared" si="6"/>
        <v/>
      </c>
      <c r="GX7" s="340" t="str">
        <f t="shared" si="6"/>
        <v/>
      </c>
      <c r="GY7" s="340" t="str">
        <f t="shared" si="6"/>
        <v/>
      </c>
      <c r="GZ7" s="340" t="str">
        <f t="shared" si="6"/>
        <v/>
      </c>
      <c r="HA7" s="340" t="str">
        <f t="shared" si="6"/>
        <v/>
      </c>
      <c r="HB7" s="340" t="str">
        <f t="shared" si="6"/>
        <v/>
      </c>
      <c r="HC7" s="340" t="str">
        <f t="shared" si="6"/>
        <v/>
      </c>
      <c r="HD7" s="340" t="str">
        <f t="shared" si="6"/>
        <v/>
      </c>
      <c r="HE7" s="340" t="str">
        <f t="shared" si="6"/>
        <v/>
      </c>
      <c r="HF7" s="340" t="str">
        <f t="shared" si="6"/>
        <v/>
      </c>
      <c r="HG7" s="340" t="str">
        <f t="shared" si="6"/>
        <v/>
      </c>
    </row>
    <row r="8" spans="1:215" ht="14.25" customHeight="1" outlineLevel="1" x14ac:dyDescent="0.15">
      <c r="A8" s="334" t="s">
        <v>226</v>
      </c>
      <c r="B8" s="420"/>
      <c r="C8" s="343"/>
      <c r="D8" s="336"/>
      <c r="E8" s="342" t="s">
        <v>217</v>
      </c>
      <c r="F8" s="335" t="s">
        <v>228</v>
      </c>
      <c r="G8" s="337">
        <v>44863</v>
      </c>
      <c r="H8" s="337">
        <v>44930</v>
      </c>
      <c r="I8" s="338">
        <v>1</v>
      </c>
      <c r="J8" s="339">
        <f t="shared" si="3"/>
        <v>48</v>
      </c>
      <c r="K8" s="340" t="str">
        <f t="shared" ref="K8:HG8" si="7">IF(OR(K$3=$G8,K$3=$H8,AND(K$3&gt;$G8,K$3&lt;$H8)),1*$I8,"")</f>
        <v/>
      </c>
      <c r="L8" s="340" t="str">
        <f t="shared" si="7"/>
        <v/>
      </c>
      <c r="M8" s="340" t="str">
        <f t="shared" si="7"/>
        <v/>
      </c>
      <c r="N8" s="340" t="str">
        <f t="shared" si="7"/>
        <v/>
      </c>
      <c r="O8" s="340" t="str">
        <f t="shared" si="7"/>
        <v/>
      </c>
      <c r="P8" s="340" t="str">
        <f t="shared" si="7"/>
        <v/>
      </c>
      <c r="Q8" s="340" t="str">
        <f t="shared" si="7"/>
        <v/>
      </c>
      <c r="R8" s="340" t="str">
        <f t="shared" si="7"/>
        <v/>
      </c>
      <c r="S8" s="340" t="str">
        <f t="shared" si="7"/>
        <v/>
      </c>
      <c r="T8" s="340" t="str">
        <f t="shared" si="7"/>
        <v/>
      </c>
      <c r="U8" s="340" t="str">
        <f t="shared" si="7"/>
        <v/>
      </c>
      <c r="V8" s="340" t="str">
        <f t="shared" si="7"/>
        <v/>
      </c>
      <c r="W8" s="340" t="str">
        <f t="shared" si="7"/>
        <v/>
      </c>
      <c r="X8" s="340" t="str">
        <f t="shared" si="7"/>
        <v/>
      </c>
      <c r="Y8" s="340" t="str">
        <f t="shared" si="7"/>
        <v/>
      </c>
      <c r="Z8" s="340">
        <f t="shared" si="7"/>
        <v>1</v>
      </c>
      <c r="AA8" s="340">
        <f t="shared" si="7"/>
        <v>1</v>
      </c>
      <c r="AB8" s="340">
        <f t="shared" si="7"/>
        <v>1</v>
      </c>
      <c r="AC8" s="340">
        <f t="shared" si="7"/>
        <v>1</v>
      </c>
      <c r="AD8" s="340">
        <f t="shared" si="7"/>
        <v>1</v>
      </c>
      <c r="AE8" s="340">
        <f t="shared" si="7"/>
        <v>1</v>
      </c>
      <c r="AF8" s="340">
        <f t="shared" si="7"/>
        <v>1</v>
      </c>
      <c r="AG8" s="340">
        <f t="shared" si="7"/>
        <v>1</v>
      </c>
      <c r="AH8" s="340">
        <f t="shared" si="7"/>
        <v>1</v>
      </c>
      <c r="AI8" s="340">
        <f t="shared" si="7"/>
        <v>1</v>
      </c>
      <c r="AJ8" s="340">
        <f t="shared" si="7"/>
        <v>1</v>
      </c>
      <c r="AK8" s="340">
        <f t="shared" si="7"/>
        <v>1</v>
      </c>
      <c r="AL8" s="340">
        <f t="shared" si="7"/>
        <v>1</v>
      </c>
      <c r="AM8" s="340">
        <f t="shared" si="7"/>
        <v>1</v>
      </c>
      <c r="AN8" s="340">
        <f t="shared" si="7"/>
        <v>1</v>
      </c>
      <c r="AO8" s="340">
        <f t="shared" si="7"/>
        <v>1</v>
      </c>
      <c r="AP8" s="340">
        <f t="shared" si="7"/>
        <v>1</v>
      </c>
      <c r="AQ8" s="340">
        <f t="shared" si="7"/>
        <v>1</v>
      </c>
      <c r="AR8" s="340">
        <f t="shared" si="7"/>
        <v>1</v>
      </c>
      <c r="AS8" s="340">
        <f t="shared" si="7"/>
        <v>1</v>
      </c>
      <c r="AT8" s="340">
        <f t="shared" si="7"/>
        <v>1</v>
      </c>
      <c r="AU8" s="340">
        <f t="shared" si="7"/>
        <v>1</v>
      </c>
      <c r="AV8" s="340">
        <f t="shared" si="7"/>
        <v>1</v>
      </c>
      <c r="AW8" s="340">
        <f t="shared" si="7"/>
        <v>1</v>
      </c>
      <c r="AX8" s="340">
        <f t="shared" si="7"/>
        <v>1</v>
      </c>
      <c r="AY8" s="340">
        <f t="shared" si="7"/>
        <v>1</v>
      </c>
      <c r="AZ8" s="340">
        <f t="shared" si="7"/>
        <v>1</v>
      </c>
      <c r="BA8" s="340">
        <f t="shared" si="7"/>
        <v>1</v>
      </c>
      <c r="BB8" s="340">
        <f t="shared" si="7"/>
        <v>1</v>
      </c>
      <c r="BC8" s="340">
        <f t="shared" si="7"/>
        <v>1</v>
      </c>
      <c r="BD8" s="340">
        <f t="shared" si="7"/>
        <v>1</v>
      </c>
      <c r="BE8" s="340">
        <f t="shared" si="7"/>
        <v>1</v>
      </c>
      <c r="BF8" s="340">
        <f t="shared" si="7"/>
        <v>1</v>
      </c>
      <c r="BG8" s="340">
        <f t="shared" si="7"/>
        <v>1</v>
      </c>
      <c r="BH8" s="340">
        <f t="shared" si="7"/>
        <v>1</v>
      </c>
      <c r="BI8" s="340">
        <f t="shared" si="7"/>
        <v>1</v>
      </c>
      <c r="BJ8" s="340">
        <f t="shared" si="7"/>
        <v>1</v>
      </c>
      <c r="BK8" s="340">
        <f t="shared" si="7"/>
        <v>1</v>
      </c>
      <c r="BL8" s="340">
        <f t="shared" si="7"/>
        <v>1</v>
      </c>
      <c r="BM8" s="340">
        <f t="shared" si="7"/>
        <v>1</v>
      </c>
      <c r="BN8" s="340">
        <f t="shared" si="7"/>
        <v>1</v>
      </c>
      <c r="BO8" s="340">
        <f t="shared" si="7"/>
        <v>1</v>
      </c>
      <c r="BP8" s="340">
        <f t="shared" si="7"/>
        <v>1</v>
      </c>
      <c r="BQ8" s="340">
        <f t="shared" si="7"/>
        <v>1</v>
      </c>
      <c r="BR8" s="340">
        <f t="shared" si="7"/>
        <v>1</v>
      </c>
      <c r="BS8" s="340">
        <f t="shared" si="7"/>
        <v>1</v>
      </c>
      <c r="BT8" s="340">
        <f t="shared" si="7"/>
        <v>1</v>
      </c>
      <c r="BU8" s="340">
        <f t="shared" si="7"/>
        <v>1</v>
      </c>
      <c r="BV8" s="340" t="str">
        <f t="shared" si="7"/>
        <v/>
      </c>
      <c r="BW8" s="340" t="str">
        <f t="shared" si="7"/>
        <v/>
      </c>
      <c r="BX8" s="340" t="str">
        <f t="shared" si="7"/>
        <v/>
      </c>
      <c r="BY8" s="340" t="str">
        <f t="shared" si="7"/>
        <v/>
      </c>
      <c r="BZ8" s="340" t="str">
        <f t="shared" si="7"/>
        <v/>
      </c>
      <c r="CA8" s="340" t="str">
        <f t="shared" si="7"/>
        <v/>
      </c>
      <c r="CB8" s="340" t="str">
        <f t="shared" si="7"/>
        <v/>
      </c>
      <c r="CC8" s="340" t="str">
        <f t="shared" si="7"/>
        <v/>
      </c>
      <c r="CD8" s="340" t="str">
        <f t="shared" si="7"/>
        <v/>
      </c>
      <c r="CE8" s="340" t="str">
        <f t="shared" si="7"/>
        <v/>
      </c>
      <c r="CF8" s="340" t="str">
        <f t="shared" si="7"/>
        <v/>
      </c>
      <c r="CG8" s="340" t="str">
        <f t="shared" si="7"/>
        <v/>
      </c>
      <c r="CH8" s="340" t="str">
        <f t="shared" si="7"/>
        <v/>
      </c>
      <c r="CI8" s="340" t="str">
        <f t="shared" si="7"/>
        <v/>
      </c>
      <c r="CJ8" s="340" t="str">
        <f t="shared" si="7"/>
        <v/>
      </c>
      <c r="CK8" s="340" t="str">
        <f t="shared" si="7"/>
        <v/>
      </c>
      <c r="CL8" s="340" t="str">
        <f t="shared" si="7"/>
        <v/>
      </c>
      <c r="CM8" s="340" t="str">
        <f t="shared" si="7"/>
        <v/>
      </c>
      <c r="CN8" s="340" t="str">
        <f t="shared" si="7"/>
        <v/>
      </c>
      <c r="CO8" s="340" t="str">
        <f t="shared" si="7"/>
        <v/>
      </c>
      <c r="CP8" s="340" t="str">
        <f t="shared" si="7"/>
        <v/>
      </c>
      <c r="CQ8" s="340" t="str">
        <f t="shared" si="7"/>
        <v/>
      </c>
      <c r="CR8" s="340" t="str">
        <f t="shared" si="7"/>
        <v/>
      </c>
      <c r="CS8" s="340" t="str">
        <f t="shared" si="7"/>
        <v/>
      </c>
      <c r="CT8" s="340" t="str">
        <f t="shared" si="7"/>
        <v/>
      </c>
      <c r="CU8" s="340" t="str">
        <f t="shared" si="7"/>
        <v/>
      </c>
      <c r="CV8" s="340" t="str">
        <f t="shared" si="7"/>
        <v/>
      </c>
      <c r="CW8" s="340" t="str">
        <f t="shared" si="7"/>
        <v/>
      </c>
      <c r="CX8" s="340" t="str">
        <f t="shared" si="7"/>
        <v/>
      </c>
      <c r="CY8" s="340" t="str">
        <f t="shared" si="7"/>
        <v/>
      </c>
      <c r="CZ8" s="340" t="str">
        <f t="shared" si="7"/>
        <v/>
      </c>
      <c r="DA8" s="340" t="str">
        <f t="shared" si="7"/>
        <v/>
      </c>
      <c r="DB8" s="340" t="str">
        <f t="shared" si="7"/>
        <v/>
      </c>
      <c r="DC8" s="340" t="str">
        <f t="shared" si="7"/>
        <v/>
      </c>
      <c r="DD8" s="340" t="str">
        <f t="shared" si="7"/>
        <v/>
      </c>
      <c r="DE8" s="340" t="str">
        <f t="shared" si="7"/>
        <v/>
      </c>
      <c r="DF8" s="340" t="str">
        <f t="shared" si="7"/>
        <v/>
      </c>
      <c r="DG8" s="340" t="str">
        <f t="shared" si="7"/>
        <v/>
      </c>
      <c r="DH8" s="340" t="str">
        <f t="shared" si="7"/>
        <v/>
      </c>
      <c r="DI8" s="340" t="str">
        <f t="shared" si="7"/>
        <v/>
      </c>
      <c r="DJ8" s="340" t="str">
        <f t="shared" si="7"/>
        <v/>
      </c>
      <c r="DK8" s="340" t="str">
        <f t="shared" si="7"/>
        <v/>
      </c>
      <c r="DL8" s="340" t="str">
        <f t="shared" si="7"/>
        <v/>
      </c>
      <c r="DM8" s="340" t="str">
        <f t="shared" si="7"/>
        <v/>
      </c>
      <c r="DN8" s="340" t="str">
        <f t="shared" si="7"/>
        <v/>
      </c>
      <c r="DO8" s="340" t="str">
        <f t="shared" si="7"/>
        <v/>
      </c>
      <c r="DP8" s="340" t="str">
        <f t="shared" si="7"/>
        <v/>
      </c>
      <c r="DQ8" s="340" t="str">
        <f t="shared" si="7"/>
        <v/>
      </c>
      <c r="DR8" s="340" t="str">
        <f t="shared" si="7"/>
        <v/>
      </c>
      <c r="DS8" s="340" t="str">
        <f t="shared" si="7"/>
        <v/>
      </c>
      <c r="DT8" s="340" t="str">
        <f t="shared" si="7"/>
        <v/>
      </c>
      <c r="DU8" s="340" t="str">
        <f t="shared" si="7"/>
        <v/>
      </c>
      <c r="DV8" s="340" t="str">
        <f t="shared" si="7"/>
        <v/>
      </c>
      <c r="DW8" s="340" t="str">
        <f t="shared" si="7"/>
        <v/>
      </c>
      <c r="DX8" s="340" t="str">
        <f t="shared" si="7"/>
        <v/>
      </c>
      <c r="DY8" s="340" t="str">
        <f t="shared" si="7"/>
        <v/>
      </c>
      <c r="DZ8" s="340" t="str">
        <f t="shared" si="7"/>
        <v/>
      </c>
      <c r="EA8" s="340" t="str">
        <f t="shared" si="7"/>
        <v/>
      </c>
      <c r="EB8" s="340" t="str">
        <f t="shared" si="7"/>
        <v/>
      </c>
      <c r="EC8" s="340" t="str">
        <f t="shared" si="7"/>
        <v/>
      </c>
      <c r="ED8" s="340" t="str">
        <f t="shared" si="7"/>
        <v/>
      </c>
      <c r="EE8" s="340" t="str">
        <f t="shared" si="7"/>
        <v/>
      </c>
      <c r="EF8" s="340" t="str">
        <f t="shared" si="7"/>
        <v/>
      </c>
      <c r="EG8" s="340" t="str">
        <f t="shared" si="7"/>
        <v/>
      </c>
      <c r="EH8" s="340" t="str">
        <f t="shared" si="7"/>
        <v/>
      </c>
      <c r="EI8" s="340" t="str">
        <f t="shared" si="7"/>
        <v/>
      </c>
      <c r="EJ8" s="340" t="str">
        <f t="shared" si="7"/>
        <v/>
      </c>
      <c r="EK8" s="340" t="str">
        <f t="shared" si="7"/>
        <v/>
      </c>
      <c r="EL8" s="340" t="str">
        <f t="shared" si="7"/>
        <v/>
      </c>
      <c r="EM8" s="340" t="str">
        <f t="shared" si="7"/>
        <v/>
      </c>
      <c r="EN8" s="340" t="str">
        <f t="shared" si="7"/>
        <v/>
      </c>
      <c r="EO8" s="340" t="str">
        <f t="shared" si="7"/>
        <v/>
      </c>
      <c r="EP8" s="340" t="str">
        <f t="shared" si="7"/>
        <v/>
      </c>
      <c r="EQ8" s="340" t="str">
        <f t="shared" si="7"/>
        <v/>
      </c>
      <c r="ER8" s="340" t="str">
        <f t="shared" si="7"/>
        <v/>
      </c>
      <c r="ES8" s="340" t="str">
        <f t="shared" si="7"/>
        <v/>
      </c>
      <c r="ET8" s="340" t="str">
        <f t="shared" si="7"/>
        <v/>
      </c>
      <c r="EU8" s="340" t="str">
        <f t="shared" si="7"/>
        <v/>
      </c>
      <c r="EV8" s="340" t="str">
        <f t="shared" si="7"/>
        <v/>
      </c>
      <c r="EW8" s="340" t="str">
        <f t="shared" si="7"/>
        <v/>
      </c>
      <c r="EX8" s="340" t="str">
        <f t="shared" si="7"/>
        <v/>
      </c>
      <c r="EY8" s="340" t="str">
        <f t="shared" si="7"/>
        <v/>
      </c>
      <c r="EZ8" s="340" t="str">
        <f t="shared" si="7"/>
        <v/>
      </c>
      <c r="FA8" s="340" t="str">
        <f t="shared" si="7"/>
        <v/>
      </c>
      <c r="FB8" s="340" t="str">
        <f t="shared" si="7"/>
        <v/>
      </c>
      <c r="FC8" s="340" t="str">
        <f t="shared" si="7"/>
        <v/>
      </c>
      <c r="FD8" s="340" t="str">
        <f t="shared" si="7"/>
        <v/>
      </c>
      <c r="FE8" s="340" t="str">
        <f t="shared" si="7"/>
        <v/>
      </c>
      <c r="FF8" s="340" t="str">
        <f t="shared" si="7"/>
        <v/>
      </c>
      <c r="FG8" s="340" t="str">
        <f t="shared" si="7"/>
        <v/>
      </c>
      <c r="FH8" s="340" t="str">
        <f t="shared" si="7"/>
        <v/>
      </c>
      <c r="FI8" s="340" t="str">
        <f t="shared" si="7"/>
        <v/>
      </c>
      <c r="FJ8" s="340" t="str">
        <f t="shared" si="7"/>
        <v/>
      </c>
      <c r="FK8" s="340" t="str">
        <f t="shared" si="7"/>
        <v/>
      </c>
      <c r="FL8" s="340" t="str">
        <f t="shared" si="7"/>
        <v/>
      </c>
      <c r="FM8" s="340" t="str">
        <f t="shared" si="7"/>
        <v/>
      </c>
      <c r="FN8" s="340" t="str">
        <f t="shared" si="7"/>
        <v/>
      </c>
      <c r="FO8" s="340" t="str">
        <f t="shared" si="7"/>
        <v/>
      </c>
      <c r="FP8" s="340" t="str">
        <f t="shared" si="7"/>
        <v/>
      </c>
      <c r="FQ8" s="340" t="str">
        <f t="shared" si="7"/>
        <v/>
      </c>
      <c r="FR8" s="340" t="str">
        <f t="shared" si="7"/>
        <v/>
      </c>
      <c r="FS8" s="340" t="str">
        <f t="shared" si="7"/>
        <v/>
      </c>
      <c r="FT8" s="340" t="str">
        <f t="shared" si="7"/>
        <v/>
      </c>
      <c r="FU8" s="340" t="str">
        <f t="shared" si="7"/>
        <v/>
      </c>
      <c r="FV8" s="340" t="str">
        <f t="shared" si="7"/>
        <v/>
      </c>
      <c r="FW8" s="340" t="str">
        <f t="shared" si="7"/>
        <v/>
      </c>
      <c r="FX8" s="340" t="str">
        <f t="shared" si="7"/>
        <v/>
      </c>
      <c r="FY8" s="340" t="str">
        <f t="shared" si="7"/>
        <v/>
      </c>
      <c r="FZ8" s="340" t="str">
        <f t="shared" si="7"/>
        <v/>
      </c>
      <c r="GA8" s="340" t="str">
        <f t="shared" si="7"/>
        <v/>
      </c>
      <c r="GB8" s="340" t="str">
        <f t="shared" si="7"/>
        <v/>
      </c>
      <c r="GC8" s="340" t="str">
        <f t="shared" si="7"/>
        <v/>
      </c>
      <c r="GD8" s="340" t="str">
        <f t="shared" si="7"/>
        <v/>
      </c>
      <c r="GE8" s="340" t="str">
        <f t="shared" si="7"/>
        <v/>
      </c>
      <c r="GF8" s="340" t="str">
        <f t="shared" si="7"/>
        <v/>
      </c>
      <c r="GG8" s="340" t="str">
        <f t="shared" si="7"/>
        <v/>
      </c>
      <c r="GH8" s="340" t="str">
        <f t="shared" si="7"/>
        <v/>
      </c>
      <c r="GI8" s="340" t="str">
        <f t="shared" si="7"/>
        <v/>
      </c>
      <c r="GJ8" s="340" t="str">
        <f t="shared" si="7"/>
        <v/>
      </c>
      <c r="GK8" s="340" t="str">
        <f t="shared" si="7"/>
        <v/>
      </c>
      <c r="GL8" s="340" t="str">
        <f t="shared" si="7"/>
        <v/>
      </c>
      <c r="GM8" s="340" t="str">
        <f t="shared" si="7"/>
        <v/>
      </c>
      <c r="GN8" s="340" t="str">
        <f t="shared" si="7"/>
        <v/>
      </c>
      <c r="GO8" s="340" t="str">
        <f t="shared" si="7"/>
        <v/>
      </c>
      <c r="GP8" s="340" t="str">
        <f t="shared" si="7"/>
        <v/>
      </c>
      <c r="GQ8" s="340" t="str">
        <f t="shared" si="7"/>
        <v/>
      </c>
      <c r="GR8" s="340" t="str">
        <f t="shared" si="7"/>
        <v/>
      </c>
      <c r="GS8" s="340" t="str">
        <f t="shared" si="7"/>
        <v/>
      </c>
      <c r="GT8" s="340" t="str">
        <f t="shared" si="7"/>
        <v/>
      </c>
      <c r="GU8" s="340" t="str">
        <f t="shared" si="7"/>
        <v/>
      </c>
      <c r="GV8" s="340" t="str">
        <f t="shared" si="7"/>
        <v/>
      </c>
      <c r="GW8" s="340" t="str">
        <f t="shared" si="7"/>
        <v/>
      </c>
      <c r="GX8" s="340" t="str">
        <f t="shared" si="7"/>
        <v/>
      </c>
      <c r="GY8" s="340" t="str">
        <f t="shared" si="7"/>
        <v/>
      </c>
      <c r="GZ8" s="340" t="str">
        <f t="shared" si="7"/>
        <v/>
      </c>
      <c r="HA8" s="340" t="str">
        <f t="shared" si="7"/>
        <v/>
      </c>
      <c r="HB8" s="340" t="str">
        <f t="shared" si="7"/>
        <v/>
      </c>
      <c r="HC8" s="340" t="str">
        <f t="shared" si="7"/>
        <v/>
      </c>
      <c r="HD8" s="340" t="str">
        <f t="shared" si="7"/>
        <v/>
      </c>
      <c r="HE8" s="340" t="str">
        <f t="shared" si="7"/>
        <v/>
      </c>
      <c r="HF8" s="340" t="str">
        <f t="shared" si="7"/>
        <v/>
      </c>
      <c r="HG8" s="340" t="str">
        <f t="shared" si="7"/>
        <v/>
      </c>
    </row>
    <row r="9" spans="1:215" ht="14.25" customHeight="1" outlineLevel="1" x14ac:dyDescent="0.15">
      <c r="A9" s="334" t="s">
        <v>229</v>
      </c>
      <c r="B9" s="418" t="s">
        <v>230</v>
      </c>
      <c r="C9" s="335" t="s">
        <v>231</v>
      </c>
      <c r="D9" s="335"/>
      <c r="E9" s="335" t="s">
        <v>25</v>
      </c>
      <c r="F9" s="335" t="s">
        <v>232</v>
      </c>
      <c r="G9" s="337">
        <v>44846</v>
      </c>
      <c r="H9" s="337">
        <v>44883</v>
      </c>
      <c r="I9" s="338">
        <v>0.1</v>
      </c>
      <c r="J9" s="339">
        <f t="shared" si="3"/>
        <v>2.8000000000000012</v>
      </c>
      <c r="K9" s="340" t="str">
        <f t="shared" ref="K9:HG9" si="8">IF(OR(K$3=$G9,K$3=$H9,AND(K$3&gt;$G9,K$3&lt;$H9)),1*$I9,"")</f>
        <v/>
      </c>
      <c r="L9" s="340" t="str">
        <f t="shared" si="8"/>
        <v/>
      </c>
      <c r="M9" s="340">
        <f t="shared" si="8"/>
        <v>0.1</v>
      </c>
      <c r="N9" s="340">
        <f t="shared" si="8"/>
        <v>0.1</v>
      </c>
      <c r="O9" s="340">
        <f t="shared" si="8"/>
        <v>0.1</v>
      </c>
      <c r="P9" s="340">
        <f t="shared" si="8"/>
        <v>0.1</v>
      </c>
      <c r="Q9" s="340">
        <f t="shared" si="8"/>
        <v>0.1</v>
      </c>
      <c r="R9" s="340">
        <f t="shared" si="8"/>
        <v>0.1</v>
      </c>
      <c r="S9" s="340">
        <f t="shared" si="8"/>
        <v>0.1</v>
      </c>
      <c r="T9" s="340">
        <f t="shared" si="8"/>
        <v>0.1</v>
      </c>
      <c r="U9" s="340">
        <f t="shared" si="8"/>
        <v>0.1</v>
      </c>
      <c r="V9" s="340">
        <f t="shared" si="8"/>
        <v>0.1</v>
      </c>
      <c r="W9" s="340">
        <f t="shared" si="8"/>
        <v>0.1</v>
      </c>
      <c r="X9" s="340">
        <f t="shared" si="8"/>
        <v>0.1</v>
      </c>
      <c r="Y9" s="340">
        <f t="shared" si="8"/>
        <v>0.1</v>
      </c>
      <c r="Z9" s="340">
        <f t="shared" si="8"/>
        <v>0.1</v>
      </c>
      <c r="AA9" s="340">
        <f t="shared" si="8"/>
        <v>0.1</v>
      </c>
      <c r="AB9" s="340">
        <f t="shared" si="8"/>
        <v>0.1</v>
      </c>
      <c r="AC9" s="340">
        <f t="shared" si="8"/>
        <v>0.1</v>
      </c>
      <c r="AD9" s="340">
        <f t="shared" si="8"/>
        <v>0.1</v>
      </c>
      <c r="AE9" s="340">
        <f t="shared" si="8"/>
        <v>0.1</v>
      </c>
      <c r="AF9" s="340">
        <f t="shared" si="8"/>
        <v>0.1</v>
      </c>
      <c r="AG9" s="340">
        <f t="shared" si="8"/>
        <v>0.1</v>
      </c>
      <c r="AH9" s="340">
        <f t="shared" si="8"/>
        <v>0.1</v>
      </c>
      <c r="AI9" s="340">
        <f t="shared" si="8"/>
        <v>0.1</v>
      </c>
      <c r="AJ9" s="340">
        <f t="shared" si="8"/>
        <v>0.1</v>
      </c>
      <c r="AK9" s="340">
        <f t="shared" si="8"/>
        <v>0.1</v>
      </c>
      <c r="AL9" s="340">
        <f t="shared" si="8"/>
        <v>0.1</v>
      </c>
      <c r="AM9" s="340">
        <f t="shared" si="8"/>
        <v>0.1</v>
      </c>
      <c r="AN9" s="340">
        <f t="shared" si="8"/>
        <v>0.1</v>
      </c>
      <c r="AO9" s="340" t="str">
        <f t="shared" si="8"/>
        <v/>
      </c>
      <c r="AP9" s="340" t="str">
        <f t="shared" si="8"/>
        <v/>
      </c>
      <c r="AQ9" s="340" t="str">
        <f t="shared" si="8"/>
        <v/>
      </c>
      <c r="AR9" s="340" t="str">
        <f t="shared" si="8"/>
        <v/>
      </c>
      <c r="AS9" s="340" t="str">
        <f t="shared" si="8"/>
        <v/>
      </c>
      <c r="AT9" s="340" t="str">
        <f t="shared" si="8"/>
        <v/>
      </c>
      <c r="AU9" s="340" t="str">
        <f t="shared" si="8"/>
        <v/>
      </c>
      <c r="AV9" s="340" t="str">
        <f t="shared" si="8"/>
        <v/>
      </c>
      <c r="AW9" s="340" t="str">
        <f t="shared" si="8"/>
        <v/>
      </c>
      <c r="AX9" s="340" t="str">
        <f t="shared" si="8"/>
        <v/>
      </c>
      <c r="AY9" s="340" t="str">
        <f t="shared" si="8"/>
        <v/>
      </c>
      <c r="AZ9" s="340" t="str">
        <f t="shared" si="8"/>
        <v/>
      </c>
      <c r="BA9" s="340" t="str">
        <f t="shared" si="8"/>
        <v/>
      </c>
      <c r="BB9" s="340" t="str">
        <f t="shared" si="8"/>
        <v/>
      </c>
      <c r="BC9" s="340" t="str">
        <f t="shared" si="8"/>
        <v/>
      </c>
      <c r="BD9" s="340" t="str">
        <f t="shared" si="8"/>
        <v/>
      </c>
      <c r="BE9" s="340" t="str">
        <f t="shared" si="8"/>
        <v/>
      </c>
      <c r="BF9" s="340" t="str">
        <f t="shared" si="8"/>
        <v/>
      </c>
      <c r="BG9" s="340" t="str">
        <f t="shared" si="8"/>
        <v/>
      </c>
      <c r="BH9" s="340" t="str">
        <f t="shared" si="8"/>
        <v/>
      </c>
      <c r="BI9" s="340" t="str">
        <f t="shared" si="8"/>
        <v/>
      </c>
      <c r="BJ9" s="340" t="str">
        <f t="shared" si="8"/>
        <v/>
      </c>
      <c r="BK9" s="340" t="str">
        <f t="shared" si="8"/>
        <v/>
      </c>
      <c r="BL9" s="340" t="str">
        <f t="shared" si="8"/>
        <v/>
      </c>
      <c r="BM9" s="340" t="str">
        <f t="shared" si="8"/>
        <v/>
      </c>
      <c r="BN9" s="340" t="str">
        <f t="shared" si="8"/>
        <v/>
      </c>
      <c r="BO9" s="340" t="str">
        <f t="shared" si="8"/>
        <v/>
      </c>
      <c r="BP9" s="340" t="str">
        <f t="shared" si="8"/>
        <v/>
      </c>
      <c r="BQ9" s="340" t="str">
        <f t="shared" si="8"/>
        <v/>
      </c>
      <c r="BR9" s="340" t="str">
        <f t="shared" si="8"/>
        <v/>
      </c>
      <c r="BS9" s="340" t="str">
        <f t="shared" si="8"/>
        <v/>
      </c>
      <c r="BT9" s="340" t="str">
        <f t="shared" si="8"/>
        <v/>
      </c>
      <c r="BU9" s="340" t="str">
        <f t="shared" si="8"/>
        <v/>
      </c>
      <c r="BV9" s="340" t="str">
        <f t="shared" si="8"/>
        <v/>
      </c>
      <c r="BW9" s="340" t="str">
        <f t="shared" si="8"/>
        <v/>
      </c>
      <c r="BX9" s="340" t="str">
        <f t="shared" si="8"/>
        <v/>
      </c>
      <c r="BY9" s="340" t="str">
        <f t="shared" si="8"/>
        <v/>
      </c>
      <c r="BZ9" s="340" t="str">
        <f t="shared" si="8"/>
        <v/>
      </c>
      <c r="CA9" s="340" t="str">
        <f t="shared" si="8"/>
        <v/>
      </c>
      <c r="CB9" s="340" t="str">
        <f t="shared" si="8"/>
        <v/>
      </c>
      <c r="CC9" s="340" t="str">
        <f t="shared" si="8"/>
        <v/>
      </c>
      <c r="CD9" s="340" t="str">
        <f t="shared" si="8"/>
        <v/>
      </c>
      <c r="CE9" s="340" t="str">
        <f t="shared" si="8"/>
        <v/>
      </c>
      <c r="CF9" s="340" t="str">
        <f t="shared" si="8"/>
        <v/>
      </c>
      <c r="CG9" s="340" t="str">
        <f t="shared" si="8"/>
        <v/>
      </c>
      <c r="CH9" s="340" t="str">
        <f t="shared" si="8"/>
        <v/>
      </c>
      <c r="CI9" s="340" t="str">
        <f t="shared" si="8"/>
        <v/>
      </c>
      <c r="CJ9" s="340" t="str">
        <f t="shared" si="8"/>
        <v/>
      </c>
      <c r="CK9" s="340" t="str">
        <f t="shared" si="8"/>
        <v/>
      </c>
      <c r="CL9" s="340" t="str">
        <f t="shared" si="8"/>
        <v/>
      </c>
      <c r="CM9" s="340" t="str">
        <f t="shared" si="8"/>
        <v/>
      </c>
      <c r="CN9" s="340" t="str">
        <f t="shared" si="8"/>
        <v/>
      </c>
      <c r="CO9" s="340" t="str">
        <f t="shared" si="8"/>
        <v/>
      </c>
      <c r="CP9" s="340" t="str">
        <f t="shared" si="8"/>
        <v/>
      </c>
      <c r="CQ9" s="340" t="str">
        <f t="shared" si="8"/>
        <v/>
      </c>
      <c r="CR9" s="340" t="str">
        <f t="shared" si="8"/>
        <v/>
      </c>
      <c r="CS9" s="340" t="str">
        <f t="shared" si="8"/>
        <v/>
      </c>
      <c r="CT9" s="340" t="str">
        <f t="shared" si="8"/>
        <v/>
      </c>
      <c r="CU9" s="340" t="str">
        <f t="shared" si="8"/>
        <v/>
      </c>
      <c r="CV9" s="340" t="str">
        <f t="shared" si="8"/>
        <v/>
      </c>
      <c r="CW9" s="340" t="str">
        <f t="shared" si="8"/>
        <v/>
      </c>
      <c r="CX9" s="340" t="str">
        <f t="shared" si="8"/>
        <v/>
      </c>
      <c r="CY9" s="340" t="str">
        <f t="shared" si="8"/>
        <v/>
      </c>
      <c r="CZ9" s="340" t="str">
        <f t="shared" si="8"/>
        <v/>
      </c>
      <c r="DA9" s="340" t="str">
        <f t="shared" si="8"/>
        <v/>
      </c>
      <c r="DB9" s="340" t="str">
        <f t="shared" si="8"/>
        <v/>
      </c>
      <c r="DC9" s="340" t="str">
        <f t="shared" si="8"/>
        <v/>
      </c>
      <c r="DD9" s="340" t="str">
        <f t="shared" si="8"/>
        <v/>
      </c>
      <c r="DE9" s="340" t="str">
        <f t="shared" si="8"/>
        <v/>
      </c>
      <c r="DF9" s="340" t="str">
        <f t="shared" si="8"/>
        <v/>
      </c>
      <c r="DG9" s="340" t="str">
        <f t="shared" si="8"/>
        <v/>
      </c>
      <c r="DH9" s="340" t="str">
        <f t="shared" si="8"/>
        <v/>
      </c>
      <c r="DI9" s="340" t="str">
        <f t="shared" si="8"/>
        <v/>
      </c>
      <c r="DJ9" s="340" t="str">
        <f t="shared" si="8"/>
        <v/>
      </c>
      <c r="DK9" s="340" t="str">
        <f t="shared" si="8"/>
        <v/>
      </c>
      <c r="DL9" s="340" t="str">
        <f t="shared" si="8"/>
        <v/>
      </c>
      <c r="DM9" s="340" t="str">
        <f t="shared" si="8"/>
        <v/>
      </c>
      <c r="DN9" s="340" t="str">
        <f t="shared" si="8"/>
        <v/>
      </c>
      <c r="DO9" s="340" t="str">
        <f t="shared" si="8"/>
        <v/>
      </c>
      <c r="DP9" s="340" t="str">
        <f t="shared" si="8"/>
        <v/>
      </c>
      <c r="DQ9" s="340" t="str">
        <f t="shared" si="8"/>
        <v/>
      </c>
      <c r="DR9" s="340" t="str">
        <f t="shared" si="8"/>
        <v/>
      </c>
      <c r="DS9" s="340" t="str">
        <f t="shared" si="8"/>
        <v/>
      </c>
      <c r="DT9" s="340" t="str">
        <f t="shared" si="8"/>
        <v/>
      </c>
      <c r="DU9" s="340" t="str">
        <f t="shared" si="8"/>
        <v/>
      </c>
      <c r="DV9" s="340" t="str">
        <f t="shared" si="8"/>
        <v/>
      </c>
      <c r="DW9" s="340" t="str">
        <f t="shared" si="8"/>
        <v/>
      </c>
      <c r="DX9" s="340" t="str">
        <f t="shared" si="8"/>
        <v/>
      </c>
      <c r="DY9" s="340" t="str">
        <f t="shared" si="8"/>
        <v/>
      </c>
      <c r="DZ9" s="340" t="str">
        <f t="shared" si="8"/>
        <v/>
      </c>
      <c r="EA9" s="340" t="str">
        <f t="shared" si="8"/>
        <v/>
      </c>
      <c r="EB9" s="340" t="str">
        <f t="shared" si="8"/>
        <v/>
      </c>
      <c r="EC9" s="340" t="str">
        <f t="shared" si="8"/>
        <v/>
      </c>
      <c r="ED9" s="340" t="str">
        <f t="shared" si="8"/>
        <v/>
      </c>
      <c r="EE9" s="340" t="str">
        <f t="shared" si="8"/>
        <v/>
      </c>
      <c r="EF9" s="340" t="str">
        <f t="shared" si="8"/>
        <v/>
      </c>
      <c r="EG9" s="340" t="str">
        <f t="shared" si="8"/>
        <v/>
      </c>
      <c r="EH9" s="340" t="str">
        <f t="shared" si="8"/>
        <v/>
      </c>
      <c r="EI9" s="340" t="str">
        <f t="shared" si="8"/>
        <v/>
      </c>
      <c r="EJ9" s="340" t="str">
        <f t="shared" si="8"/>
        <v/>
      </c>
      <c r="EK9" s="340" t="str">
        <f t="shared" si="8"/>
        <v/>
      </c>
      <c r="EL9" s="340" t="str">
        <f t="shared" si="8"/>
        <v/>
      </c>
      <c r="EM9" s="340" t="str">
        <f t="shared" si="8"/>
        <v/>
      </c>
      <c r="EN9" s="340" t="str">
        <f t="shared" si="8"/>
        <v/>
      </c>
      <c r="EO9" s="340" t="str">
        <f t="shared" si="8"/>
        <v/>
      </c>
      <c r="EP9" s="340" t="str">
        <f t="shared" si="8"/>
        <v/>
      </c>
      <c r="EQ9" s="340" t="str">
        <f t="shared" si="8"/>
        <v/>
      </c>
      <c r="ER9" s="340" t="str">
        <f t="shared" si="8"/>
        <v/>
      </c>
      <c r="ES9" s="340" t="str">
        <f t="shared" si="8"/>
        <v/>
      </c>
      <c r="ET9" s="340" t="str">
        <f t="shared" si="8"/>
        <v/>
      </c>
      <c r="EU9" s="340" t="str">
        <f t="shared" si="8"/>
        <v/>
      </c>
      <c r="EV9" s="340" t="str">
        <f t="shared" si="8"/>
        <v/>
      </c>
      <c r="EW9" s="340" t="str">
        <f t="shared" si="8"/>
        <v/>
      </c>
      <c r="EX9" s="340" t="str">
        <f t="shared" si="8"/>
        <v/>
      </c>
      <c r="EY9" s="340" t="str">
        <f t="shared" si="8"/>
        <v/>
      </c>
      <c r="EZ9" s="340" t="str">
        <f t="shared" si="8"/>
        <v/>
      </c>
      <c r="FA9" s="340" t="str">
        <f t="shared" si="8"/>
        <v/>
      </c>
      <c r="FB9" s="340" t="str">
        <f t="shared" si="8"/>
        <v/>
      </c>
      <c r="FC9" s="340" t="str">
        <f t="shared" si="8"/>
        <v/>
      </c>
      <c r="FD9" s="340" t="str">
        <f t="shared" si="8"/>
        <v/>
      </c>
      <c r="FE9" s="340" t="str">
        <f t="shared" si="8"/>
        <v/>
      </c>
      <c r="FF9" s="340" t="str">
        <f t="shared" si="8"/>
        <v/>
      </c>
      <c r="FG9" s="340" t="str">
        <f t="shared" si="8"/>
        <v/>
      </c>
      <c r="FH9" s="340" t="str">
        <f t="shared" si="8"/>
        <v/>
      </c>
      <c r="FI9" s="340" t="str">
        <f t="shared" si="8"/>
        <v/>
      </c>
      <c r="FJ9" s="340" t="str">
        <f t="shared" si="8"/>
        <v/>
      </c>
      <c r="FK9" s="340" t="str">
        <f t="shared" si="8"/>
        <v/>
      </c>
      <c r="FL9" s="340" t="str">
        <f t="shared" si="8"/>
        <v/>
      </c>
      <c r="FM9" s="340" t="str">
        <f t="shared" si="8"/>
        <v/>
      </c>
      <c r="FN9" s="340" t="str">
        <f t="shared" si="8"/>
        <v/>
      </c>
      <c r="FO9" s="340" t="str">
        <f t="shared" si="8"/>
        <v/>
      </c>
      <c r="FP9" s="340" t="str">
        <f t="shared" si="8"/>
        <v/>
      </c>
      <c r="FQ9" s="340" t="str">
        <f t="shared" si="8"/>
        <v/>
      </c>
      <c r="FR9" s="340" t="str">
        <f t="shared" si="8"/>
        <v/>
      </c>
      <c r="FS9" s="340" t="str">
        <f t="shared" si="8"/>
        <v/>
      </c>
      <c r="FT9" s="340" t="str">
        <f t="shared" si="8"/>
        <v/>
      </c>
      <c r="FU9" s="340" t="str">
        <f t="shared" si="8"/>
        <v/>
      </c>
      <c r="FV9" s="340" t="str">
        <f t="shared" si="8"/>
        <v/>
      </c>
      <c r="FW9" s="340" t="str">
        <f t="shared" si="8"/>
        <v/>
      </c>
      <c r="FX9" s="340" t="str">
        <f t="shared" si="8"/>
        <v/>
      </c>
      <c r="FY9" s="340" t="str">
        <f t="shared" si="8"/>
        <v/>
      </c>
      <c r="FZ9" s="340" t="str">
        <f t="shared" si="8"/>
        <v/>
      </c>
      <c r="GA9" s="340" t="str">
        <f t="shared" si="8"/>
        <v/>
      </c>
      <c r="GB9" s="340" t="str">
        <f t="shared" si="8"/>
        <v/>
      </c>
      <c r="GC9" s="340" t="str">
        <f t="shared" si="8"/>
        <v/>
      </c>
      <c r="GD9" s="340" t="str">
        <f t="shared" si="8"/>
        <v/>
      </c>
      <c r="GE9" s="340" t="str">
        <f t="shared" si="8"/>
        <v/>
      </c>
      <c r="GF9" s="340" t="str">
        <f t="shared" si="8"/>
        <v/>
      </c>
      <c r="GG9" s="340" t="str">
        <f t="shared" si="8"/>
        <v/>
      </c>
      <c r="GH9" s="340" t="str">
        <f t="shared" si="8"/>
        <v/>
      </c>
      <c r="GI9" s="340" t="str">
        <f t="shared" si="8"/>
        <v/>
      </c>
      <c r="GJ9" s="340" t="str">
        <f t="shared" si="8"/>
        <v/>
      </c>
      <c r="GK9" s="340" t="str">
        <f t="shared" si="8"/>
        <v/>
      </c>
      <c r="GL9" s="340" t="str">
        <f t="shared" si="8"/>
        <v/>
      </c>
      <c r="GM9" s="340" t="str">
        <f t="shared" si="8"/>
        <v/>
      </c>
      <c r="GN9" s="340" t="str">
        <f t="shared" si="8"/>
        <v/>
      </c>
      <c r="GO9" s="340" t="str">
        <f t="shared" si="8"/>
        <v/>
      </c>
      <c r="GP9" s="340" t="str">
        <f t="shared" si="8"/>
        <v/>
      </c>
      <c r="GQ9" s="340" t="str">
        <f t="shared" si="8"/>
        <v/>
      </c>
      <c r="GR9" s="340" t="str">
        <f t="shared" si="8"/>
        <v/>
      </c>
      <c r="GS9" s="340" t="str">
        <f t="shared" si="8"/>
        <v/>
      </c>
      <c r="GT9" s="340" t="str">
        <f t="shared" si="8"/>
        <v/>
      </c>
      <c r="GU9" s="340" t="str">
        <f t="shared" si="8"/>
        <v/>
      </c>
      <c r="GV9" s="340" t="str">
        <f t="shared" si="8"/>
        <v/>
      </c>
      <c r="GW9" s="340" t="str">
        <f t="shared" si="8"/>
        <v/>
      </c>
      <c r="GX9" s="340" t="str">
        <f t="shared" si="8"/>
        <v/>
      </c>
      <c r="GY9" s="340" t="str">
        <f t="shared" si="8"/>
        <v/>
      </c>
      <c r="GZ9" s="340" t="str">
        <f t="shared" si="8"/>
        <v/>
      </c>
      <c r="HA9" s="340" t="str">
        <f t="shared" si="8"/>
        <v/>
      </c>
      <c r="HB9" s="340" t="str">
        <f t="shared" si="8"/>
        <v/>
      </c>
      <c r="HC9" s="340" t="str">
        <f t="shared" si="8"/>
        <v/>
      </c>
      <c r="HD9" s="340" t="str">
        <f t="shared" si="8"/>
        <v/>
      </c>
      <c r="HE9" s="340" t="str">
        <f t="shared" si="8"/>
        <v/>
      </c>
      <c r="HF9" s="340" t="str">
        <f t="shared" si="8"/>
        <v/>
      </c>
      <c r="HG9" s="340" t="str">
        <f t="shared" si="8"/>
        <v/>
      </c>
    </row>
    <row r="10" spans="1:215" ht="14.25" customHeight="1" outlineLevel="1" x14ac:dyDescent="0.15">
      <c r="A10" s="334" t="s">
        <v>229</v>
      </c>
      <c r="B10" s="419"/>
      <c r="C10" s="341"/>
      <c r="D10" s="335"/>
      <c r="E10" s="342" t="s">
        <v>217</v>
      </c>
      <c r="F10" s="335" t="s">
        <v>232</v>
      </c>
      <c r="G10" s="337">
        <v>44846</v>
      </c>
      <c r="H10" s="337">
        <v>44883</v>
      </c>
      <c r="I10" s="338">
        <v>0.1</v>
      </c>
      <c r="J10" s="339">
        <f t="shared" si="3"/>
        <v>2.8000000000000012</v>
      </c>
      <c r="K10" s="340" t="str">
        <f t="shared" ref="K10:HG10" si="9">IF(OR(K$3=$G10,K$3=$H10,AND(K$3&gt;$G10,K$3&lt;$H10)),1*$I10,"")</f>
        <v/>
      </c>
      <c r="L10" s="340" t="str">
        <f t="shared" si="9"/>
        <v/>
      </c>
      <c r="M10" s="340">
        <f t="shared" si="9"/>
        <v>0.1</v>
      </c>
      <c r="N10" s="340">
        <f t="shared" si="9"/>
        <v>0.1</v>
      </c>
      <c r="O10" s="340">
        <f t="shared" si="9"/>
        <v>0.1</v>
      </c>
      <c r="P10" s="340">
        <f t="shared" si="9"/>
        <v>0.1</v>
      </c>
      <c r="Q10" s="340">
        <f t="shared" si="9"/>
        <v>0.1</v>
      </c>
      <c r="R10" s="340">
        <f t="shared" si="9"/>
        <v>0.1</v>
      </c>
      <c r="S10" s="340">
        <f t="shared" si="9"/>
        <v>0.1</v>
      </c>
      <c r="T10" s="340">
        <f t="shared" si="9"/>
        <v>0.1</v>
      </c>
      <c r="U10" s="340">
        <f t="shared" si="9"/>
        <v>0.1</v>
      </c>
      <c r="V10" s="340">
        <f t="shared" si="9"/>
        <v>0.1</v>
      </c>
      <c r="W10" s="340">
        <f t="shared" si="9"/>
        <v>0.1</v>
      </c>
      <c r="X10" s="340">
        <f t="shared" si="9"/>
        <v>0.1</v>
      </c>
      <c r="Y10" s="340">
        <f t="shared" si="9"/>
        <v>0.1</v>
      </c>
      <c r="Z10" s="340">
        <f t="shared" si="9"/>
        <v>0.1</v>
      </c>
      <c r="AA10" s="340">
        <f t="shared" si="9"/>
        <v>0.1</v>
      </c>
      <c r="AB10" s="340">
        <f t="shared" si="9"/>
        <v>0.1</v>
      </c>
      <c r="AC10" s="340">
        <f t="shared" si="9"/>
        <v>0.1</v>
      </c>
      <c r="AD10" s="340">
        <f t="shared" si="9"/>
        <v>0.1</v>
      </c>
      <c r="AE10" s="340">
        <f t="shared" si="9"/>
        <v>0.1</v>
      </c>
      <c r="AF10" s="340">
        <f t="shared" si="9"/>
        <v>0.1</v>
      </c>
      <c r="AG10" s="340">
        <f t="shared" si="9"/>
        <v>0.1</v>
      </c>
      <c r="AH10" s="340">
        <f t="shared" si="9"/>
        <v>0.1</v>
      </c>
      <c r="AI10" s="340">
        <f t="shared" si="9"/>
        <v>0.1</v>
      </c>
      <c r="AJ10" s="340">
        <f t="shared" si="9"/>
        <v>0.1</v>
      </c>
      <c r="AK10" s="340">
        <f t="shared" si="9"/>
        <v>0.1</v>
      </c>
      <c r="AL10" s="340">
        <f t="shared" si="9"/>
        <v>0.1</v>
      </c>
      <c r="AM10" s="340">
        <f t="shared" si="9"/>
        <v>0.1</v>
      </c>
      <c r="AN10" s="340">
        <f t="shared" si="9"/>
        <v>0.1</v>
      </c>
      <c r="AO10" s="340" t="str">
        <f t="shared" si="9"/>
        <v/>
      </c>
      <c r="AP10" s="340" t="str">
        <f t="shared" si="9"/>
        <v/>
      </c>
      <c r="AQ10" s="340" t="str">
        <f t="shared" si="9"/>
        <v/>
      </c>
      <c r="AR10" s="340" t="str">
        <f t="shared" si="9"/>
        <v/>
      </c>
      <c r="AS10" s="340" t="str">
        <f t="shared" si="9"/>
        <v/>
      </c>
      <c r="AT10" s="340" t="str">
        <f t="shared" si="9"/>
        <v/>
      </c>
      <c r="AU10" s="340" t="str">
        <f t="shared" si="9"/>
        <v/>
      </c>
      <c r="AV10" s="340" t="str">
        <f t="shared" si="9"/>
        <v/>
      </c>
      <c r="AW10" s="340" t="str">
        <f t="shared" si="9"/>
        <v/>
      </c>
      <c r="AX10" s="340" t="str">
        <f t="shared" si="9"/>
        <v/>
      </c>
      <c r="AY10" s="340" t="str">
        <f t="shared" si="9"/>
        <v/>
      </c>
      <c r="AZ10" s="340" t="str">
        <f t="shared" si="9"/>
        <v/>
      </c>
      <c r="BA10" s="340" t="str">
        <f t="shared" si="9"/>
        <v/>
      </c>
      <c r="BB10" s="340" t="str">
        <f t="shared" si="9"/>
        <v/>
      </c>
      <c r="BC10" s="340" t="str">
        <f t="shared" si="9"/>
        <v/>
      </c>
      <c r="BD10" s="340" t="str">
        <f t="shared" si="9"/>
        <v/>
      </c>
      <c r="BE10" s="340" t="str">
        <f t="shared" si="9"/>
        <v/>
      </c>
      <c r="BF10" s="340" t="str">
        <f t="shared" si="9"/>
        <v/>
      </c>
      <c r="BG10" s="340" t="str">
        <f t="shared" si="9"/>
        <v/>
      </c>
      <c r="BH10" s="340" t="str">
        <f t="shared" si="9"/>
        <v/>
      </c>
      <c r="BI10" s="340" t="str">
        <f t="shared" si="9"/>
        <v/>
      </c>
      <c r="BJ10" s="340" t="str">
        <f t="shared" si="9"/>
        <v/>
      </c>
      <c r="BK10" s="340" t="str">
        <f t="shared" si="9"/>
        <v/>
      </c>
      <c r="BL10" s="340" t="str">
        <f t="shared" si="9"/>
        <v/>
      </c>
      <c r="BM10" s="340" t="str">
        <f t="shared" si="9"/>
        <v/>
      </c>
      <c r="BN10" s="340" t="str">
        <f t="shared" si="9"/>
        <v/>
      </c>
      <c r="BO10" s="340" t="str">
        <f t="shared" si="9"/>
        <v/>
      </c>
      <c r="BP10" s="340" t="str">
        <f t="shared" si="9"/>
        <v/>
      </c>
      <c r="BQ10" s="340" t="str">
        <f t="shared" si="9"/>
        <v/>
      </c>
      <c r="BR10" s="340" t="str">
        <f t="shared" si="9"/>
        <v/>
      </c>
      <c r="BS10" s="340" t="str">
        <f t="shared" si="9"/>
        <v/>
      </c>
      <c r="BT10" s="340" t="str">
        <f t="shared" si="9"/>
        <v/>
      </c>
      <c r="BU10" s="340" t="str">
        <f t="shared" si="9"/>
        <v/>
      </c>
      <c r="BV10" s="340" t="str">
        <f t="shared" si="9"/>
        <v/>
      </c>
      <c r="BW10" s="340" t="str">
        <f t="shared" si="9"/>
        <v/>
      </c>
      <c r="BX10" s="340" t="str">
        <f t="shared" si="9"/>
        <v/>
      </c>
      <c r="BY10" s="340" t="str">
        <f t="shared" si="9"/>
        <v/>
      </c>
      <c r="BZ10" s="340" t="str">
        <f t="shared" si="9"/>
        <v/>
      </c>
      <c r="CA10" s="340" t="str">
        <f t="shared" si="9"/>
        <v/>
      </c>
      <c r="CB10" s="340" t="str">
        <f t="shared" si="9"/>
        <v/>
      </c>
      <c r="CC10" s="340" t="str">
        <f t="shared" si="9"/>
        <v/>
      </c>
      <c r="CD10" s="340" t="str">
        <f t="shared" si="9"/>
        <v/>
      </c>
      <c r="CE10" s="340" t="str">
        <f t="shared" si="9"/>
        <v/>
      </c>
      <c r="CF10" s="340" t="str">
        <f t="shared" si="9"/>
        <v/>
      </c>
      <c r="CG10" s="340" t="str">
        <f t="shared" si="9"/>
        <v/>
      </c>
      <c r="CH10" s="340" t="str">
        <f t="shared" si="9"/>
        <v/>
      </c>
      <c r="CI10" s="340" t="str">
        <f t="shared" si="9"/>
        <v/>
      </c>
      <c r="CJ10" s="340" t="str">
        <f t="shared" si="9"/>
        <v/>
      </c>
      <c r="CK10" s="340" t="str">
        <f t="shared" si="9"/>
        <v/>
      </c>
      <c r="CL10" s="340" t="str">
        <f t="shared" si="9"/>
        <v/>
      </c>
      <c r="CM10" s="340" t="str">
        <f t="shared" si="9"/>
        <v/>
      </c>
      <c r="CN10" s="340" t="str">
        <f t="shared" si="9"/>
        <v/>
      </c>
      <c r="CO10" s="340" t="str">
        <f t="shared" si="9"/>
        <v/>
      </c>
      <c r="CP10" s="340" t="str">
        <f t="shared" si="9"/>
        <v/>
      </c>
      <c r="CQ10" s="340" t="str">
        <f t="shared" si="9"/>
        <v/>
      </c>
      <c r="CR10" s="340" t="str">
        <f t="shared" si="9"/>
        <v/>
      </c>
      <c r="CS10" s="340" t="str">
        <f t="shared" si="9"/>
        <v/>
      </c>
      <c r="CT10" s="340" t="str">
        <f t="shared" si="9"/>
        <v/>
      </c>
      <c r="CU10" s="340" t="str">
        <f t="shared" si="9"/>
        <v/>
      </c>
      <c r="CV10" s="340" t="str">
        <f t="shared" si="9"/>
        <v/>
      </c>
      <c r="CW10" s="340" t="str">
        <f t="shared" si="9"/>
        <v/>
      </c>
      <c r="CX10" s="340" t="str">
        <f t="shared" si="9"/>
        <v/>
      </c>
      <c r="CY10" s="340" t="str">
        <f t="shared" si="9"/>
        <v/>
      </c>
      <c r="CZ10" s="340" t="str">
        <f t="shared" si="9"/>
        <v/>
      </c>
      <c r="DA10" s="340" t="str">
        <f t="shared" si="9"/>
        <v/>
      </c>
      <c r="DB10" s="340" t="str">
        <f t="shared" si="9"/>
        <v/>
      </c>
      <c r="DC10" s="340" t="str">
        <f t="shared" si="9"/>
        <v/>
      </c>
      <c r="DD10" s="340" t="str">
        <f t="shared" si="9"/>
        <v/>
      </c>
      <c r="DE10" s="340" t="str">
        <f t="shared" si="9"/>
        <v/>
      </c>
      <c r="DF10" s="340" t="str">
        <f t="shared" si="9"/>
        <v/>
      </c>
      <c r="DG10" s="340" t="str">
        <f t="shared" si="9"/>
        <v/>
      </c>
      <c r="DH10" s="340" t="str">
        <f t="shared" si="9"/>
        <v/>
      </c>
      <c r="DI10" s="340" t="str">
        <f t="shared" si="9"/>
        <v/>
      </c>
      <c r="DJ10" s="340" t="str">
        <f t="shared" si="9"/>
        <v/>
      </c>
      <c r="DK10" s="340" t="str">
        <f t="shared" si="9"/>
        <v/>
      </c>
      <c r="DL10" s="340" t="str">
        <f t="shared" si="9"/>
        <v/>
      </c>
      <c r="DM10" s="340" t="str">
        <f t="shared" si="9"/>
        <v/>
      </c>
      <c r="DN10" s="340" t="str">
        <f t="shared" si="9"/>
        <v/>
      </c>
      <c r="DO10" s="340" t="str">
        <f t="shared" si="9"/>
        <v/>
      </c>
      <c r="DP10" s="340" t="str">
        <f t="shared" si="9"/>
        <v/>
      </c>
      <c r="DQ10" s="340" t="str">
        <f t="shared" si="9"/>
        <v/>
      </c>
      <c r="DR10" s="340" t="str">
        <f t="shared" si="9"/>
        <v/>
      </c>
      <c r="DS10" s="340" t="str">
        <f t="shared" si="9"/>
        <v/>
      </c>
      <c r="DT10" s="340" t="str">
        <f t="shared" si="9"/>
        <v/>
      </c>
      <c r="DU10" s="340" t="str">
        <f t="shared" si="9"/>
        <v/>
      </c>
      <c r="DV10" s="340" t="str">
        <f t="shared" si="9"/>
        <v/>
      </c>
      <c r="DW10" s="340" t="str">
        <f t="shared" si="9"/>
        <v/>
      </c>
      <c r="DX10" s="340" t="str">
        <f t="shared" si="9"/>
        <v/>
      </c>
      <c r="DY10" s="340" t="str">
        <f t="shared" si="9"/>
        <v/>
      </c>
      <c r="DZ10" s="340" t="str">
        <f t="shared" si="9"/>
        <v/>
      </c>
      <c r="EA10" s="340" t="str">
        <f t="shared" si="9"/>
        <v/>
      </c>
      <c r="EB10" s="340" t="str">
        <f t="shared" si="9"/>
        <v/>
      </c>
      <c r="EC10" s="340" t="str">
        <f t="shared" si="9"/>
        <v/>
      </c>
      <c r="ED10" s="340" t="str">
        <f t="shared" si="9"/>
        <v/>
      </c>
      <c r="EE10" s="340" t="str">
        <f t="shared" si="9"/>
        <v/>
      </c>
      <c r="EF10" s="340" t="str">
        <f t="shared" si="9"/>
        <v/>
      </c>
      <c r="EG10" s="340" t="str">
        <f t="shared" si="9"/>
        <v/>
      </c>
      <c r="EH10" s="340" t="str">
        <f t="shared" si="9"/>
        <v/>
      </c>
      <c r="EI10" s="340" t="str">
        <f t="shared" si="9"/>
        <v/>
      </c>
      <c r="EJ10" s="340" t="str">
        <f t="shared" si="9"/>
        <v/>
      </c>
      <c r="EK10" s="340" t="str">
        <f t="shared" si="9"/>
        <v/>
      </c>
      <c r="EL10" s="340" t="str">
        <f t="shared" si="9"/>
        <v/>
      </c>
      <c r="EM10" s="340" t="str">
        <f t="shared" si="9"/>
        <v/>
      </c>
      <c r="EN10" s="340" t="str">
        <f t="shared" si="9"/>
        <v/>
      </c>
      <c r="EO10" s="340" t="str">
        <f t="shared" si="9"/>
        <v/>
      </c>
      <c r="EP10" s="340" t="str">
        <f t="shared" si="9"/>
        <v/>
      </c>
      <c r="EQ10" s="340" t="str">
        <f t="shared" si="9"/>
        <v/>
      </c>
      <c r="ER10" s="340" t="str">
        <f t="shared" si="9"/>
        <v/>
      </c>
      <c r="ES10" s="340" t="str">
        <f t="shared" si="9"/>
        <v/>
      </c>
      <c r="ET10" s="340" t="str">
        <f t="shared" si="9"/>
        <v/>
      </c>
      <c r="EU10" s="340" t="str">
        <f t="shared" si="9"/>
        <v/>
      </c>
      <c r="EV10" s="340" t="str">
        <f t="shared" si="9"/>
        <v/>
      </c>
      <c r="EW10" s="340" t="str">
        <f t="shared" si="9"/>
        <v/>
      </c>
      <c r="EX10" s="340" t="str">
        <f t="shared" si="9"/>
        <v/>
      </c>
      <c r="EY10" s="340" t="str">
        <f t="shared" si="9"/>
        <v/>
      </c>
      <c r="EZ10" s="340" t="str">
        <f t="shared" si="9"/>
        <v/>
      </c>
      <c r="FA10" s="340" t="str">
        <f t="shared" si="9"/>
        <v/>
      </c>
      <c r="FB10" s="340" t="str">
        <f t="shared" si="9"/>
        <v/>
      </c>
      <c r="FC10" s="340" t="str">
        <f t="shared" si="9"/>
        <v/>
      </c>
      <c r="FD10" s="340" t="str">
        <f t="shared" si="9"/>
        <v/>
      </c>
      <c r="FE10" s="340" t="str">
        <f t="shared" si="9"/>
        <v/>
      </c>
      <c r="FF10" s="340" t="str">
        <f t="shared" si="9"/>
        <v/>
      </c>
      <c r="FG10" s="340" t="str">
        <f t="shared" si="9"/>
        <v/>
      </c>
      <c r="FH10" s="340" t="str">
        <f t="shared" si="9"/>
        <v/>
      </c>
      <c r="FI10" s="340" t="str">
        <f t="shared" si="9"/>
        <v/>
      </c>
      <c r="FJ10" s="340" t="str">
        <f t="shared" si="9"/>
        <v/>
      </c>
      <c r="FK10" s="340" t="str">
        <f t="shared" si="9"/>
        <v/>
      </c>
      <c r="FL10" s="340" t="str">
        <f t="shared" si="9"/>
        <v/>
      </c>
      <c r="FM10" s="340" t="str">
        <f t="shared" si="9"/>
        <v/>
      </c>
      <c r="FN10" s="340" t="str">
        <f t="shared" si="9"/>
        <v/>
      </c>
      <c r="FO10" s="340" t="str">
        <f t="shared" si="9"/>
        <v/>
      </c>
      <c r="FP10" s="340" t="str">
        <f t="shared" si="9"/>
        <v/>
      </c>
      <c r="FQ10" s="340" t="str">
        <f t="shared" si="9"/>
        <v/>
      </c>
      <c r="FR10" s="340" t="str">
        <f t="shared" si="9"/>
        <v/>
      </c>
      <c r="FS10" s="340" t="str">
        <f t="shared" si="9"/>
        <v/>
      </c>
      <c r="FT10" s="340" t="str">
        <f t="shared" si="9"/>
        <v/>
      </c>
      <c r="FU10" s="340" t="str">
        <f t="shared" si="9"/>
        <v/>
      </c>
      <c r="FV10" s="340" t="str">
        <f t="shared" si="9"/>
        <v/>
      </c>
      <c r="FW10" s="340" t="str">
        <f t="shared" si="9"/>
        <v/>
      </c>
      <c r="FX10" s="340" t="str">
        <f t="shared" si="9"/>
        <v/>
      </c>
      <c r="FY10" s="340" t="str">
        <f t="shared" si="9"/>
        <v/>
      </c>
      <c r="FZ10" s="340" t="str">
        <f t="shared" si="9"/>
        <v/>
      </c>
      <c r="GA10" s="340" t="str">
        <f t="shared" si="9"/>
        <v/>
      </c>
      <c r="GB10" s="340" t="str">
        <f t="shared" si="9"/>
        <v/>
      </c>
      <c r="GC10" s="340" t="str">
        <f t="shared" si="9"/>
        <v/>
      </c>
      <c r="GD10" s="340" t="str">
        <f t="shared" si="9"/>
        <v/>
      </c>
      <c r="GE10" s="340" t="str">
        <f t="shared" si="9"/>
        <v/>
      </c>
      <c r="GF10" s="340" t="str">
        <f t="shared" si="9"/>
        <v/>
      </c>
      <c r="GG10" s="340" t="str">
        <f t="shared" si="9"/>
        <v/>
      </c>
      <c r="GH10" s="340" t="str">
        <f t="shared" si="9"/>
        <v/>
      </c>
      <c r="GI10" s="340" t="str">
        <f t="shared" si="9"/>
        <v/>
      </c>
      <c r="GJ10" s="340" t="str">
        <f t="shared" si="9"/>
        <v/>
      </c>
      <c r="GK10" s="340" t="str">
        <f t="shared" si="9"/>
        <v/>
      </c>
      <c r="GL10" s="340" t="str">
        <f t="shared" si="9"/>
        <v/>
      </c>
      <c r="GM10" s="340" t="str">
        <f t="shared" si="9"/>
        <v/>
      </c>
      <c r="GN10" s="340" t="str">
        <f t="shared" si="9"/>
        <v/>
      </c>
      <c r="GO10" s="340" t="str">
        <f t="shared" si="9"/>
        <v/>
      </c>
      <c r="GP10" s="340" t="str">
        <f t="shared" si="9"/>
        <v/>
      </c>
      <c r="GQ10" s="340" t="str">
        <f t="shared" si="9"/>
        <v/>
      </c>
      <c r="GR10" s="340" t="str">
        <f t="shared" si="9"/>
        <v/>
      </c>
      <c r="GS10" s="340" t="str">
        <f t="shared" si="9"/>
        <v/>
      </c>
      <c r="GT10" s="340" t="str">
        <f t="shared" si="9"/>
        <v/>
      </c>
      <c r="GU10" s="340" t="str">
        <f t="shared" si="9"/>
        <v/>
      </c>
      <c r="GV10" s="340" t="str">
        <f t="shared" si="9"/>
        <v/>
      </c>
      <c r="GW10" s="340" t="str">
        <f t="shared" si="9"/>
        <v/>
      </c>
      <c r="GX10" s="340" t="str">
        <f t="shared" si="9"/>
        <v/>
      </c>
      <c r="GY10" s="340" t="str">
        <f t="shared" si="9"/>
        <v/>
      </c>
      <c r="GZ10" s="340" t="str">
        <f t="shared" si="9"/>
        <v/>
      </c>
      <c r="HA10" s="340" t="str">
        <f t="shared" si="9"/>
        <v/>
      </c>
      <c r="HB10" s="340" t="str">
        <f t="shared" si="9"/>
        <v/>
      </c>
      <c r="HC10" s="340" t="str">
        <f t="shared" si="9"/>
        <v/>
      </c>
      <c r="HD10" s="340" t="str">
        <f t="shared" si="9"/>
        <v/>
      </c>
      <c r="HE10" s="340" t="str">
        <f t="shared" si="9"/>
        <v/>
      </c>
      <c r="HF10" s="340" t="str">
        <f t="shared" si="9"/>
        <v/>
      </c>
      <c r="HG10" s="340" t="str">
        <f t="shared" si="9"/>
        <v/>
      </c>
    </row>
    <row r="11" spans="1:215" ht="14.25" customHeight="1" outlineLevel="1" x14ac:dyDescent="0.15">
      <c r="A11" s="334" t="s">
        <v>229</v>
      </c>
      <c r="B11" s="420"/>
      <c r="C11" s="343"/>
      <c r="D11" s="343"/>
      <c r="E11" s="342" t="s">
        <v>217</v>
      </c>
      <c r="F11" s="335" t="s">
        <v>232</v>
      </c>
      <c r="G11" s="337"/>
      <c r="H11" s="337"/>
      <c r="I11" s="338"/>
      <c r="J11" s="339">
        <f t="shared" si="3"/>
        <v>0</v>
      </c>
      <c r="K11" s="340" t="str">
        <f t="shared" ref="K11:HG11" si="10">IF(OR(K$3=$G11,K$3=$H11,AND(K$3&gt;$G11,K$3&lt;$H11)),1*$I11,"")</f>
        <v/>
      </c>
      <c r="L11" s="340" t="str">
        <f t="shared" si="10"/>
        <v/>
      </c>
      <c r="M11" s="340" t="str">
        <f t="shared" si="10"/>
        <v/>
      </c>
      <c r="N11" s="340" t="str">
        <f t="shared" si="10"/>
        <v/>
      </c>
      <c r="O11" s="340" t="str">
        <f t="shared" si="10"/>
        <v/>
      </c>
      <c r="P11" s="340" t="str">
        <f t="shared" si="10"/>
        <v/>
      </c>
      <c r="Q11" s="340" t="str">
        <f t="shared" si="10"/>
        <v/>
      </c>
      <c r="R11" s="340" t="str">
        <f t="shared" si="10"/>
        <v/>
      </c>
      <c r="S11" s="340" t="str">
        <f t="shared" si="10"/>
        <v/>
      </c>
      <c r="T11" s="340" t="str">
        <f t="shared" si="10"/>
        <v/>
      </c>
      <c r="U11" s="340" t="str">
        <f t="shared" si="10"/>
        <v/>
      </c>
      <c r="V11" s="340" t="str">
        <f t="shared" si="10"/>
        <v/>
      </c>
      <c r="W11" s="340" t="str">
        <f t="shared" si="10"/>
        <v/>
      </c>
      <c r="X11" s="340" t="str">
        <f t="shared" si="10"/>
        <v/>
      </c>
      <c r="Y11" s="340" t="str">
        <f t="shared" si="10"/>
        <v/>
      </c>
      <c r="Z11" s="340" t="str">
        <f t="shared" si="10"/>
        <v/>
      </c>
      <c r="AA11" s="340" t="str">
        <f t="shared" si="10"/>
        <v/>
      </c>
      <c r="AB11" s="340" t="str">
        <f t="shared" si="10"/>
        <v/>
      </c>
      <c r="AC11" s="340" t="str">
        <f t="shared" si="10"/>
        <v/>
      </c>
      <c r="AD11" s="340" t="str">
        <f t="shared" si="10"/>
        <v/>
      </c>
      <c r="AE11" s="340" t="str">
        <f t="shared" si="10"/>
        <v/>
      </c>
      <c r="AF11" s="340" t="str">
        <f t="shared" si="10"/>
        <v/>
      </c>
      <c r="AG11" s="340" t="str">
        <f t="shared" si="10"/>
        <v/>
      </c>
      <c r="AH11" s="340" t="str">
        <f t="shared" si="10"/>
        <v/>
      </c>
      <c r="AI11" s="340" t="str">
        <f t="shared" si="10"/>
        <v/>
      </c>
      <c r="AJ11" s="340" t="str">
        <f t="shared" si="10"/>
        <v/>
      </c>
      <c r="AK11" s="340" t="str">
        <f t="shared" si="10"/>
        <v/>
      </c>
      <c r="AL11" s="340" t="str">
        <f t="shared" si="10"/>
        <v/>
      </c>
      <c r="AM11" s="340" t="str">
        <f t="shared" si="10"/>
        <v/>
      </c>
      <c r="AN11" s="340" t="str">
        <f t="shared" si="10"/>
        <v/>
      </c>
      <c r="AO11" s="340" t="str">
        <f t="shared" si="10"/>
        <v/>
      </c>
      <c r="AP11" s="340" t="str">
        <f t="shared" si="10"/>
        <v/>
      </c>
      <c r="AQ11" s="340" t="str">
        <f t="shared" si="10"/>
        <v/>
      </c>
      <c r="AR11" s="340" t="str">
        <f t="shared" si="10"/>
        <v/>
      </c>
      <c r="AS11" s="340" t="str">
        <f t="shared" si="10"/>
        <v/>
      </c>
      <c r="AT11" s="340" t="str">
        <f t="shared" si="10"/>
        <v/>
      </c>
      <c r="AU11" s="340" t="str">
        <f t="shared" si="10"/>
        <v/>
      </c>
      <c r="AV11" s="340" t="str">
        <f t="shared" si="10"/>
        <v/>
      </c>
      <c r="AW11" s="340" t="str">
        <f t="shared" si="10"/>
        <v/>
      </c>
      <c r="AX11" s="340" t="str">
        <f t="shared" si="10"/>
        <v/>
      </c>
      <c r="AY11" s="340" t="str">
        <f t="shared" si="10"/>
        <v/>
      </c>
      <c r="AZ11" s="340" t="str">
        <f t="shared" si="10"/>
        <v/>
      </c>
      <c r="BA11" s="340" t="str">
        <f t="shared" si="10"/>
        <v/>
      </c>
      <c r="BB11" s="340" t="str">
        <f t="shared" si="10"/>
        <v/>
      </c>
      <c r="BC11" s="340" t="str">
        <f t="shared" si="10"/>
        <v/>
      </c>
      <c r="BD11" s="340" t="str">
        <f t="shared" si="10"/>
        <v/>
      </c>
      <c r="BE11" s="340" t="str">
        <f t="shared" si="10"/>
        <v/>
      </c>
      <c r="BF11" s="340" t="str">
        <f t="shared" si="10"/>
        <v/>
      </c>
      <c r="BG11" s="340" t="str">
        <f t="shared" si="10"/>
        <v/>
      </c>
      <c r="BH11" s="340" t="str">
        <f t="shared" si="10"/>
        <v/>
      </c>
      <c r="BI11" s="340" t="str">
        <f t="shared" si="10"/>
        <v/>
      </c>
      <c r="BJ11" s="340" t="str">
        <f t="shared" si="10"/>
        <v/>
      </c>
      <c r="BK11" s="340" t="str">
        <f t="shared" si="10"/>
        <v/>
      </c>
      <c r="BL11" s="340" t="str">
        <f t="shared" si="10"/>
        <v/>
      </c>
      <c r="BM11" s="340" t="str">
        <f t="shared" si="10"/>
        <v/>
      </c>
      <c r="BN11" s="340" t="str">
        <f t="shared" si="10"/>
        <v/>
      </c>
      <c r="BO11" s="340" t="str">
        <f t="shared" si="10"/>
        <v/>
      </c>
      <c r="BP11" s="340" t="str">
        <f t="shared" si="10"/>
        <v/>
      </c>
      <c r="BQ11" s="340" t="str">
        <f t="shared" si="10"/>
        <v/>
      </c>
      <c r="BR11" s="340" t="str">
        <f t="shared" si="10"/>
        <v/>
      </c>
      <c r="BS11" s="340" t="str">
        <f t="shared" si="10"/>
        <v/>
      </c>
      <c r="BT11" s="340" t="str">
        <f t="shared" si="10"/>
        <v/>
      </c>
      <c r="BU11" s="340" t="str">
        <f t="shared" si="10"/>
        <v/>
      </c>
      <c r="BV11" s="340" t="str">
        <f t="shared" si="10"/>
        <v/>
      </c>
      <c r="BW11" s="340" t="str">
        <f t="shared" si="10"/>
        <v/>
      </c>
      <c r="BX11" s="340" t="str">
        <f t="shared" si="10"/>
        <v/>
      </c>
      <c r="BY11" s="340" t="str">
        <f t="shared" si="10"/>
        <v/>
      </c>
      <c r="BZ11" s="340" t="str">
        <f t="shared" si="10"/>
        <v/>
      </c>
      <c r="CA11" s="340" t="str">
        <f t="shared" si="10"/>
        <v/>
      </c>
      <c r="CB11" s="340" t="str">
        <f t="shared" si="10"/>
        <v/>
      </c>
      <c r="CC11" s="340" t="str">
        <f t="shared" si="10"/>
        <v/>
      </c>
      <c r="CD11" s="340" t="str">
        <f t="shared" si="10"/>
        <v/>
      </c>
      <c r="CE11" s="340" t="str">
        <f t="shared" si="10"/>
        <v/>
      </c>
      <c r="CF11" s="340" t="str">
        <f t="shared" si="10"/>
        <v/>
      </c>
      <c r="CG11" s="340" t="str">
        <f t="shared" si="10"/>
        <v/>
      </c>
      <c r="CH11" s="340" t="str">
        <f t="shared" si="10"/>
        <v/>
      </c>
      <c r="CI11" s="340" t="str">
        <f t="shared" si="10"/>
        <v/>
      </c>
      <c r="CJ11" s="340" t="str">
        <f t="shared" si="10"/>
        <v/>
      </c>
      <c r="CK11" s="340" t="str">
        <f t="shared" si="10"/>
        <v/>
      </c>
      <c r="CL11" s="340" t="str">
        <f t="shared" si="10"/>
        <v/>
      </c>
      <c r="CM11" s="340" t="str">
        <f t="shared" si="10"/>
        <v/>
      </c>
      <c r="CN11" s="340" t="str">
        <f t="shared" si="10"/>
        <v/>
      </c>
      <c r="CO11" s="340" t="str">
        <f t="shared" si="10"/>
        <v/>
      </c>
      <c r="CP11" s="340" t="str">
        <f t="shared" si="10"/>
        <v/>
      </c>
      <c r="CQ11" s="340" t="str">
        <f t="shared" si="10"/>
        <v/>
      </c>
      <c r="CR11" s="340" t="str">
        <f t="shared" si="10"/>
        <v/>
      </c>
      <c r="CS11" s="340" t="str">
        <f t="shared" si="10"/>
        <v/>
      </c>
      <c r="CT11" s="340" t="str">
        <f t="shared" si="10"/>
        <v/>
      </c>
      <c r="CU11" s="340" t="str">
        <f t="shared" si="10"/>
        <v/>
      </c>
      <c r="CV11" s="340" t="str">
        <f t="shared" si="10"/>
        <v/>
      </c>
      <c r="CW11" s="340" t="str">
        <f t="shared" si="10"/>
        <v/>
      </c>
      <c r="CX11" s="340" t="str">
        <f t="shared" si="10"/>
        <v/>
      </c>
      <c r="CY11" s="340" t="str">
        <f t="shared" si="10"/>
        <v/>
      </c>
      <c r="CZ11" s="340" t="str">
        <f t="shared" si="10"/>
        <v/>
      </c>
      <c r="DA11" s="340" t="str">
        <f t="shared" si="10"/>
        <v/>
      </c>
      <c r="DB11" s="340" t="str">
        <f t="shared" si="10"/>
        <v/>
      </c>
      <c r="DC11" s="340" t="str">
        <f t="shared" si="10"/>
        <v/>
      </c>
      <c r="DD11" s="340" t="str">
        <f t="shared" si="10"/>
        <v/>
      </c>
      <c r="DE11" s="340" t="str">
        <f t="shared" si="10"/>
        <v/>
      </c>
      <c r="DF11" s="340" t="str">
        <f t="shared" si="10"/>
        <v/>
      </c>
      <c r="DG11" s="340" t="str">
        <f t="shared" si="10"/>
        <v/>
      </c>
      <c r="DH11" s="340" t="str">
        <f t="shared" si="10"/>
        <v/>
      </c>
      <c r="DI11" s="340" t="str">
        <f t="shared" si="10"/>
        <v/>
      </c>
      <c r="DJ11" s="340" t="str">
        <f t="shared" si="10"/>
        <v/>
      </c>
      <c r="DK11" s="340" t="str">
        <f t="shared" si="10"/>
        <v/>
      </c>
      <c r="DL11" s="340" t="str">
        <f t="shared" si="10"/>
        <v/>
      </c>
      <c r="DM11" s="340" t="str">
        <f t="shared" si="10"/>
        <v/>
      </c>
      <c r="DN11" s="340" t="str">
        <f t="shared" si="10"/>
        <v/>
      </c>
      <c r="DO11" s="340" t="str">
        <f t="shared" si="10"/>
        <v/>
      </c>
      <c r="DP11" s="340" t="str">
        <f t="shared" si="10"/>
        <v/>
      </c>
      <c r="DQ11" s="340" t="str">
        <f t="shared" si="10"/>
        <v/>
      </c>
      <c r="DR11" s="340" t="str">
        <f t="shared" si="10"/>
        <v/>
      </c>
      <c r="DS11" s="340" t="str">
        <f t="shared" si="10"/>
        <v/>
      </c>
      <c r="DT11" s="340" t="str">
        <f t="shared" si="10"/>
        <v/>
      </c>
      <c r="DU11" s="340" t="str">
        <f t="shared" si="10"/>
        <v/>
      </c>
      <c r="DV11" s="340" t="str">
        <f t="shared" si="10"/>
        <v/>
      </c>
      <c r="DW11" s="340" t="str">
        <f t="shared" si="10"/>
        <v/>
      </c>
      <c r="DX11" s="340" t="str">
        <f t="shared" si="10"/>
        <v/>
      </c>
      <c r="DY11" s="340" t="str">
        <f t="shared" si="10"/>
        <v/>
      </c>
      <c r="DZ11" s="340" t="str">
        <f t="shared" si="10"/>
        <v/>
      </c>
      <c r="EA11" s="340" t="str">
        <f t="shared" si="10"/>
        <v/>
      </c>
      <c r="EB11" s="340" t="str">
        <f t="shared" si="10"/>
        <v/>
      </c>
      <c r="EC11" s="340" t="str">
        <f t="shared" si="10"/>
        <v/>
      </c>
      <c r="ED11" s="340" t="str">
        <f t="shared" si="10"/>
        <v/>
      </c>
      <c r="EE11" s="340" t="str">
        <f t="shared" si="10"/>
        <v/>
      </c>
      <c r="EF11" s="340" t="str">
        <f t="shared" si="10"/>
        <v/>
      </c>
      <c r="EG11" s="340" t="str">
        <f t="shared" si="10"/>
        <v/>
      </c>
      <c r="EH11" s="340" t="str">
        <f t="shared" si="10"/>
        <v/>
      </c>
      <c r="EI11" s="340" t="str">
        <f t="shared" si="10"/>
        <v/>
      </c>
      <c r="EJ11" s="340" t="str">
        <f t="shared" si="10"/>
        <v/>
      </c>
      <c r="EK11" s="340" t="str">
        <f t="shared" si="10"/>
        <v/>
      </c>
      <c r="EL11" s="340" t="str">
        <f t="shared" si="10"/>
        <v/>
      </c>
      <c r="EM11" s="340" t="str">
        <f t="shared" si="10"/>
        <v/>
      </c>
      <c r="EN11" s="340" t="str">
        <f t="shared" si="10"/>
        <v/>
      </c>
      <c r="EO11" s="340" t="str">
        <f t="shared" si="10"/>
        <v/>
      </c>
      <c r="EP11" s="340" t="str">
        <f t="shared" si="10"/>
        <v/>
      </c>
      <c r="EQ11" s="340" t="str">
        <f t="shared" si="10"/>
        <v/>
      </c>
      <c r="ER11" s="340" t="str">
        <f t="shared" si="10"/>
        <v/>
      </c>
      <c r="ES11" s="340" t="str">
        <f t="shared" si="10"/>
        <v/>
      </c>
      <c r="ET11" s="340" t="str">
        <f t="shared" si="10"/>
        <v/>
      </c>
      <c r="EU11" s="340" t="str">
        <f t="shared" si="10"/>
        <v/>
      </c>
      <c r="EV11" s="340" t="str">
        <f t="shared" si="10"/>
        <v/>
      </c>
      <c r="EW11" s="340" t="str">
        <f t="shared" si="10"/>
        <v/>
      </c>
      <c r="EX11" s="340" t="str">
        <f t="shared" si="10"/>
        <v/>
      </c>
      <c r="EY11" s="340" t="str">
        <f t="shared" si="10"/>
        <v/>
      </c>
      <c r="EZ11" s="340" t="str">
        <f t="shared" si="10"/>
        <v/>
      </c>
      <c r="FA11" s="340" t="str">
        <f t="shared" si="10"/>
        <v/>
      </c>
      <c r="FB11" s="340" t="str">
        <f t="shared" si="10"/>
        <v/>
      </c>
      <c r="FC11" s="340" t="str">
        <f t="shared" si="10"/>
        <v/>
      </c>
      <c r="FD11" s="340" t="str">
        <f t="shared" si="10"/>
        <v/>
      </c>
      <c r="FE11" s="340" t="str">
        <f t="shared" si="10"/>
        <v/>
      </c>
      <c r="FF11" s="340" t="str">
        <f t="shared" si="10"/>
        <v/>
      </c>
      <c r="FG11" s="340" t="str">
        <f t="shared" si="10"/>
        <v/>
      </c>
      <c r="FH11" s="340" t="str">
        <f t="shared" si="10"/>
        <v/>
      </c>
      <c r="FI11" s="340" t="str">
        <f t="shared" si="10"/>
        <v/>
      </c>
      <c r="FJ11" s="340" t="str">
        <f t="shared" si="10"/>
        <v/>
      </c>
      <c r="FK11" s="340" t="str">
        <f t="shared" si="10"/>
        <v/>
      </c>
      <c r="FL11" s="340" t="str">
        <f t="shared" si="10"/>
        <v/>
      </c>
      <c r="FM11" s="340" t="str">
        <f t="shared" si="10"/>
        <v/>
      </c>
      <c r="FN11" s="340" t="str">
        <f t="shared" si="10"/>
        <v/>
      </c>
      <c r="FO11" s="340" t="str">
        <f t="shared" si="10"/>
        <v/>
      </c>
      <c r="FP11" s="340" t="str">
        <f t="shared" si="10"/>
        <v/>
      </c>
      <c r="FQ11" s="340" t="str">
        <f t="shared" si="10"/>
        <v/>
      </c>
      <c r="FR11" s="340" t="str">
        <f t="shared" si="10"/>
        <v/>
      </c>
      <c r="FS11" s="340" t="str">
        <f t="shared" si="10"/>
        <v/>
      </c>
      <c r="FT11" s="340" t="str">
        <f t="shared" si="10"/>
        <v/>
      </c>
      <c r="FU11" s="340" t="str">
        <f t="shared" si="10"/>
        <v/>
      </c>
      <c r="FV11" s="340" t="str">
        <f t="shared" si="10"/>
        <v/>
      </c>
      <c r="FW11" s="340" t="str">
        <f t="shared" si="10"/>
        <v/>
      </c>
      <c r="FX11" s="340" t="str">
        <f t="shared" si="10"/>
        <v/>
      </c>
      <c r="FY11" s="340" t="str">
        <f t="shared" si="10"/>
        <v/>
      </c>
      <c r="FZ11" s="340" t="str">
        <f t="shared" si="10"/>
        <v/>
      </c>
      <c r="GA11" s="340" t="str">
        <f t="shared" si="10"/>
        <v/>
      </c>
      <c r="GB11" s="340" t="str">
        <f t="shared" si="10"/>
        <v/>
      </c>
      <c r="GC11" s="340" t="str">
        <f t="shared" si="10"/>
        <v/>
      </c>
      <c r="GD11" s="340" t="str">
        <f t="shared" si="10"/>
        <v/>
      </c>
      <c r="GE11" s="340" t="str">
        <f t="shared" si="10"/>
        <v/>
      </c>
      <c r="GF11" s="340" t="str">
        <f t="shared" si="10"/>
        <v/>
      </c>
      <c r="GG11" s="340" t="str">
        <f t="shared" si="10"/>
        <v/>
      </c>
      <c r="GH11" s="340" t="str">
        <f t="shared" si="10"/>
        <v/>
      </c>
      <c r="GI11" s="340" t="str">
        <f t="shared" si="10"/>
        <v/>
      </c>
      <c r="GJ11" s="340" t="str">
        <f t="shared" si="10"/>
        <v/>
      </c>
      <c r="GK11" s="340" t="str">
        <f t="shared" si="10"/>
        <v/>
      </c>
      <c r="GL11" s="340" t="str">
        <f t="shared" si="10"/>
        <v/>
      </c>
      <c r="GM11" s="340" t="str">
        <f t="shared" si="10"/>
        <v/>
      </c>
      <c r="GN11" s="340" t="str">
        <f t="shared" si="10"/>
        <v/>
      </c>
      <c r="GO11" s="340" t="str">
        <f t="shared" si="10"/>
        <v/>
      </c>
      <c r="GP11" s="340" t="str">
        <f t="shared" si="10"/>
        <v/>
      </c>
      <c r="GQ11" s="340" t="str">
        <f t="shared" si="10"/>
        <v/>
      </c>
      <c r="GR11" s="340" t="str">
        <f t="shared" si="10"/>
        <v/>
      </c>
      <c r="GS11" s="340" t="str">
        <f t="shared" si="10"/>
        <v/>
      </c>
      <c r="GT11" s="340" t="str">
        <f t="shared" si="10"/>
        <v/>
      </c>
      <c r="GU11" s="340" t="str">
        <f t="shared" si="10"/>
        <v/>
      </c>
      <c r="GV11" s="340" t="str">
        <f t="shared" si="10"/>
        <v/>
      </c>
      <c r="GW11" s="340" t="str">
        <f t="shared" si="10"/>
        <v/>
      </c>
      <c r="GX11" s="340" t="str">
        <f t="shared" si="10"/>
        <v/>
      </c>
      <c r="GY11" s="340" t="str">
        <f t="shared" si="10"/>
        <v/>
      </c>
      <c r="GZ11" s="340" t="str">
        <f t="shared" si="10"/>
        <v/>
      </c>
      <c r="HA11" s="340" t="str">
        <f t="shared" si="10"/>
        <v/>
      </c>
      <c r="HB11" s="340" t="str">
        <f t="shared" si="10"/>
        <v/>
      </c>
      <c r="HC11" s="340" t="str">
        <f t="shared" si="10"/>
        <v/>
      </c>
      <c r="HD11" s="340" t="str">
        <f t="shared" si="10"/>
        <v/>
      </c>
      <c r="HE11" s="340" t="str">
        <f t="shared" si="10"/>
        <v/>
      </c>
      <c r="HF11" s="340" t="str">
        <f t="shared" si="10"/>
        <v/>
      </c>
      <c r="HG11" s="340" t="str">
        <f t="shared" si="10"/>
        <v/>
      </c>
    </row>
    <row r="12" spans="1:215" ht="14.25" customHeight="1" outlineLevel="1" x14ac:dyDescent="0.15">
      <c r="A12" s="334" t="s">
        <v>233</v>
      </c>
      <c r="B12" s="418" t="s">
        <v>234</v>
      </c>
      <c r="C12" s="335" t="s">
        <v>235</v>
      </c>
      <c r="D12" s="335"/>
      <c r="E12" s="335" t="s">
        <v>25</v>
      </c>
      <c r="F12" s="335" t="s">
        <v>232</v>
      </c>
      <c r="G12" s="337">
        <v>44844</v>
      </c>
      <c r="H12" s="337">
        <v>44891</v>
      </c>
      <c r="I12" s="338">
        <v>0.2</v>
      </c>
      <c r="J12" s="339">
        <f t="shared" si="3"/>
        <v>7.0000000000000036</v>
      </c>
      <c r="K12" s="340">
        <f t="shared" ref="K12:HG12" si="11">IF(OR(K$3=$G12,K$3=$H12,AND(K$3&gt;$G12,K$3&lt;$H12)),1*$I12,"")</f>
        <v>0.2</v>
      </c>
      <c r="L12" s="340">
        <f t="shared" si="11"/>
        <v>0.2</v>
      </c>
      <c r="M12" s="340">
        <f t="shared" si="11"/>
        <v>0.2</v>
      </c>
      <c r="N12" s="340">
        <f t="shared" si="11"/>
        <v>0.2</v>
      </c>
      <c r="O12" s="340">
        <f t="shared" si="11"/>
        <v>0.2</v>
      </c>
      <c r="P12" s="340">
        <f t="shared" si="11"/>
        <v>0.2</v>
      </c>
      <c r="Q12" s="340">
        <f t="shared" si="11"/>
        <v>0.2</v>
      </c>
      <c r="R12" s="340">
        <f t="shared" si="11"/>
        <v>0.2</v>
      </c>
      <c r="S12" s="340">
        <f t="shared" si="11"/>
        <v>0.2</v>
      </c>
      <c r="T12" s="340">
        <f t="shared" si="11"/>
        <v>0.2</v>
      </c>
      <c r="U12" s="340">
        <f t="shared" si="11"/>
        <v>0.2</v>
      </c>
      <c r="V12" s="340">
        <f t="shared" si="11"/>
        <v>0.2</v>
      </c>
      <c r="W12" s="340">
        <f t="shared" si="11"/>
        <v>0.2</v>
      </c>
      <c r="X12" s="340">
        <f t="shared" si="11"/>
        <v>0.2</v>
      </c>
      <c r="Y12" s="340">
        <f t="shared" si="11"/>
        <v>0.2</v>
      </c>
      <c r="Z12" s="340">
        <f t="shared" si="11"/>
        <v>0.2</v>
      </c>
      <c r="AA12" s="340">
        <f t="shared" si="11"/>
        <v>0.2</v>
      </c>
      <c r="AB12" s="340">
        <f t="shared" si="11"/>
        <v>0.2</v>
      </c>
      <c r="AC12" s="340">
        <f t="shared" si="11"/>
        <v>0.2</v>
      </c>
      <c r="AD12" s="340">
        <f t="shared" si="11"/>
        <v>0.2</v>
      </c>
      <c r="AE12" s="340">
        <f t="shared" si="11"/>
        <v>0.2</v>
      </c>
      <c r="AF12" s="340">
        <f t="shared" si="11"/>
        <v>0.2</v>
      </c>
      <c r="AG12" s="340">
        <f t="shared" si="11"/>
        <v>0.2</v>
      </c>
      <c r="AH12" s="340">
        <f t="shared" si="11"/>
        <v>0.2</v>
      </c>
      <c r="AI12" s="340">
        <f t="shared" si="11"/>
        <v>0.2</v>
      </c>
      <c r="AJ12" s="340">
        <f t="shared" si="11"/>
        <v>0.2</v>
      </c>
      <c r="AK12" s="340">
        <f t="shared" si="11"/>
        <v>0.2</v>
      </c>
      <c r="AL12" s="340">
        <f t="shared" si="11"/>
        <v>0.2</v>
      </c>
      <c r="AM12" s="340">
        <f t="shared" si="11"/>
        <v>0.2</v>
      </c>
      <c r="AN12" s="340">
        <f t="shared" si="11"/>
        <v>0.2</v>
      </c>
      <c r="AO12" s="340">
        <f t="shared" si="11"/>
        <v>0.2</v>
      </c>
      <c r="AP12" s="340">
        <f t="shared" si="11"/>
        <v>0.2</v>
      </c>
      <c r="AQ12" s="340">
        <f t="shared" si="11"/>
        <v>0.2</v>
      </c>
      <c r="AR12" s="340">
        <f t="shared" si="11"/>
        <v>0.2</v>
      </c>
      <c r="AS12" s="340">
        <f t="shared" si="11"/>
        <v>0.2</v>
      </c>
      <c r="AT12" s="340" t="str">
        <f t="shared" si="11"/>
        <v/>
      </c>
      <c r="AU12" s="340" t="str">
        <f t="shared" si="11"/>
        <v/>
      </c>
      <c r="AV12" s="340" t="str">
        <f t="shared" si="11"/>
        <v/>
      </c>
      <c r="AW12" s="340" t="str">
        <f t="shared" si="11"/>
        <v/>
      </c>
      <c r="AX12" s="340" t="str">
        <f t="shared" si="11"/>
        <v/>
      </c>
      <c r="AY12" s="340" t="str">
        <f t="shared" si="11"/>
        <v/>
      </c>
      <c r="AZ12" s="340" t="str">
        <f t="shared" si="11"/>
        <v/>
      </c>
      <c r="BA12" s="340" t="str">
        <f t="shared" si="11"/>
        <v/>
      </c>
      <c r="BB12" s="340" t="str">
        <f t="shared" si="11"/>
        <v/>
      </c>
      <c r="BC12" s="340" t="str">
        <f t="shared" si="11"/>
        <v/>
      </c>
      <c r="BD12" s="340" t="str">
        <f t="shared" si="11"/>
        <v/>
      </c>
      <c r="BE12" s="340" t="str">
        <f t="shared" si="11"/>
        <v/>
      </c>
      <c r="BF12" s="340" t="str">
        <f t="shared" si="11"/>
        <v/>
      </c>
      <c r="BG12" s="340" t="str">
        <f t="shared" si="11"/>
        <v/>
      </c>
      <c r="BH12" s="340" t="str">
        <f t="shared" si="11"/>
        <v/>
      </c>
      <c r="BI12" s="340" t="str">
        <f t="shared" si="11"/>
        <v/>
      </c>
      <c r="BJ12" s="340" t="str">
        <f t="shared" si="11"/>
        <v/>
      </c>
      <c r="BK12" s="340" t="str">
        <f t="shared" si="11"/>
        <v/>
      </c>
      <c r="BL12" s="340" t="str">
        <f t="shared" si="11"/>
        <v/>
      </c>
      <c r="BM12" s="340" t="str">
        <f t="shared" si="11"/>
        <v/>
      </c>
      <c r="BN12" s="340" t="str">
        <f t="shared" si="11"/>
        <v/>
      </c>
      <c r="BO12" s="340" t="str">
        <f t="shared" si="11"/>
        <v/>
      </c>
      <c r="BP12" s="340" t="str">
        <f t="shared" si="11"/>
        <v/>
      </c>
      <c r="BQ12" s="340" t="str">
        <f t="shared" si="11"/>
        <v/>
      </c>
      <c r="BR12" s="340" t="str">
        <f t="shared" si="11"/>
        <v/>
      </c>
      <c r="BS12" s="340" t="str">
        <f t="shared" si="11"/>
        <v/>
      </c>
      <c r="BT12" s="340" t="str">
        <f t="shared" si="11"/>
        <v/>
      </c>
      <c r="BU12" s="340" t="str">
        <f t="shared" si="11"/>
        <v/>
      </c>
      <c r="BV12" s="340" t="str">
        <f t="shared" si="11"/>
        <v/>
      </c>
      <c r="BW12" s="340" t="str">
        <f t="shared" si="11"/>
        <v/>
      </c>
      <c r="BX12" s="340" t="str">
        <f t="shared" si="11"/>
        <v/>
      </c>
      <c r="BY12" s="340" t="str">
        <f t="shared" si="11"/>
        <v/>
      </c>
      <c r="BZ12" s="340" t="str">
        <f t="shared" si="11"/>
        <v/>
      </c>
      <c r="CA12" s="340" t="str">
        <f t="shared" si="11"/>
        <v/>
      </c>
      <c r="CB12" s="340" t="str">
        <f t="shared" si="11"/>
        <v/>
      </c>
      <c r="CC12" s="340" t="str">
        <f t="shared" si="11"/>
        <v/>
      </c>
      <c r="CD12" s="340" t="str">
        <f t="shared" si="11"/>
        <v/>
      </c>
      <c r="CE12" s="340" t="str">
        <f t="shared" si="11"/>
        <v/>
      </c>
      <c r="CF12" s="340" t="str">
        <f t="shared" si="11"/>
        <v/>
      </c>
      <c r="CG12" s="340" t="str">
        <f t="shared" si="11"/>
        <v/>
      </c>
      <c r="CH12" s="340" t="str">
        <f t="shared" si="11"/>
        <v/>
      </c>
      <c r="CI12" s="340" t="str">
        <f t="shared" si="11"/>
        <v/>
      </c>
      <c r="CJ12" s="340" t="str">
        <f t="shared" si="11"/>
        <v/>
      </c>
      <c r="CK12" s="340" t="str">
        <f t="shared" si="11"/>
        <v/>
      </c>
      <c r="CL12" s="340" t="str">
        <f t="shared" si="11"/>
        <v/>
      </c>
      <c r="CM12" s="340" t="str">
        <f t="shared" si="11"/>
        <v/>
      </c>
      <c r="CN12" s="340" t="str">
        <f t="shared" si="11"/>
        <v/>
      </c>
      <c r="CO12" s="340" t="str">
        <f t="shared" si="11"/>
        <v/>
      </c>
      <c r="CP12" s="340" t="str">
        <f t="shared" si="11"/>
        <v/>
      </c>
      <c r="CQ12" s="340" t="str">
        <f t="shared" si="11"/>
        <v/>
      </c>
      <c r="CR12" s="340" t="str">
        <f t="shared" si="11"/>
        <v/>
      </c>
      <c r="CS12" s="340" t="str">
        <f t="shared" si="11"/>
        <v/>
      </c>
      <c r="CT12" s="340" t="str">
        <f t="shared" si="11"/>
        <v/>
      </c>
      <c r="CU12" s="340" t="str">
        <f t="shared" si="11"/>
        <v/>
      </c>
      <c r="CV12" s="340" t="str">
        <f t="shared" si="11"/>
        <v/>
      </c>
      <c r="CW12" s="340" t="str">
        <f t="shared" si="11"/>
        <v/>
      </c>
      <c r="CX12" s="340" t="str">
        <f t="shared" si="11"/>
        <v/>
      </c>
      <c r="CY12" s="340" t="str">
        <f t="shared" si="11"/>
        <v/>
      </c>
      <c r="CZ12" s="340" t="str">
        <f t="shared" si="11"/>
        <v/>
      </c>
      <c r="DA12" s="340" t="str">
        <f t="shared" si="11"/>
        <v/>
      </c>
      <c r="DB12" s="340" t="str">
        <f t="shared" si="11"/>
        <v/>
      </c>
      <c r="DC12" s="340" t="str">
        <f t="shared" si="11"/>
        <v/>
      </c>
      <c r="DD12" s="340" t="str">
        <f t="shared" si="11"/>
        <v/>
      </c>
      <c r="DE12" s="340" t="str">
        <f t="shared" si="11"/>
        <v/>
      </c>
      <c r="DF12" s="340" t="str">
        <f t="shared" si="11"/>
        <v/>
      </c>
      <c r="DG12" s="340" t="str">
        <f t="shared" si="11"/>
        <v/>
      </c>
      <c r="DH12" s="340" t="str">
        <f t="shared" si="11"/>
        <v/>
      </c>
      <c r="DI12" s="340" t="str">
        <f t="shared" si="11"/>
        <v/>
      </c>
      <c r="DJ12" s="340" t="str">
        <f t="shared" si="11"/>
        <v/>
      </c>
      <c r="DK12" s="340" t="str">
        <f t="shared" si="11"/>
        <v/>
      </c>
      <c r="DL12" s="340" t="str">
        <f t="shared" si="11"/>
        <v/>
      </c>
      <c r="DM12" s="340" t="str">
        <f t="shared" si="11"/>
        <v/>
      </c>
      <c r="DN12" s="340" t="str">
        <f t="shared" si="11"/>
        <v/>
      </c>
      <c r="DO12" s="340" t="str">
        <f t="shared" si="11"/>
        <v/>
      </c>
      <c r="DP12" s="340" t="str">
        <f t="shared" si="11"/>
        <v/>
      </c>
      <c r="DQ12" s="340" t="str">
        <f t="shared" si="11"/>
        <v/>
      </c>
      <c r="DR12" s="340" t="str">
        <f t="shared" si="11"/>
        <v/>
      </c>
      <c r="DS12" s="340" t="str">
        <f t="shared" si="11"/>
        <v/>
      </c>
      <c r="DT12" s="340" t="str">
        <f t="shared" si="11"/>
        <v/>
      </c>
      <c r="DU12" s="340" t="str">
        <f t="shared" si="11"/>
        <v/>
      </c>
      <c r="DV12" s="340" t="str">
        <f t="shared" si="11"/>
        <v/>
      </c>
      <c r="DW12" s="340" t="str">
        <f t="shared" si="11"/>
        <v/>
      </c>
      <c r="DX12" s="340" t="str">
        <f t="shared" si="11"/>
        <v/>
      </c>
      <c r="DY12" s="340" t="str">
        <f t="shared" si="11"/>
        <v/>
      </c>
      <c r="DZ12" s="340" t="str">
        <f t="shared" si="11"/>
        <v/>
      </c>
      <c r="EA12" s="340" t="str">
        <f t="shared" si="11"/>
        <v/>
      </c>
      <c r="EB12" s="340" t="str">
        <f t="shared" si="11"/>
        <v/>
      </c>
      <c r="EC12" s="340" t="str">
        <f t="shared" si="11"/>
        <v/>
      </c>
      <c r="ED12" s="340" t="str">
        <f t="shared" si="11"/>
        <v/>
      </c>
      <c r="EE12" s="340" t="str">
        <f t="shared" si="11"/>
        <v/>
      </c>
      <c r="EF12" s="340" t="str">
        <f t="shared" si="11"/>
        <v/>
      </c>
      <c r="EG12" s="340" t="str">
        <f t="shared" si="11"/>
        <v/>
      </c>
      <c r="EH12" s="340" t="str">
        <f t="shared" si="11"/>
        <v/>
      </c>
      <c r="EI12" s="340" t="str">
        <f t="shared" si="11"/>
        <v/>
      </c>
      <c r="EJ12" s="340" t="str">
        <f t="shared" si="11"/>
        <v/>
      </c>
      <c r="EK12" s="340" t="str">
        <f t="shared" si="11"/>
        <v/>
      </c>
      <c r="EL12" s="340" t="str">
        <f t="shared" si="11"/>
        <v/>
      </c>
      <c r="EM12" s="340" t="str">
        <f t="shared" si="11"/>
        <v/>
      </c>
      <c r="EN12" s="340" t="str">
        <f t="shared" si="11"/>
        <v/>
      </c>
      <c r="EO12" s="340" t="str">
        <f t="shared" si="11"/>
        <v/>
      </c>
      <c r="EP12" s="340" t="str">
        <f t="shared" si="11"/>
        <v/>
      </c>
      <c r="EQ12" s="340" t="str">
        <f t="shared" si="11"/>
        <v/>
      </c>
      <c r="ER12" s="340" t="str">
        <f t="shared" si="11"/>
        <v/>
      </c>
      <c r="ES12" s="340" t="str">
        <f t="shared" si="11"/>
        <v/>
      </c>
      <c r="ET12" s="340" t="str">
        <f t="shared" si="11"/>
        <v/>
      </c>
      <c r="EU12" s="340" t="str">
        <f t="shared" si="11"/>
        <v/>
      </c>
      <c r="EV12" s="340" t="str">
        <f t="shared" si="11"/>
        <v/>
      </c>
      <c r="EW12" s="340" t="str">
        <f t="shared" si="11"/>
        <v/>
      </c>
      <c r="EX12" s="340" t="str">
        <f t="shared" si="11"/>
        <v/>
      </c>
      <c r="EY12" s="340" t="str">
        <f t="shared" si="11"/>
        <v/>
      </c>
      <c r="EZ12" s="340" t="str">
        <f t="shared" si="11"/>
        <v/>
      </c>
      <c r="FA12" s="340" t="str">
        <f t="shared" si="11"/>
        <v/>
      </c>
      <c r="FB12" s="340" t="str">
        <f t="shared" si="11"/>
        <v/>
      </c>
      <c r="FC12" s="340" t="str">
        <f t="shared" si="11"/>
        <v/>
      </c>
      <c r="FD12" s="340" t="str">
        <f t="shared" si="11"/>
        <v/>
      </c>
      <c r="FE12" s="340" t="str">
        <f t="shared" si="11"/>
        <v/>
      </c>
      <c r="FF12" s="340" t="str">
        <f t="shared" si="11"/>
        <v/>
      </c>
      <c r="FG12" s="340" t="str">
        <f t="shared" si="11"/>
        <v/>
      </c>
      <c r="FH12" s="340" t="str">
        <f t="shared" si="11"/>
        <v/>
      </c>
      <c r="FI12" s="340" t="str">
        <f t="shared" si="11"/>
        <v/>
      </c>
      <c r="FJ12" s="340" t="str">
        <f t="shared" si="11"/>
        <v/>
      </c>
      <c r="FK12" s="340" t="str">
        <f t="shared" si="11"/>
        <v/>
      </c>
      <c r="FL12" s="340" t="str">
        <f t="shared" si="11"/>
        <v/>
      </c>
      <c r="FM12" s="340" t="str">
        <f t="shared" si="11"/>
        <v/>
      </c>
      <c r="FN12" s="340" t="str">
        <f t="shared" si="11"/>
        <v/>
      </c>
      <c r="FO12" s="340" t="str">
        <f t="shared" si="11"/>
        <v/>
      </c>
      <c r="FP12" s="340" t="str">
        <f t="shared" si="11"/>
        <v/>
      </c>
      <c r="FQ12" s="340" t="str">
        <f t="shared" si="11"/>
        <v/>
      </c>
      <c r="FR12" s="340" t="str">
        <f t="shared" si="11"/>
        <v/>
      </c>
      <c r="FS12" s="340" t="str">
        <f t="shared" si="11"/>
        <v/>
      </c>
      <c r="FT12" s="340" t="str">
        <f t="shared" si="11"/>
        <v/>
      </c>
      <c r="FU12" s="340" t="str">
        <f t="shared" si="11"/>
        <v/>
      </c>
      <c r="FV12" s="340" t="str">
        <f t="shared" si="11"/>
        <v/>
      </c>
      <c r="FW12" s="340" t="str">
        <f t="shared" si="11"/>
        <v/>
      </c>
      <c r="FX12" s="340" t="str">
        <f t="shared" si="11"/>
        <v/>
      </c>
      <c r="FY12" s="340" t="str">
        <f t="shared" si="11"/>
        <v/>
      </c>
      <c r="FZ12" s="340" t="str">
        <f t="shared" si="11"/>
        <v/>
      </c>
      <c r="GA12" s="340" t="str">
        <f t="shared" si="11"/>
        <v/>
      </c>
      <c r="GB12" s="340" t="str">
        <f t="shared" si="11"/>
        <v/>
      </c>
      <c r="GC12" s="340" t="str">
        <f t="shared" si="11"/>
        <v/>
      </c>
      <c r="GD12" s="340" t="str">
        <f t="shared" si="11"/>
        <v/>
      </c>
      <c r="GE12" s="340" t="str">
        <f t="shared" si="11"/>
        <v/>
      </c>
      <c r="GF12" s="340" t="str">
        <f t="shared" si="11"/>
        <v/>
      </c>
      <c r="GG12" s="340" t="str">
        <f t="shared" si="11"/>
        <v/>
      </c>
      <c r="GH12" s="340" t="str">
        <f t="shared" si="11"/>
        <v/>
      </c>
      <c r="GI12" s="340" t="str">
        <f t="shared" si="11"/>
        <v/>
      </c>
      <c r="GJ12" s="340" t="str">
        <f t="shared" si="11"/>
        <v/>
      </c>
      <c r="GK12" s="340" t="str">
        <f t="shared" si="11"/>
        <v/>
      </c>
      <c r="GL12" s="340" t="str">
        <f t="shared" si="11"/>
        <v/>
      </c>
      <c r="GM12" s="340" t="str">
        <f t="shared" si="11"/>
        <v/>
      </c>
      <c r="GN12" s="340" t="str">
        <f t="shared" si="11"/>
        <v/>
      </c>
      <c r="GO12" s="340" t="str">
        <f t="shared" si="11"/>
        <v/>
      </c>
      <c r="GP12" s="340" t="str">
        <f t="shared" si="11"/>
        <v/>
      </c>
      <c r="GQ12" s="340" t="str">
        <f t="shared" si="11"/>
        <v/>
      </c>
      <c r="GR12" s="340" t="str">
        <f t="shared" si="11"/>
        <v/>
      </c>
      <c r="GS12" s="340" t="str">
        <f t="shared" si="11"/>
        <v/>
      </c>
      <c r="GT12" s="340" t="str">
        <f t="shared" si="11"/>
        <v/>
      </c>
      <c r="GU12" s="340" t="str">
        <f t="shared" si="11"/>
        <v/>
      </c>
      <c r="GV12" s="340" t="str">
        <f t="shared" si="11"/>
        <v/>
      </c>
      <c r="GW12" s="340" t="str">
        <f t="shared" si="11"/>
        <v/>
      </c>
      <c r="GX12" s="340" t="str">
        <f t="shared" si="11"/>
        <v/>
      </c>
      <c r="GY12" s="340" t="str">
        <f t="shared" si="11"/>
        <v/>
      </c>
      <c r="GZ12" s="340" t="str">
        <f t="shared" si="11"/>
        <v/>
      </c>
      <c r="HA12" s="340" t="str">
        <f t="shared" si="11"/>
        <v/>
      </c>
      <c r="HB12" s="340" t="str">
        <f t="shared" si="11"/>
        <v/>
      </c>
      <c r="HC12" s="340" t="str">
        <f t="shared" si="11"/>
        <v/>
      </c>
      <c r="HD12" s="340" t="str">
        <f t="shared" si="11"/>
        <v/>
      </c>
      <c r="HE12" s="340" t="str">
        <f t="shared" si="11"/>
        <v/>
      </c>
      <c r="HF12" s="340" t="str">
        <f t="shared" si="11"/>
        <v/>
      </c>
      <c r="HG12" s="340" t="str">
        <f t="shared" si="11"/>
        <v/>
      </c>
    </row>
    <row r="13" spans="1:215" ht="14.25" customHeight="1" outlineLevel="1" x14ac:dyDescent="0.15">
      <c r="A13" s="334" t="s">
        <v>233</v>
      </c>
      <c r="B13" s="419"/>
      <c r="C13" s="341"/>
      <c r="D13" s="335"/>
      <c r="E13" s="342" t="s">
        <v>217</v>
      </c>
      <c r="F13" s="335" t="s">
        <v>232</v>
      </c>
      <c r="G13" s="337">
        <v>44844</v>
      </c>
      <c r="H13" s="337">
        <v>44891</v>
      </c>
      <c r="I13" s="338">
        <v>0.2</v>
      </c>
      <c r="J13" s="339">
        <f t="shared" si="3"/>
        <v>7.0000000000000036</v>
      </c>
      <c r="K13" s="340">
        <f t="shared" ref="K13:HG13" si="12">IF(OR(K$3=$G13,K$3=$H13,AND(K$3&gt;$G13,K$3&lt;$H13)),1*$I13,"")</f>
        <v>0.2</v>
      </c>
      <c r="L13" s="340">
        <f t="shared" si="12"/>
        <v>0.2</v>
      </c>
      <c r="M13" s="340">
        <f t="shared" si="12"/>
        <v>0.2</v>
      </c>
      <c r="N13" s="340">
        <f t="shared" si="12"/>
        <v>0.2</v>
      </c>
      <c r="O13" s="340">
        <f t="shared" si="12"/>
        <v>0.2</v>
      </c>
      <c r="P13" s="340">
        <f t="shared" si="12"/>
        <v>0.2</v>
      </c>
      <c r="Q13" s="340">
        <f t="shared" si="12"/>
        <v>0.2</v>
      </c>
      <c r="R13" s="340">
        <f t="shared" si="12"/>
        <v>0.2</v>
      </c>
      <c r="S13" s="340">
        <f t="shared" si="12"/>
        <v>0.2</v>
      </c>
      <c r="T13" s="340">
        <f t="shared" si="12"/>
        <v>0.2</v>
      </c>
      <c r="U13" s="340">
        <f t="shared" si="12"/>
        <v>0.2</v>
      </c>
      <c r="V13" s="340">
        <f t="shared" si="12"/>
        <v>0.2</v>
      </c>
      <c r="W13" s="340">
        <f t="shared" si="12"/>
        <v>0.2</v>
      </c>
      <c r="X13" s="340">
        <f t="shared" si="12"/>
        <v>0.2</v>
      </c>
      <c r="Y13" s="340">
        <f t="shared" si="12"/>
        <v>0.2</v>
      </c>
      <c r="Z13" s="340">
        <f t="shared" si="12"/>
        <v>0.2</v>
      </c>
      <c r="AA13" s="340">
        <f t="shared" si="12"/>
        <v>0.2</v>
      </c>
      <c r="AB13" s="340">
        <f t="shared" si="12"/>
        <v>0.2</v>
      </c>
      <c r="AC13" s="340">
        <f t="shared" si="12"/>
        <v>0.2</v>
      </c>
      <c r="AD13" s="340">
        <f t="shared" si="12"/>
        <v>0.2</v>
      </c>
      <c r="AE13" s="340">
        <f t="shared" si="12"/>
        <v>0.2</v>
      </c>
      <c r="AF13" s="340">
        <f t="shared" si="12"/>
        <v>0.2</v>
      </c>
      <c r="AG13" s="340">
        <f t="shared" si="12"/>
        <v>0.2</v>
      </c>
      <c r="AH13" s="340">
        <f t="shared" si="12"/>
        <v>0.2</v>
      </c>
      <c r="AI13" s="340">
        <f t="shared" si="12"/>
        <v>0.2</v>
      </c>
      <c r="AJ13" s="340">
        <f t="shared" si="12"/>
        <v>0.2</v>
      </c>
      <c r="AK13" s="340">
        <f t="shared" si="12"/>
        <v>0.2</v>
      </c>
      <c r="AL13" s="340">
        <f t="shared" si="12"/>
        <v>0.2</v>
      </c>
      <c r="AM13" s="340">
        <f t="shared" si="12"/>
        <v>0.2</v>
      </c>
      <c r="AN13" s="340">
        <f t="shared" si="12"/>
        <v>0.2</v>
      </c>
      <c r="AO13" s="340">
        <f t="shared" si="12"/>
        <v>0.2</v>
      </c>
      <c r="AP13" s="340">
        <f t="shared" si="12"/>
        <v>0.2</v>
      </c>
      <c r="AQ13" s="340">
        <f t="shared" si="12"/>
        <v>0.2</v>
      </c>
      <c r="AR13" s="340">
        <f t="shared" si="12"/>
        <v>0.2</v>
      </c>
      <c r="AS13" s="340">
        <f t="shared" si="12"/>
        <v>0.2</v>
      </c>
      <c r="AT13" s="340" t="str">
        <f t="shared" si="12"/>
        <v/>
      </c>
      <c r="AU13" s="340" t="str">
        <f t="shared" si="12"/>
        <v/>
      </c>
      <c r="AV13" s="340" t="str">
        <f t="shared" si="12"/>
        <v/>
      </c>
      <c r="AW13" s="340" t="str">
        <f t="shared" si="12"/>
        <v/>
      </c>
      <c r="AX13" s="340" t="str">
        <f t="shared" si="12"/>
        <v/>
      </c>
      <c r="AY13" s="340" t="str">
        <f t="shared" si="12"/>
        <v/>
      </c>
      <c r="AZ13" s="340" t="str">
        <f t="shared" si="12"/>
        <v/>
      </c>
      <c r="BA13" s="340" t="str">
        <f t="shared" si="12"/>
        <v/>
      </c>
      <c r="BB13" s="340" t="str">
        <f t="shared" si="12"/>
        <v/>
      </c>
      <c r="BC13" s="340" t="str">
        <f t="shared" si="12"/>
        <v/>
      </c>
      <c r="BD13" s="340" t="str">
        <f t="shared" si="12"/>
        <v/>
      </c>
      <c r="BE13" s="340" t="str">
        <f t="shared" si="12"/>
        <v/>
      </c>
      <c r="BF13" s="340" t="str">
        <f t="shared" si="12"/>
        <v/>
      </c>
      <c r="BG13" s="340" t="str">
        <f t="shared" si="12"/>
        <v/>
      </c>
      <c r="BH13" s="340" t="str">
        <f t="shared" si="12"/>
        <v/>
      </c>
      <c r="BI13" s="340" t="str">
        <f t="shared" si="12"/>
        <v/>
      </c>
      <c r="BJ13" s="340" t="str">
        <f t="shared" si="12"/>
        <v/>
      </c>
      <c r="BK13" s="340" t="str">
        <f t="shared" si="12"/>
        <v/>
      </c>
      <c r="BL13" s="340" t="str">
        <f t="shared" si="12"/>
        <v/>
      </c>
      <c r="BM13" s="340" t="str">
        <f t="shared" si="12"/>
        <v/>
      </c>
      <c r="BN13" s="340" t="str">
        <f t="shared" si="12"/>
        <v/>
      </c>
      <c r="BO13" s="340" t="str">
        <f t="shared" si="12"/>
        <v/>
      </c>
      <c r="BP13" s="340" t="str">
        <f t="shared" si="12"/>
        <v/>
      </c>
      <c r="BQ13" s="340" t="str">
        <f t="shared" si="12"/>
        <v/>
      </c>
      <c r="BR13" s="340" t="str">
        <f t="shared" si="12"/>
        <v/>
      </c>
      <c r="BS13" s="340" t="str">
        <f t="shared" si="12"/>
        <v/>
      </c>
      <c r="BT13" s="340" t="str">
        <f t="shared" si="12"/>
        <v/>
      </c>
      <c r="BU13" s="340" t="str">
        <f t="shared" si="12"/>
        <v/>
      </c>
      <c r="BV13" s="340" t="str">
        <f t="shared" si="12"/>
        <v/>
      </c>
      <c r="BW13" s="340" t="str">
        <f t="shared" si="12"/>
        <v/>
      </c>
      <c r="BX13" s="340" t="str">
        <f t="shared" si="12"/>
        <v/>
      </c>
      <c r="BY13" s="340" t="str">
        <f t="shared" si="12"/>
        <v/>
      </c>
      <c r="BZ13" s="340" t="str">
        <f t="shared" si="12"/>
        <v/>
      </c>
      <c r="CA13" s="340" t="str">
        <f t="shared" si="12"/>
        <v/>
      </c>
      <c r="CB13" s="340" t="str">
        <f t="shared" si="12"/>
        <v/>
      </c>
      <c r="CC13" s="340" t="str">
        <f t="shared" si="12"/>
        <v/>
      </c>
      <c r="CD13" s="340" t="str">
        <f t="shared" si="12"/>
        <v/>
      </c>
      <c r="CE13" s="340" t="str">
        <f t="shared" si="12"/>
        <v/>
      </c>
      <c r="CF13" s="340" t="str">
        <f t="shared" si="12"/>
        <v/>
      </c>
      <c r="CG13" s="340" t="str">
        <f t="shared" si="12"/>
        <v/>
      </c>
      <c r="CH13" s="340" t="str">
        <f t="shared" si="12"/>
        <v/>
      </c>
      <c r="CI13" s="340" t="str">
        <f t="shared" si="12"/>
        <v/>
      </c>
      <c r="CJ13" s="340" t="str">
        <f t="shared" si="12"/>
        <v/>
      </c>
      <c r="CK13" s="340" t="str">
        <f t="shared" si="12"/>
        <v/>
      </c>
      <c r="CL13" s="340" t="str">
        <f t="shared" si="12"/>
        <v/>
      </c>
      <c r="CM13" s="340" t="str">
        <f t="shared" si="12"/>
        <v/>
      </c>
      <c r="CN13" s="340" t="str">
        <f t="shared" si="12"/>
        <v/>
      </c>
      <c r="CO13" s="340" t="str">
        <f t="shared" si="12"/>
        <v/>
      </c>
      <c r="CP13" s="340" t="str">
        <f t="shared" si="12"/>
        <v/>
      </c>
      <c r="CQ13" s="340" t="str">
        <f t="shared" si="12"/>
        <v/>
      </c>
      <c r="CR13" s="340" t="str">
        <f t="shared" si="12"/>
        <v/>
      </c>
      <c r="CS13" s="340" t="str">
        <f t="shared" si="12"/>
        <v/>
      </c>
      <c r="CT13" s="340" t="str">
        <f t="shared" si="12"/>
        <v/>
      </c>
      <c r="CU13" s="340" t="str">
        <f t="shared" si="12"/>
        <v/>
      </c>
      <c r="CV13" s="340" t="str">
        <f t="shared" si="12"/>
        <v/>
      </c>
      <c r="CW13" s="340" t="str">
        <f t="shared" si="12"/>
        <v/>
      </c>
      <c r="CX13" s="340" t="str">
        <f t="shared" si="12"/>
        <v/>
      </c>
      <c r="CY13" s="340" t="str">
        <f t="shared" si="12"/>
        <v/>
      </c>
      <c r="CZ13" s="340" t="str">
        <f t="shared" si="12"/>
        <v/>
      </c>
      <c r="DA13" s="340" t="str">
        <f t="shared" si="12"/>
        <v/>
      </c>
      <c r="DB13" s="340" t="str">
        <f t="shared" si="12"/>
        <v/>
      </c>
      <c r="DC13" s="340" t="str">
        <f t="shared" si="12"/>
        <v/>
      </c>
      <c r="DD13" s="340" t="str">
        <f t="shared" si="12"/>
        <v/>
      </c>
      <c r="DE13" s="340" t="str">
        <f t="shared" si="12"/>
        <v/>
      </c>
      <c r="DF13" s="340" t="str">
        <f t="shared" si="12"/>
        <v/>
      </c>
      <c r="DG13" s="340" t="str">
        <f t="shared" si="12"/>
        <v/>
      </c>
      <c r="DH13" s="340" t="str">
        <f t="shared" si="12"/>
        <v/>
      </c>
      <c r="DI13" s="340" t="str">
        <f t="shared" si="12"/>
        <v/>
      </c>
      <c r="DJ13" s="340" t="str">
        <f t="shared" si="12"/>
        <v/>
      </c>
      <c r="DK13" s="340" t="str">
        <f t="shared" si="12"/>
        <v/>
      </c>
      <c r="DL13" s="340" t="str">
        <f t="shared" si="12"/>
        <v/>
      </c>
      <c r="DM13" s="340" t="str">
        <f t="shared" si="12"/>
        <v/>
      </c>
      <c r="DN13" s="340" t="str">
        <f t="shared" si="12"/>
        <v/>
      </c>
      <c r="DO13" s="340" t="str">
        <f t="shared" si="12"/>
        <v/>
      </c>
      <c r="DP13" s="340" t="str">
        <f t="shared" si="12"/>
        <v/>
      </c>
      <c r="DQ13" s="340" t="str">
        <f t="shared" si="12"/>
        <v/>
      </c>
      <c r="DR13" s="340" t="str">
        <f t="shared" si="12"/>
        <v/>
      </c>
      <c r="DS13" s="340" t="str">
        <f t="shared" si="12"/>
        <v/>
      </c>
      <c r="DT13" s="340" t="str">
        <f t="shared" si="12"/>
        <v/>
      </c>
      <c r="DU13" s="340" t="str">
        <f t="shared" si="12"/>
        <v/>
      </c>
      <c r="DV13" s="340" t="str">
        <f t="shared" si="12"/>
        <v/>
      </c>
      <c r="DW13" s="340" t="str">
        <f t="shared" si="12"/>
        <v/>
      </c>
      <c r="DX13" s="340" t="str">
        <f t="shared" si="12"/>
        <v/>
      </c>
      <c r="DY13" s="340" t="str">
        <f t="shared" si="12"/>
        <v/>
      </c>
      <c r="DZ13" s="340" t="str">
        <f t="shared" si="12"/>
        <v/>
      </c>
      <c r="EA13" s="340" t="str">
        <f t="shared" si="12"/>
        <v/>
      </c>
      <c r="EB13" s="340" t="str">
        <f t="shared" si="12"/>
        <v/>
      </c>
      <c r="EC13" s="340" t="str">
        <f t="shared" si="12"/>
        <v/>
      </c>
      <c r="ED13" s="340" t="str">
        <f t="shared" si="12"/>
        <v/>
      </c>
      <c r="EE13" s="340" t="str">
        <f t="shared" si="12"/>
        <v/>
      </c>
      <c r="EF13" s="340" t="str">
        <f t="shared" si="12"/>
        <v/>
      </c>
      <c r="EG13" s="340" t="str">
        <f t="shared" si="12"/>
        <v/>
      </c>
      <c r="EH13" s="340" t="str">
        <f t="shared" si="12"/>
        <v/>
      </c>
      <c r="EI13" s="340" t="str">
        <f t="shared" si="12"/>
        <v/>
      </c>
      <c r="EJ13" s="340" t="str">
        <f t="shared" si="12"/>
        <v/>
      </c>
      <c r="EK13" s="340" t="str">
        <f t="shared" si="12"/>
        <v/>
      </c>
      <c r="EL13" s="340" t="str">
        <f t="shared" si="12"/>
        <v/>
      </c>
      <c r="EM13" s="340" t="str">
        <f t="shared" si="12"/>
        <v/>
      </c>
      <c r="EN13" s="340" t="str">
        <f t="shared" si="12"/>
        <v/>
      </c>
      <c r="EO13" s="340" t="str">
        <f t="shared" si="12"/>
        <v/>
      </c>
      <c r="EP13" s="340" t="str">
        <f t="shared" si="12"/>
        <v/>
      </c>
      <c r="EQ13" s="340" t="str">
        <f t="shared" si="12"/>
        <v/>
      </c>
      <c r="ER13" s="340" t="str">
        <f t="shared" si="12"/>
        <v/>
      </c>
      <c r="ES13" s="340" t="str">
        <f t="shared" si="12"/>
        <v/>
      </c>
      <c r="ET13" s="340" t="str">
        <f t="shared" si="12"/>
        <v/>
      </c>
      <c r="EU13" s="340" t="str">
        <f t="shared" si="12"/>
        <v/>
      </c>
      <c r="EV13" s="340" t="str">
        <f t="shared" si="12"/>
        <v/>
      </c>
      <c r="EW13" s="340" t="str">
        <f t="shared" si="12"/>
        <v/>
      </c>
      <c r="EX13" s="340" t="str">
        <f t="shared" si="12"/>
        <v/>
      </c>
      <c r="EY13" s="340" t="str">
        <f t="shared" si="12"/>
        <v/>
      </c>
      <c r="EZ13" s="340" t="str">
        <f t="shared" si="12"/>
        <v/>
      </c>
      <c r="FA13" s="340" t="str">
        <f t="shared" si="12"/>
        <v/>
      </c>
      <c r="FB13" s="340" t="str">
        <f t="shared" si="12"/>
        <v/>
      </c>
      <c r="FC13" s="340" t="str">
        <f t="shared" si="12"/>
        <v/>
      </c>
      <c r="FD13" s="340" t="str">
        <f t="shared" si="12"/>
        <v/>
      </c>
      <c r="FE13" s="340" t="str">
        <f t="shared" si="12"/>
        <v/>
      </c>
      <c r="FF13" s="340" t="str">
        <f t="shared" si="12"/>
        <v/>
      </c>
      <c r="FG13" s="340" t="str">
        <f t="shared" si="12"/>
        <v/>
      </c>
      <c r="FH13" s="340" t="str">
        <f t="shared" si="12"/>
        <v/>
      </c>
      <c r="FI13" s="340" t="str">
        <f t="shared" si="12"/>
        <v/>
      </c>
      <c r="FJ13" s="340" t="str">
        <f t="shared" si="12"/>
        <v/>
      </c>
      <c r="FK13" s="340" t="str">
        <f t="shared" si="12"/>
        <v/>
      </c>
      <c r="FL13" s="340" t="str">
        <f t="shared" si="12"/>
        <v/>
      </c>
      <c r="FM13" s="340" t="str">
        <f t="shared" si="12"/>
        <v/>
      </c>
      <c r="FN13" s="340" t="str">
        <f t="shared" si="12"/>
        <v/>
      </c>
      <c r="FO13" s="340" t="str">
        <f t="shared" si="12"/>
        <v/>
      </c>
      <c r="FP13" s="340" t="str">
        <f t="shared" si="12"/>
        <v/>
      </c>
      <c r="FQ13" s="340" t="str">
        <f t="shared" si="12"/>
        <v/>
      </c>
      <c r="FR13" s="340" t="str">
        <f t="shared" si="12"/>
        <v/>
      </c>
      <c r="FS13" s="340" t="str">
        <f t="shared" si="12"/>
        <v/>
      </c>
      <c r="FT13" s="340" t="str">
        <f t="shared" si="12"/>
        <v/>
      </c>
      <c r="FU13" s="340" t="str">
        <f t="shared" si="12"/>
        <v/>
      </c>
      <c r="FV13" s="340" t="str">
        <f t="shared" si="12"/>
        <v/>
      </c>
      <c r="FW13" s="340" t="str">
        <f t="shared" si="12"/>
        <v/>
      </c>
      <c r="FX13" s="340" t="str">
        <f t="shared" si="12"/>
        <v/>
      </c>
      <c r="FY13" s="340" t="str">
        <f t="shared" si="12"/>
        <v/>
      </c>
      <c r="FZ13" s="340" t="str">
        <f t="shared" si="12"/>
        <v/>
      </c>
      <c r="GA13" s="340" t="str">
        <f t="shared" si="12"/>
        <v/>
      </c>
      <c r="GB13" s="340" t="str">
        <f t="shared" si="12"/>
        <v/>
      </c>
      <c r="GC13" s="340" t="str">
        <f t="shared" si="12"/>
        <v/>
      </c>
      <c r="GD13" s="340" t="str">
        <f t="shared" si="12"/>
        <v/>
      </c>
      <c r="GE13" s="340" t="str">
        <f t="shared" si="12"/>
        <v/>
      </c>
      <c r="GF13" s="340" t="str">
        <f t="shared" si="12"/>
        <v/>
      </c>
      <c r="GG13" s="340" t="str">
        <f t="shared" si="12"/>
        <v/>
      </c>
      <c r="GH13" s="340" t="str">
        <f t="shared" si="12"/>
        <v/>
      </c>
      <c r="GI13" s="340" t="str">
        <f t="shared" si="12"/>
        <v/>
      </c>
      <c r="GJ13" s="340" t="str">
        <f t="shared" si="12"/>
        <v/>
      </c>
      <c r="GK13" s="340" t="str">
        <f t="shared" si="12"/>
        <v/>
      </c>
      <c r="GL13" s="340" t="str">
        <f t="shared" si="12"/>
        <v/>
      </c>
      <c r="GM13" s="340" t="str">
        <f t="shared" si="12"/>
        <v/>
      </c>
      <c r="GN13" s="340" t="str">
        <f t="shared" si="12"/>
        <v/>
      </c>
      <c r="GO13" s="340" t="str">
        <f t="shared" si="12"/>
        <v/>
      </c>
      <c r="GP13" s="340" t="str">
        <f t="shared" si="12"/>
        <v/>
      </c>
      <c r="GQ13" s="340" t="str">
        <f t="shared" si="12"/>
        <v/>
      </c>
      <c r="GR13" s="340" t="str">
        <f t="shared" si="12"/>
        <v/>
      </c>
      <c r="GS13" s="340" t="str">
        <f t="shared" si="12"/>
        <v/>
      </c>
      <c r="GT13" s="340" t="str">
        <f t="shared" si="12"/>
        <v/>
      </c>
      <c r="GU13" s="340" t="str">
        <f t="shared" si="12"/>
        <v/>
      </c>
      <c r="GV13" s="340" t="str">
        <f t="shared" si="12"/>
        <v/>
      </c>
      <c r="GW13" s="340" t="str">
        <f t="shared" si="12"/>
        <v/>
      </c>
      <c r="GX13" s="340" t="str">
        <f t="shared" si="12"/>
        <v/>
      </c>
      <c r="GY13" s="340" t="str">
        <f t="shared" si="12"/>
        <v/>
      </c>
      <c r="GZ13" s="340" t="str">
        <f t="shared" si="12"/>
        <v/>
      </c>
      <c r="HA13" s="340" t="str">
        <f t="shared" si="12"/>
        <v/>
      </c>
      <c r="HB13" s="340" t="str">
        <f t="shared" si="12"/>
        <v/>
      </c>
      <c r="HC13" s="340" t="str">
        <f t="shared" si="12"/>
        <v/>
      </c>
      <c r="HD13" s="340" t="str">
        <f t="shared" si="12"/>
        <v/>
      </c>
      <c r="HE13" s="340" t="str">
        <f t="shared" si="12"/>
        <v/>
      </c>
      <c r="HF13" s="340" t="str">
        <f t="shared" si="12"/>
        <v/>
      </c>
      <c r="HG13" s="340" t="str">
        <f t="shared" si="12"/>
        <v/>
      </c>
    </row>
    <row r="14" spans="1:215" ht="14.25" customHeight="1" outlineLevel="1" x14ac:dyDescent="0.15">
      <c r="A14" s="334" t="s">
        <v>233</v>
      </c>
      <c r="B14" s="420"/>
      <c r="C14" s="343"/>
      <c r="D14" s="343"/>
      <c r="E14" s="342" t="s">
        <v>217</v>
      </c>
      <c r="F14" s="335" t="s">
        <v>232</v>
      </c>
      <c r="G14" s="337"/>
      <c r="H14" s="337"/>
      <c r="I14" s="338"/>
      <c r="J14" s="339">
        <f t="shared" si="3"/>
        <v>0</v>
      </c>
      <c r="K14" s="340" t="str">
        <f t="shared" ref="K14:HG14" si="13">IF(OR(K$3=$G14,K$3=$H14,AND(K$3&gt;$G14,K$3&lt;$H14)),1*$I14,"")</f>
        <v/>
      </c>
      <c r="L14" s="340" t="str">
        <f t="shared" si="13"/>
        <v/>
      </c>
      <c r="M14" s="340" t="str">
        <f t="shared" si="13"/>
        <v/>
      </c>
      <c r="N14" s="340" t="str">
        <f t="shared" si="13"/>
        <v/>
      </c>
      <c r="O14" s="340" t="str">
        <f t="shared" si="13"/>
        <v/>
      </c>
      <c r="P14" s="340" t="str">
        <f t="shared" si="13"/>
        <v/>
      </c>
      <c r="Q14" s="340" t="str">
        <f t="shared" si="13"/>
        <v/>
      </c>
      <c r="R14" s="340" t="str">
        <f t="shared" si="13"/>
        <v/>
      </c>
      <c r="S14" s="340" t="str">
        <f t="shared" si="13"/>
        <v/>
      </c>
      <c r="T14" s="340" t="str">
        <f t="shared" si="13"/>
        <v/>
      </c>
      <c r="U14" s="340" t="str">
        <f t="shared" si="13"/>
        <v/>
      </c>
      <c r="V14" s="340" t="str">
        <f t="shared" si="13"/>
        <v/>
      </c>
      <c r="W14" s="340" t="str">
        <f t="shared" si="13"/>
        <v/>
      </c>
      <c r="X14" s="340" t="str">
        <f t="shared" si="13"/>
        <v/>
      </c>
      <c r="Y14" s="340" t="str">
        <f t="shared" si="13"/>
        <v/>
      </c>
      <c r="Z14" s="340" t="str">
        <f t="shared" si="13"/>
        <v/>
      </c>
      <c r="AA14" s="340" t="str">
        <f t="shared" si="13"/>
        <v/>
      </c>
      <c r="AB14" s="340" t="str">
        <f t="shared" si="13"/>
        <v/>
      </c>
      <c r="AC14" s="340" t="str">
        <f t="shared" si="13"/>
        <v/>
      </c>
      <c r="AD14" s="340" t="str">
        <f t="shared" si="13"/>
        <v/>
      </c>
      <c r="AE14" s="340" t="str">
        <f t="shared" si="13"/>
        <v/>
      </c>
      <c r="AF14" s="340" t="str">
        <f t="shared" si="13"/>
        <v/>
      </c>
      <c r="AG14" s="340" t="str">
        <f t="shared" si="13"/>
        <v/>
      </c>
      <c r="AH14" s="340" t="str">
        <f t="shared" si="13"/>
        <v/>
      </c>
      <c r="AI14" s="340" t="str">
        <f t="shared" si="13"/>
        <v/>
      </c>
      <c r="AJ14" s="340" t="str">
        <f t="shared" si="13"/>
        <v/>
      </c>
      <c r="AK14" s="340" t="str">
        <f t="shared" si="13"/>
        <v/>
      </c>
      <c r="AL14" s="340" t="str">
        <f t="shared" si="13"/>
        <v/>
      </c>
      <c r="AM14" s="340" t="str">
        <f t="shared" si="13"/>
        <v/>
      </c>
      <c r="AN14" s="340" t="str">
        <f t="shared" si="13"/>
        <v/>
      </c>
      <c r="AO14" s="340" t="str">
        <f t="shared" si="13"/>
        <v/>
      </c>
      <c r="AP14" s="340" t="str">
        <f t="shared" si="13"/>
        <v/>
      </c>
      <c r="AQ14" s="340" t="str">
        <f t="shared" si="13"/>
        <v/>
      </c>
      <c r="AR14" s="340" t="str">
        <f t="shared" si="13"/>
        <v/>
      </c>
      <c r="AS14" s="340" t="str">
        <f t="shared" si="13"/>
        <v/>
      </c>
      <c r="AT14" s="340" t="str">
        <f t="shared" si="13"/>
        <v/>
      </c>
      <c r="AU14" s="340" t="str">
        <f t="shared" si="13"/>
        <v/>
      </c>
      <c r="AV14" s="340" t="str">
        <f t="shared" si="13"/>
        <v/>
      </c>
      <c r="AW14" s="340" t="str">
        <f t="shared" si="13"/>
        <v/>
      </c>
      <c r="AX14" s="340" t="str">
        <f t="shared" si="13"/>
        <v/>
      </c>
      <c r="AY14" s="340" t="str">
        <f t="shared" si="13"/>
        <v/>
      </c>
      <c r="AZ14" s="340" t="str">
        <f t="shared" si="13"/>
        <v/>
      </c>
      <c r="BA14" s="340" t="str">
        <f t="shared" si="13"/>
        <v/>
      </c>
      <c r="BB14" s="340" t="str">
        <f t="shared" si="13"/>
        <v/>
      </c>
      <c r="BC14" s="340" t="str">
        <f t="shared" si="13"/>
        <v/>
      </c>
      <c r="BD14" s="340" t="str">
        <f t="shared" si="13"/>
        <v/>
      </c>
      <c r="BE14" s="340" t="str">
        <f t="shared" si="13"/>
        <v/>
      </c>
      <c r="BF14" s="340" t="str">
        <f t="shared" si="13"/>
        <v/>
      </c>
      <c r="BG14" s="340" t="str">
        <f t="shared" si="13"/>
        <v/>
      </c>
      <c r="BH14" s="340" t="str">
        <f t="shared" si="13"/>
        <v/>
      </c>
      <c r="BI14" s="340" t="str">
        <f t="shared" si="13"/>
        <v/>
      </c>
      <c r="BJ14" s="340" t="str">
        <f t="shared" si="13"/>
        <v/>
      </c>
      <c r="BK14" s="340" t="str">
        <f t="shared" si="13"/>
        <v/>
      </c>
      <c r="BL14" s="340" t="str">
        <f t="shared" si="13"/>
        <v/>
      </c>
      <c r="BM14" s="340" t="str">
        <f t="shared" si="13"/>
        <v/>
      </c>
      <c r="BN14" s="340" t="str">
        <f t="shared" si="13"/>
        <v/>
      </c>
      <c r="BO14" s="340" t="str">
        <f t="shared" si="13"/>
        <v/>
      </c>
      <c r="BP14" s="340" t="str">
        <f t="shared" si="13"/>
        <v/>
      </c>
      <c r="BQ14" s="340" t="str">
        <f t="shared" si="13"/>
        <v/>
      </c>
      <c r="BR14" s="340" t="str">
        <f t="shared" si="13"/>
        <v/>
      </c>
      <c r="BS14" s="340" t="str">
        <f t="shared" si="13"/>
        <v/>
      </c>
      <c r="BT14" s="340" t="str">
        <f t="shared" si="13"/>
        <v/>
      </c>
      <c r="BU14" s="340" t="str">
        <f t="shared" si="13"/>
        <v/>
      </c>
      <c r="BV14" s="340" t="str">
        <f t="shared" si="13"/>
        <v/>
      </c>
      <c r="BW14" s="340" t="str">
        <f t="shared" si="13"/>
        <v/>
      </c>
      <c r="BX14" s="340" t="str">
        <f t="shared" si="13"/>
        <v/>
      </c>
      <c r="BY14" s="340" t="str">
        <f t="shared" si="13"/>
        <v/>
      </c>
      <c r="BZ14" s="340" t="str">
        <f t="shared" si="13"/>
        <v/>
      </c>
      <c r="CA14" s="340" t="str">
        <f t="shared" si="13"/>
        <v/>
      </c>
      <c r="CB14" s="340" t="str">
        <f t="shared" si="13"/>
        <v/>
      </c>
      <c r="CC14" s="340" t="str">
        <f t="shared" si="13"/>
        <v/>
      </c>
      <c r="CD14" s="340" t="str">
        <f t="shared" si="13"/>
        <v/>
      </c>
      <c r="CE14" s="340" t="str">
        <f t="shared" si="13"/>
        <v/>
      </c>
      <c r="CF14" s="340" t="str">
        <f t="shared" si="13"/>
        <v/>
      </c>
      <c r="CG14" s="340" t="str">
        <f t="shared" si="13"/>
        <v/>
      </c>
      <c r="CH14" s="340" t="str">
        <f t="shared" si="13"/>
        <v/>
      </c>
      <c r="CI14" s="340" t="str">
        <f t="shared" si="13"/>
        <v/>
      </c>
      <c r="CJ14" s="340" t="str">
        <f t="shared" si="13"/>
        <v/>
      </c>
      <c r="CK14" s="340" t="str">
        <f t="shared" si="13"/>
        <v/>
      </c>
      <c r="CL14" s="340" t="str">
        <f t="shared" si="13"/>
        <v/>
      </c>
      <c r="CM14" s="340" t="str">
        <f t="shared" si="13"/>
        <v/>
      </c>
      <c r="CN14" s="340" t="str">
        <f t="shared" si="13"/>
        <v/>
      </c>
      <c r="CO14" s="340" t="str">
        <f t="shared" si="13"/>
        <v/>
      </c>
      <c r="CP14" s="340" t="str">
        <f t="shared" si="13"/>
        <v/>
      </c>
      <c r="CQ14" s="340" t="str">
        <f t="shared" si="13"/>
        <v/>
      </c>
      <c r="CR14" s="340" t="str">
        <f t="shared" si="13"/>
        <v/>
      </c>
      <c r="CS14" s="340" t="str">
        <f t="shared" si="13"/>
        <v/>
      </c>
      <c r="CT14" s="340" t="str">
        <f t="shared" si="13"/>
        <v/>
      </c>
      <c r="CU14" s="340" t="str">
        <f t="shared" si="13"/>
        <v/>
      </c>
      <c r="CV14" s="340" t="str">
        <f t="shared" si="13"/>
        <v/>
      </c>
      <c r="CW14" s="340" t="str">
        <f t="shared" si="13"/>
        <v/>
      </c>
      <c r="CX14" s="340" t="str">
        <f t="shared" si="13"/>
        <v/>
      </c>
      <c r="CY14" s="340" t="str">
        <f t="shared" si="13"/>
        <v/>
      </c>
      <c r="CZ14" s="340" t="str">
        <f t="shared" si="13"/>
        <v/>
      </c>
      <c r="DA14" s="340" t="str">
        <f t="shared" si="13"/>
        <v/>
      </c>
      <c r="DB14" s="340" t="str">
        <f t="shared" si="13"/>
        <v/>
      </c>
      <c r="DC14" s="340" t="str">
        <f t="shared" si="13"/>
        <v/>
      </c>
      <c r="DD14" s="340" t="str">
        <f t="shared" si="13"/>
        <v/>
      </c>
      <c r="DE14" s="340" t="str">
        <f t="shared" si="13"/>
        <v/>
      </c>
      <c r="DF14" s="340" t="str">
        <f t="shared" si="13"/>
        <v/>
      </c>
      <c r="DG14" s="340" t="str">
        <f t="shared" si="13"/>
        <v/>
      </c>
      <c r="DH14" s="340" t="str">
        <f t="shared" si="13"/>
        <v/>
      </c>
      <c r="DI14" s="340" t="str">
        <f t="shared" si="13"/>
        <v/>
      </c>
      <c r="DJ14" s="340" t="str">
        <f t="shared" si="13"/>
        <v/>
      </c>
      <c r="DK14" s="340" t="str">
        <f t="shared" si="13"/>
        <v/>
      </c>
      <c r="DL14" s="340" t="str">
        <f t="shared" si="13"/>
        <v/>
      </c>
      <c r="DM14" s="340" t="str">
        <f t="shared" si="13"/>
        <v/>
      </c>
      <c r="DN14" s="340" t="str">
        <f t="shared" si="13"/>
        <v/>
      </c>
      <c r="DO14" s="340" t="str">
        <f t="shared" si="13"/>
        <v/>
      </c>
      <c r="DP14" s="340" t="str">
        <f t="shared" si="13"/>
        <v/>
      </c>
      <c r="DQ14" s="340" t="str">
        <f t="shared" si="13"/>
        <v/>
      </c>
      <c r="DR14" s="340" t="str">
        <f t="shared" si="13"/>
        <v/>
      </c>
      <c r="DS14" s="340" t="str">
        <f t="shared" si="13"/>
        <v/>
      </c>
      <c r="DT14" s="340" t="str">
        <f t="shared" si="13"/>
        <v/>
      </c>
      <c r="DU14" s="340" t="str">
        <f t="shared" si="13"/>
        <v/>
      </c>
      <c r="DV14" s="340" t="str">
        <f t="shared" si="13"/>
        <v/>
      </c>
      <c r="DW14" s="340" t="str">
        <f t="shared" si="13"/>
        <v/>
      </c>
      <c r="DX14" s="340" t="str">
        <f t="shared" si="13"/>
        <v/>
      </c>
      <c r="DY14" s="340" t="str">
        <f t="shared" si="13"/>
        <v/>
      </c>
      <c r="DZ14" s="340" t="str">
        <f t="shared" si="13"/>
        <v/>
      </c>
      <c r="EA14" s="340" t="str">
        <f t="shared" si="13"/>
        <v/>
      </c>
      <c r="EB14" s="340" t="str">
        <f t="shared" si="13"/>
        <v/>
      </c>
      <c r="EC14" s="340" t="str">
        <f t="shared" si="13"/>
        <v/>
      </c>
      <c r="ED14" s="340" t="str">
        <f t="shared" si="13"/>
        <v/>
      </c>
      <c r="EE14" s="340" t="str">
        <f t="shared" si="13"/>
        <v/>
      </c>
      <c r="EF14" s="340" t="str">
        <f t="shared" si="13"/>
        <v/>
      </c>
      <c r="EG14" s="340" t="str">
        <f t="shared" si="13"/>
        <v/>
      </c>
      <c r="EH14" s="340" t="str">
        <f t="shared" si="13"/>
        <v/>
      </c>
      <c r="EI14" s="340" t="str">
        <f t="shared" si="13"/>
        <v/>
      </c>
      <c r="EJ14" s="340" t="str">
        <f t="shared" si="13"/>
        <v/>
      </c>
      <c r="EK14" s="340" t="str">
        <f t="shared" si="13"/>
        <v/>
      </c>
      <c r="EL14" s="340" t="str">
        <f t="shared" si="13"/>
        <v/>
      </c>
      <c r="EM14" s="340" t="str">
        <f t="shared" si="13"/>
        <v/>
      </c>
      <c r="EN14" s="340" t="str">
        <f t="shared" si="13"/>
        <v/>
      </c>
      <c r="EO14" s="340" t="str">
        <f t="shared" si="13"/>
        <v/>
      </c>
      <c r="EP14" s="340" t="str">
        <f t="shared" si="13"/>
        <v/>
      </c>
      <c r="EQ14" s="340" t="str">
        <f t="shared" si="13"/>
        <v/>
      </c>
      <c r="ER14" s="340" t="str">
        <f t="shared" si="13"/>
        <v/>
      </c>
      <c r="ES14" s="340" t="str">
        <f t="shared" si="13"/>
        <v/>
      </c>
      <c r="ET14" s="340" t="str">
        <f t="shared" si="13"/>
        <v/>
      </c>
      <c r="EU14" s="340" t="str">
        <f t="shared" si="13"/>
        <v/>
      </c>
      <c r="EV14" s="340" t="str">
        <f t="shared" si="13"/>
        <v/>
      </c>
      <c r="EW14" s="340" t="str">
        <f t="shared" si="13"/>
        <v/>
      </c>
      <c r="EX14" s="340" t="str">
        <f t="shared" si="13"/>
        <v/>
      </c>
      <c r="EY14" s="340" t="str">
        <f t="shared" si="13"/>
        <v/>
      </c>
      <c r="EZ14" s="340" t="str">
        <f t="shared" si="13"/>
        <v/>
      </c>
      <c r="FA14" s="340" t="str">
        <f t="shared" si="13"/>
        <v/>
      </c>
      <c r="FB14" s="340" t="str">
        <f t="shared" si="13"/>
        <v/>
      </c>
      <c r="FC14" s="340" t="str">
        <f t="shared" si="13"/>
        <v/>
      </c>
      <c r="FD14" s="340" t="str">
        <f t="shared" si="13"/>
        <v/>
      </c>
      <c r="FE14" s="340" t="str">
        <f t="shared" si="13"/>
        <v/>
      </c>
      <c r="FF14" s="340" t="str">
        <f t="shared" si="13"/>
        <v/>
      </c>
      <c r="FG14" s="340" t="str">
        <f t="shared" si="13"/>
        <v/>
      </c>
      <c r="FH14" s="340" t="str">
        <f t="shared" si="13"/>
        <v/>
      </c>
      <c r="FI14" s="340" t="str">
        <f t="shared" si="13"/>
        <v/>
      </c>
      <c r="FJ14" s="340" t="str">
        <f t="shared" si="13"/>
        <v/>
      </c>
      <c r="FK14" s="340" t="str">
        <f t="shared" si="13"/>
        <v/>
      </c>
      <c r="FL14" s="340" t="str">
        <f t="shared" si="13"/>
        <v/>
      </c>
      <c r="FM14" s="340" t="str">
        <f t="shared" si="13"/>
        <v/>
      </c>
      <c r="FN14" s="340" t="str">
        <f t="shared" si="13"/>
        <v/>
      </c>
      <c r="FO14" s="340" t="str">
        <f t="shared" si="13"/>
        <v/>
      </c>
      <c r="FP14" s="340" t="str">
        <f t="shared" si="13"/>
        <v/>
      </c>
      <c r="FQ14" s="340" t="str">
        <f t="shared" si="13"/>
        <v/>
      </c>
      <c r="FR14" s="340" t="str">
        <f t="shared" si="13"/>
        <v/>
      </c>
      <c r="FS14" s="340" t="str">
        <f t="shared" si="13"/>
        <v/>
      </c>
      <c r="FT14" s="340" t="str">
        <f t="shared" si="13"/>
        <v/>
      </c>
      <c r="FU14" s="340" t="str">
        <f t="shared" si="13"/>
        <v/>
      </c>
      <c r="FV14" s="340" t="str">
        <f t="shared" si="13"/>
        <v/>
      </c>
      <c r="FW14" s="340" t="str">
        <f t="shared" si="13"/>
        <v/>
      </c>
      <c r="FX14" s="340" t="str">
        <f t="shared" si="13"/>
        <v/>
      </c>
      <c r="FY14" s="340" t="str">
        <f t="shared" si="13"/>
        <v/>
      </c>
      <c r="FZ14" s="340" t="str">
        <f t="shared" si="13"/>
        <v/>
      </c>
      <c r="GA14" s="340" t="str">
        <f t="shared" si="13"/>
        <v/>
      </c>
      <c r="GB14" s="340" t="str">
        <f t="shared" si="13"/>
        <v/>
      </c>
      <c r="GC14" s="340" t="str">
        <f t="shared" si="13"/>
        <v/>
      </c>
      <c r="GD14" s="340" t="str">
        <f t="shared" si="13"/>
        <v/>
      </c>
      <c r="GE14" s="340" t="str">
        <f t="shared" si="13"/>
        <v/>
      </c>
      <c r="GF14" s="340" t="str">
        <f t="shared" si="13"/>
        <v/>
      </c>
      <c r="GG14" s="340" t="str">
        <f t="shared" si="13"/>
        <v/>
      </c>
      <c r="GH14" s="340" t="str">
        <f t="shared" si="13"/>
        <v/>
      </c>
      <c r="GI14" s="340" t="str">
        <f t="shared" si="13"/>
        <v/>
      </c>
      <c r="GJ14" s="340" t="str">
        <f t="shared" si="13"/>
        <v/>
      </c>
      <c r="GK14" s="340" t="str">
        <f t="shared" si="13"/>
        <v/>
      </c>
      <c r="GL14" s="340" t="str">
        <f t="shared" si="13"/>
        <v/>
      </c>
      <c r="GM14" s="340" t="str">
        <f t="shared" si="13"/>
        <v/>
      </c>
      <c r="GN14" s="340" t="str">
        <f t="shared" si="13"/>
        <v/>
      </c>
      <c r="GO14" s="340" t="str">
        <f t="shared" si="13"/>
        <v/>
      </c>
      <c r="GP14" s="340" t="str">
        <f t="shared" si="13"/>
        <v/>
      </c>
      <c r="GQ14" s="340" t="str">
        <f t="shared" si="13"/>
        <v/>
      </c>
      <c r="GR14" s="340" t="str">
        <f t="shared" si="13"/>
        <v/>
      </c>
      <c r="GS14" s="340" t="str">
        <f t="shared" si="13"/>
        <v/>
      </c>
      <c r="GT14" s="340" t="str">
        <f t="shared" si="13"/>
        <v/>
      </c>
      <c r="GU14" s="340" t="str">
        <f t="shared" si="13"/>
        <v/>
      </c>
      <c r="GV14" s="340" t="str">
        <f t="shared" si="13"/>
        <v/>
      </c>
      <c r="GW14" s="340" t="str">
        <f t="shared" si="13"/>
        <v/>
      </c>
      <c r="GX14" s="340" t="str">
        <f t="shared" si="13"/>
        <v/>
      </c>
      <c r="GY14" s="340" t="str">
        <f t="shared" si="13"/>
        <v/>
      </c>
      <c r="GZ14" s="340" t="str">
        <f t="shared" si="13"/>
        <v/>
      </c>
      <c r="HA14" s="340" t="str">
        <f t="shared" si="13"/>
        <v/>
      </c>
      <c r="HB14" s="340" t="str">
        <f t="shared" si="13"/>
        <v/>
      </c>
      <c r="HC14" s="340" t="str">
        <f t="shared" si="13"/>
        <v/>
      </c>
      <c r="HD14" s="340" t="str">
        <f t="shared" si="13"/>
        <v/>
      </c>
      <c r="HE14" s="340" t="str">
        <f t="shared" si="13"/>
        <v/>
      </c>
      <c r="HF14" s="340" t="str">
        <f t="shared" si="13"/>
        <v/>
      </c>
      <c r="HG14" s="340" t="str">
        <f t="shared" si="13"/>
        <v/>
      </c>
    </row>
    <row r="15" spans="1:215" ht="14.25" customHeight="1" outlineLevel="1" x14ac:dyDescent="0.15">
      <c r="A15" s="334" t="s">
        <v>233</v>
      </c>
      <c r="B15" s="418" t="s">
        <v>127</v>
      </c>
      <c r="C15" s="335" t="s">
        <v>236</v>
      </c>
      <c r="D15" s="335"/>
      <c r="E15" s="335" t="s">
        <v>25</v>
      </c>
      <c r="F15" s="335" t="s">
        <v>237</v>
      </c>
      <c r="G15" s="337">
        <v>44845</v>
      </c>
      <c r="H15" s="337">
        <v>44876</v>
      </c>
      <c r="I15" s="338">
        <v>1</v>
      </c>
      <c r="J15" s="339">
        <f t="shared" si="3"/>
        <v>24</v>
      </c>
      <c r="K15" s="340" t="str">
        <f t="shared" ref="K15:HG15" si="14">IF(OR(K$3=$G15,K$3=$H15,AND(K$3&gt;$G15,K$3&lt;$H15)),1*$I15,"")</f>
        <v/>
      </c>
      <c r="L15" s="340">
        <f t="shared" si="14"/>
        <v>1</v>
      </c>
      <c r="M15" s="340">
        <f t="shared" si="14"/>
        <v>1</v>
      </c>
      <c r="N15" s="340">
        <f t="shared" si="14"/>
        <v>1</v>
      </c>
      <c r="O15" s="340">
        <f t="shared" si="14"/>
        <v>1</v>
      </c>
      <c r="P15" s="340">
        <f t="shared" si="14"/>
        <v>1</v>
      </c>
      <c r="Q15" s="340">
        <f t="shared" si="14"/>
        <v>1</v>
      </c>
      <c r="R15" s="340">
        <f t="shared" si="14"/>
        <v>1</v>
      </c>
      <c r="S15" s="340">
        <f t="shared" si="14"/>
        <v>1</v>
      </c>
      <c r="T15" s="340">
        <f t="shared" si="14"/>
        <v>1</v>
      </c>
      <c r="U15" s="340">
        <f t="shared" si="14"/>
        <v>1</v>
      </c>
      <c r="V15" s="340">
        <f t="shared" si="14"/>
        <v>1</v>
      </c>
      <c r="W15" s="340">
        <f t="shared" si="14"/>
        <v>1</v>
      </c>
      <c r="X15" s="340">
        <f t="shared" si="14"/>
        <v>1</v>
      </c>
      <c r="Y15" s="340">
        <f t="shared" si="14"/>
        <v>1</v>
      </c>
      <c r="Z15" s="340">
        <f t="shared" si="14"/>
        <v>1</v>
      </c>
      <c r="AA15" s="340">
        <f t="shared" si="14"/>
        <v>1</v>
      </c>
      <c r="AB15" s="340">
        <f t="shared" si="14"/>
        <v>1</v>
      </c>
      <c r="AC15" s="340">
        <f t="shared" si="14"/>
        <v>1</v>
      </c>
      <c r="AD15" s="340">
        <f t="shared" si="14"/>
        <v>1</v>
      </c>
      <c r="AE15" s="340">
        <f t="shared" si="14"/>
        <v>1</v>
      </c>
      <c r="AF15" s="340">
        <f t="shared" si="14"/>
        <v>1</v>
      </c>
      <c r="AG15" s="340">
        <f t="shared" si="14"/>
        <v>1</v>
      </c>
      <c r="AH15" s="340">
        <f t="shared" si="14"/>
        <v>1</v>
      </c>
      <c r="AI15" s="340">
        <f t="shared" si="14"/>
        <v>1</v>
      </c>
      <c r="AJ15" s="340" t="str">
        <f t="shared" si="14"/>
        <v/>
      </c>
      <c r="AK15" s="340" t="str">
        <f t="shared" si="14"/>
        <v/>
      </c>
      <c r="AL15" s="340" t="str">
        <f t="shared" si="14"/>
        <v/>
      </c>
      <c r="AM15" s="340" t="str">
        <f t="shared" si="14"/>
        <v/>
      </c>
      <c r="AN15" s="340" t="str">
        <f t="shared" si="14"/>
        <v/>
      </c>
      <c r="AO15" s="340" t="str">
        <f t="shared" si="14"/>
        <v/>
      </c>
      <c r="AP15" s="340" t="str">
        <f t="shared" si="14"/>
        <v/>
      </c>
      <c r="AQ15" s="340" t="str">
        <f t="shared" si="14"/>
        <v/>
      </c>
      <c r="AR15" s="340" t="str">
        <f t="shared" si="14"/>
        <v/>
      </c>
      <c r="AS15" s="340" t="str">
        <f t="shared" si="14"/>
        <v/>
      </c>
      <c r="AT15" s="340" t="str">
        <f t="shared" si="14"/>
        <v/>
      </c>
      <c r="AU15" s="340" t="str">
        <f t="shared" si="14"/>
        <v/>
      </c>
      <c r="AV15" s="340" t="str">
        <f t="shared" si="14"/>
        <v/>
      </c>
      <c r="AW15" s="340" t="str">
        <f t="shared" si="14"/>
        <v/>
      </c>
      <c r="AX15" s="340" t="str">
        <f t="shared" si="14"/>
        <v/>
      </c>
      <c r="AY15" s="340" t="str">
        <f t="shared" si="14"/>
        <v/>
      </c>
      <c r="AZ15" s="340" t="str">
        <f t="shared" si="14"/>
        <v/>
      </c>
      <c r="BA15" s="340" t="str">
        <f t="shared" si="14"/>
        <v/>
      </c>
      <c r="BB15" s="340" t="str">
        <f t="shared" si="14"/>
        <v/>
      </c>
      <c r="BC15" s="340" t="str">
        <f t="shared" si="14"/>
        <v/>
      </c>
      <c r="BD15" s="340" t="str">
        <f t="shared" si="14"/>
        <v/>
      </c>
      <c r="BE15" s="340" t="str">
        <f t="shared" si="14"/>
        <v/>
      </c>
      <c r="BF15" s="340" t="str">
        <f t="shared" si="14"/>
        <v/>
      </c>
      <c r="BG15" s="340" t="str">
        <f t="shared" si="14"/>
        <v/>
      </c>
      <c r="BH15" s="340" t="str">
        <f t="shared" si="14"/>
        <v/>
      </c>
      <c r="BI15" s="340" t="str">
        <f t="shared" si="14"/>
        <v/>
      </c>
      <c r="BJ15" s="340" t="str">
        <f t="shared" si="14"/>
        <v/>
      </c>
      <c r="BK15" s="340" t="str">
        <f t="shared" si="14"/>
        <v/>
      </c>
      <c r="BL15" s="340" t="str">
        <f t="shared" si="14"/>
        <v/>
      </c>
      <c r="BM15" s="340" t="str">
        <f t="shared" si="14"/>
        <v/>
      </c>
      <c r="BN15" s="340" t="str">
        <f t="shared" si="14"/>
        <v/>
      </c>
      <c r="BO15" s="340" t="str">
        <f t="shared" si="14"/>
        <v/>
      </c>
      <c r="BP15" s="340" t="str">
        <f t="shared" si="14"/>
        <v/>
      </c>
      <c r="BQ15" s="340" t="str">
        <f t="shared" si="14"/>
        <v/>
      </c>
      <c r="BR15" s="340" t="str">
        <f t="shared" si="14"/>
        <v/>
      </c>
      <c r="BS15" s="340" t="str">
        <f t="shared" si="14"/>
        <v/>
      </c>
      <c r="BT15" s="340" t="str">
        <f t="shared" si="14"/>
        <v/>
      </c>
      <c r="BU15" s="340" t="str">
        <f t="shared" si="14"/>
        <v/>
      </c>
      <c r="BV15" s="340" t="str">
        <f t="shared" si="14"/>
        <v/>
      </c>
      <c r="BW15" s="340" t="str">
        <f t="shared" si="14"/>
        <v/>
      </c>
      <c r="BX15" s="340" t="str">
        <f t="shared" si="14"/>
        <v/>
      </c>
      <c r="BY15" s="340" t="str">
        <f t="shared" si="14"/>
        <v/>
      </c>
      <c r="BZ15" s="340" t="str">
        <f t="shared" si="14"/>
        <v/>
      </c>
      <c r="CA15" s="340" t="str">
        <f t="shared" si="14"/>
        <v/>
      </c>
      <c r="CB15" s="340" t="str">
        <f t="shared" si="14"/>
        <v/>
      </c>
      <c r="CC15" s="340" t="str">
        <f t="shared" si="14"/>
        <v/>
      </c>
      <c r="CD15" s="340" t="str">
        <f t="shared" si="14"/>
        <v/>
      </c>
      <c r="CE15" s="340" t="str">
        <f t="shared" si="14"/>
        <v/>
      </c>
      <c r="CF15" s="340" t="str">
        <f t="shared" si="14"/>
        <v/>
      </c>
      <c r="CG15" s="340" t="str">
        <f t="shared" si="14"/>
        <v/>
      </c>
      <c r="CH15" s="340" t="str">
        <f t="shared" si="14"/>
        <v/>
      </c>
      <c r="CI15" s="340" t="str">
        <f t="shared" si="14"/>
        <v/>
      </c>
      <c r="CJ15" s="340" t="str">
        <f t="shared" si="14"/>
        <v/>
      </c>
      <c r="CK15" s="340" t="str">
        <f t="shared" si="14"/>
        <v/>
      </c>
      <c r="CL15" s="340" t="str">
        <f t="shared" si="14"/>
        <v/>
      </c>
      <c r="CM15" s="340" t="str">
        <f t="shared" si="14"/>
        <v/>
      </c>
      <c r="CN15" s="340" t="str">
        <f t="shared" si="14"/>
        <v/>
      </c>
      <c r="CO15" s="340" t="str">
        <f t="shared" si="14"/>
        <v/>
      </c>
      <c r="CP15" s="340" t="str">
        <f t="shared" si="14"/>
        <v/>
      </c>
      <c r="CQ15" s="340" t="str">
        <f t="shared" si="14"/>
        <v/>
      </c>
      <c r="CR15" s="340" t="str">
        <f t="shared" si="14"/>
        <v/>
      </c>
      <c r="CS15" s="340" t="str">
        <f t="shared" si="14"/>
        <v/>
      </c>
      <c r="CT15" s="340" t="str">
        <f t="shared" si="14"/>
        <v/>
      </c>
      <c r="CU15" s="340" t="str">
        <f t="shared" si="14"/>
        <v/>
      </c>
      <c r="CV15" s="340" t="str">
        <f t="shared" si="14"/>
        <v/>
      </c>
      <c r="CW15" s="340" t="str">
        <f t="shared" si="14"/>
        <v/>
      </c>
      <c r="CX15" s="340" t="str">
        <f t="shared" si="14"/>
        <v/>
      </c>
      <c r="CY15" s="340" t="str">
        <f t="shared" si="14"/>
        <v/>
      </c>
      <c r="CZ15" s="340" t="str">
        <f t="shared" si="14"/>
        <v/>
      </c>
      <c r="DA15" s="340" t="str">
        <f t="shared" si="14"/>
        <v/>
      </c>
      <c r="DB15" s="340" t="str">
        <f t="shared" si="14"/>
        <v/>
      </c>
      <c r="DC15" s="340" t="str">
        <f t="shared" si="14"/>
        <v/>
      </c>
      <c r="DD15" s="340" t="str">
        <f t="shared" si="14"/>
        <v/>
      </c>
      <c r="DE15" s="340" t="str">
        <f t="shared" si="14"/>
        <v/>
      </c>
      <c r="DF15" s="340" t="str">
        <f t="shared" si="14"/>
        <v/>
      </c>
      <c r="DG15" s="340" t="str">
        <f t="shared" si="14"/>
        <v/>
      </c>
      <c r="DH15" s="340" t="str">
        <f t="shared" si="14"/>
        <v/>
      </c>
      <c r="DI15" s="340" t="str">
        <f t="shared" si="14"/>
        <v/>
      </c>
      <c r="DJ15" s="340" t="str">
        <f t="shared" si="14"/>
        <v/>
      </c>
      <c r="DK15" s="340" t="str">
        <f t="shared" si="14"/>
        <v/>
      </c>
      <c r="DL15" s="340" t="str">
        <f t="shared" si="14"/>
        <v/>
      </c>
      <c r="DM15" s="340" t="str">
        <f t="shared" si="14"/>
        <v/>
      </c>
      <c r="DN15" s="340" t="str">
        <f t="shared" si="14"/>
        <v/>
      </c>
      <c r="DO15" s="340" t="str">
        <f t="shared" si="14"/>
        <v/>
      </c>
      <c r="DP15" s="340" t="str">
        <f t="shared" si="14"/>
        <v/>
      </c>
      <c r="DQ15" s="340" t="str">
        <f t="shared" si="14"/>
        <v/>
      </c>
      <c r="DR15" s="340" t="str">
        <f t="shared" si="14"/>
        <v/>
      </c>
      <c r="DS15" s="340" t="str">
        <f t="shared" si="14"/>
        <v/>
      </c>
      <c r="DT15" s="340" t="str">
        <f t="shared" si="14"/>
        <v/>
      </c>
      <c r="DU15" s="340" t="str">
        <f t="shared" si="14"/>
        <v/>
      </c>
      <c r="DV15" s="340" t="str">
        <f t="shared" si="14"/>
        <v/>
      </c>
      <c r="DW15" s="340" t="str">
        <f t="shared" si="14"/>
        <v/>
      </c>
      <c r="DX15" s="340" t="str">
        <f t="shared" si="14"/>
        <v/>
      </c>
      <c r="DY15" s="340" t="str">
        <f t="shared" si="14"/>
        <v/>
      </c>
      <c r="DZ15" s="340" t="str">
        <f t="shared" si="14"/>
        <v/>
      </c>
      <c r="EA15" s="340" t="str">
        <f t="shared" si="14"/>
        <v/>
      </c>
      <c r="EB15" s="340" t="str">
        <f t="shared" si="14"/>
        <v/>
      </c>
      <c r="EC15" s="340" t="str">
        <f t="shared" si="14"/>
        <v/>
      </c>
      <c r="ED15" s="340" t="str">
        <f t="shared" si="14"/>
        <v/>
      </c>
      <c r="EE15" s="340" t="str">
        <f t="shared" si="14"/>
        <v/>
      </c>
      <c r="EF15" s="340" t="str">
        <f t="shared" si="14"/>
        <v/>
      </c>
      <c r="EG15" s="340" t="str">
        <f t="shared" si="14"/>
        <v/>
      </c>
      <c r="EH15" s="340" t="str">
        <f t="shared" si="14"/>
        <v/>
      </c>
      <c r="EI15" s="340" t="str">
        <f t="shared" si="14"/>
        <v/>
      </c>
      <c r="EJ15" s="340" t="str">
        <f t="shared" si="14"/>
        <v/>
      </c>
      <c r="EK15" s="340" t="str">
        <f t="shared" si="14"/>
        <v/>
      </c>
      <c r="EL15" s="340" t="str">
        <f t="shared" si="14"/>
        <v/>
      </c>
      <c r="EM15" s="340" t="str">
        <f t="shared" si="14"/>
        <v/>
      </c>
      <c r="EN15" s="340" t="str">
        <f t="shared" si="14"/>
        <v/>
      </c>
      <c r="EO15" s="340" t="str">
        <f t="shared" si="14"/>
        <v/>
      </c>
      <c r="EP15" s="340" t="str">
        <f t="shared" si="14"/>
        <v/>
      </c>
      <c r="EQ15" s="340" t="str">
        <f t="shared" si="14"/>
        <v/>
      </c>
      <c r="ER15" s="340" t="str">
        <f t="shared" si="14"/>
        <v/>
      </c>
      <c r="ES15" s="340" t="str">
        <f t="shared" si="14"/>
        <v/>
      </c>
      <c r="ET15" s="340" t="str">
        <f t="shared" si="14"/>
        <v/>
      </c>
      <c r="EU15" s="340" t="str">
        <f t="shared" si="14"/>
        <v/>
      </c>
      <c r="EV15" s="340" t="str">
        <f t="shared" si="14"/>
        <v/>
      </c>
      <c r="EW15" s="340" t="str">
        <f t="shared" si="14"/>
        <v/>
      </c>
      <c r="EX15" s="340" t="str">
        <f t="shared" si="14"/>
        <v/>
      </c>
      <c r="EY15" s="340" t="str">
        <f t="shared" si="14"/>
        <v/>
      </c>
      <c r="EZ15" s="340" t="str">
        <f t="shared" si="14"/>
        <v/>
      </c>
      <c r="FA15" s="340" t="str">
        <f t="shared" si="14"/>
        <v/>
      </c>
      <c r="FB15" s="340" t="str">
        <f t="shared" si="14"/>
        <v/>
      </c>
      <c r="FC15" s="340" t="str">
        <f t="shared" si="14"/>
        <v/>
      </c>
      <c r="FD15" s="340" t="str">
        <f t="shared" si="14"/>
        <v/>
      </c>
      <c r="FE15" s="340" t="str">
        <f t="shared" si="14"/>
        <v/>
      </c>
      <c r="FF15" s="340" t="str">
        <f t="shared" si="14"/>
        <v/>
      </c>
      <c r="FG15" s="340" t="str">
        <f t="shared" si="14"/>
        <v/>
      </c>
      <c r="FH15" s="340" t="str">
        <f t="shared" si="14"/>
        <v/>
      </c>
      <c r="FI15" s="340" t="str">
        <f t="shared" si="14"/>
        <v/>
      </c>
      <c r="FJ15" s="340" t="str">
        <f t="shared" si="14"/>
        <v/>
      </c>
      <c r="FK15" s="340" t="str">
        <f t="shared" si="14"/>
        <v/>
      </c>
      <c r="FL15" s="340" t="str">
        <f t="shared" si="14"/>
        <v/>
      </c>
      <c r="FM15" s="340" t="str">
        <f t="shared" si="14"/>
        <v/>
      </c>
      <c r="FN15" s="340" t="str">
        <f t="shared" si="14"/>
        <v/>
      </c>
      <c r="FO15" s="340" t="str">
        <f t="shared" si="14"/>
        <v/>
      </c>
      <c r="FP15" s="340" t="str">
        <f t="shared" si="14"/>
        <v/>
      </c>
      <c r="FQ15" s="340" t="str">
        <f t="shared" si="14"/>
        <v/>
      </c>
      <c r="FR15" s="340" t="str">
        <f t="shared" si="14"/>
        <v/>
      </c>
      <c r="FS15" s="340" t="str">
        <f t="shared" si="14"/>
        <v/>
      </c>
      <c r="FT15" s="340" t="str">
        <f t="shared" si="14"/>
        <v/>
      </c>
      <c r="FU15" s="340" t="str">
        <f t="shared" si="14"/>
        <v/>
      </c>
      <c r="FV15" s="340" t="str">
        <f t="shared" si="14"/>
        <v/>
      </c>
      <c r="FW15" s="340" t="str">
        <f t="shared" si="14"/>
        <v/>
      </c>
      <c r="FX15" s="340" t="str">
        <f t="shared" si="14"/>
        <v/>
      </c>
      <c r="FY15" s="340" t="str">
        <f t="shared" si="14"/>
        <v/>
      </c>
      <c r="FZ15" s="340" t="str">
        <f t="shared" si="14"/>
        <v/>
      </c>
      <c r="GA15" s="340" t="str">
        <f t="shared" si="14"/>
        <v/>
      </c>
      <c r="GB15" s="340" t="str">
        <f t="shared" si="14"/>
        <v/>
      </c>
      <c r="GC15" s="340" t="str">
        <f t="shared" si="14"/>
        <v/>
      </c>
      <c r="GD15" s="340" t="str">
        <f t="shared" si="14"/>
        <v/>
      </c>
      <c r="GE15" s="340" t="str">
        <f t="shared" si="14"/>
        <v/>
      </c>
      <c r="GF15" s="340" t="str">
        <f t="shared" si="14"/>
        <v/>
      </c>
      <c r="GG15" s="340" t="str">
        <f t="shared" si="14"/>
        <v/>
      </c>
      <c r="GH15" s="340" t="str">
        <f t="shared" si="14"/>
        <v/>
      </c>
      <c r="GI15" s="340" t="str">
        <f t="shared" si="14"/>
        <v/>
      </c>
      <c r="GJ15" s="340" t="str">
        <f t="shared" si="14"/>
        <v/>
      </c>
      <c r="GK15" s="340" t="str">
        <f t="shared" si="14"/>
        <v/>
      </c>
      <c r="GL15" s="340" t="str">
        <f t="shared" si="14"/>
        <v/>
      </c>
      <c r="GM15" s="340" t="str">
        <f t="shared" si="14"/>
        <v/>
      </c>
      <c r="GN15" s="340" t="str">
        <f t="shared" si="14"/>
        <v/>
      </c>
      <c r="GO15" s="340" t="str">
        <f t="shared" si="14"/>
        <v/>
      </c>
      <c r="GP15" s="340" t="str">
        <f t="shared" si="14"/>
        <v/>
      </c>
      <c r="GQ15" s="340" t="str">
        <f t="shared" si="14"/>
        <v/>
      </c>
      <c r="GR15" s="340" t="str">
        <f t="shared" si="14"/>
        <v/>
      </c>
      <c r="GS15" s="340" t="str">
        <f t="shared" si="14"/>
        <v/>
      </c>
      <c r="GT15" s="340" t="str">
        <f t="shared" si="14"/>
        <v/>
      </c>
      <c r="GU15" s="340" t="str">
        <f t="shared" si="14"/>
        <v/>
      </c>
      <c r="GV15" s="340" t="str">
        <f t="shared" si="14"/>
        <v/>
      </c>
      <c r="GW15" s="340" t="str">
        <f t="shared" si="14"/>
        <v/>
      </c>
      <c r="GX15" s="340" t="str">
        <f t="shared" si="14"/>
        <v/>
      </c>
      <c r="GY15" s="340" t="str">
        <f t="shared" si="14"/>
        <v/>
      </c>
      <c r="GZ15" s="340" t="str">
        <f t="shared" si="14"/>
        <v/>
      </c>
      <c r="HA15" s="340" t="str">
        <f t="shared" si="14"/>
        <v/>
      </c>
      <c r="HB15" s="340" t="str">
        <f t="shared" si="14"/>
        <v/>
      </c>
      <c r="HC15" s="340" t="str">
        <f t="shared" si="14"/>
        <v/>
      </c>
      <c r="HD15" s="340" t="str">
        <f t="shared" si="14"/>
        <v/>
      </c>
      <c r="HE15" s="340" t="str">
        <f t="shared" si="14"/>
        <v/>
      </c>
      <c r="HF15" s="340" t="str">
        <f t="shared" si="14"/>
        <v/>
      </c>
      <c r="HG15" s="340" t="str">
        <f t="shared" si="14"/>
        <v/>
      </c>
    </row>
    <row r="16" spans="1:215" ht="14.25" customHeight="1" outlineLevel="1" x14ac:dyDescent="0.15">
      <c r="A16" s="334" t="s">
        <v>233</v>
      </c>
      <c r="B16" s="419"/>
      <c r="C16" s="341"/>
      <c r="D16" s="335"/>
      <c r="E16" s="342" t="s">
        <v>217</v>
      </c>
      <c r="F16" s="335" t="s">
        <v>237</v>
      </c>
      <c r="G16" s="337"/>
      <c r="H16" s="337"/>
      <c r="I16" s="338"/>
      <c r="J16" s="339">
        <f t="shared" si="3"/>
        <v>0</v>
      </c>
      <c r="K16" s="340" t="str">
        <f t="shared" ref="K16:HG16" si="15">IF(OR(K$3=$G16,K$3=$H16,AND(K$3&gt;$G16,K$3&lt;$H16)),1*$I16,"")</f>
        <v/>
      </c>
      <c r="L16" s="340" t="str">
        <f t="shared" si="15"/>
        <v/>
      </c>
      <c r="M16" s="340" t="str">
        <f t="shared" si="15"/>
        <v/>
      </c>
      <c r="N16" s="340" t="str">
        <f t="shared" si="15"/>
        <v/>
      </c>
      <c r="O16" s="340" t="str">
        <f t="shared" si="15"/>
        <v/>
      </c>
      <c r="P16" s="340" t="str">
        <f t="shared" si="15"/>
        <v/>
      </c>
      <c r="Q16" s="340" t="str">
        <f t="shared" si="15"/>
        <v/>
      </c>
      <c r="R16" s="340" t="str">
        <f t="shared" si="15"/>
        <v/>
      </c>
      <c r="S16" s="340" t="str">
        <f t="shared" si="15"/>
        <v/>
      </c>
      <c r="T16" s="340" t="str">
        <f t="shared" si="15"/>
        <v/>
      </c>
      <c r="U16" s="340" t="str">
        <f t="shared" si="15"/>
        <v/>
      </c>
      <c r="V16" s="340" t="str">
        <f t="shared" si="15"/>
        <v/>
      </c>
      <c r="W16" s="340" t="str">
        <f t="shared" si="15"/>
        <v/>
      </c>
      <c r="X16" s="340" t="str">
        <f t="shared" si="15"/>
        <v/>
      </c>
      <c r="Y16" s="340" t="str">
        <f t="shared" si="15"/>
        <v/>
      </c>
      <c r="Z16" s="340" t="str">
        <f t="shared" si="15"/>
        <v/>
      </c>
      <c r="AA16" s="340" t="str">
        <f t="shared" si="15"/>
        <v/>
      </c>
      <c r="AB16" s="340" t="str">
        <f t="shared" si="15"/>
        <v/>
      </c>
      <c r="AC16" s="340" t="str">
        <f t="shared" si="15"/>
        <v/>
      </c>
      <c r="AD16" s="340" t="str">
        <f t="shared" si="15"/>
        <v/>
      </c>
      <c r="AE16" s="340" t="str">
        <f t="shared" si="15"/>
        <v/>
      </c>
      <c r="AF16" s="340" t="str">
        <f t="shared" si="15"/>
        <v/>
      </c>
      <c r="AG16" s="340" t="str">
        <f t="shared" si="15"/>
        <v/>
      </c>
      <c r="AH16" s="340" t="str">
        <f t="shared" si="15"/>
        <v/>
      </c>
      <c r="AI16" s="340" t="str">
        <f t="shared" si="15"/>
        <v/>
      </c>
      <c r="AJ16" s="340" t="str">
        <f t="shared" si="15"/>
        <v/>
      </c>
      <c r="AK16" s="340" t="str">
        <f t="shared" si="15"/>
        <v/>
      </c>
      <c r="AL16" s="340" t="str">
        <f t="shared" si="15"/>
        <v/>
      </c>
      <c r="AM16" s="340" t="str">
        <f t="shared" si="15"/>
        <v/>
      </c>
      <c r="AN16" s="340" t="str">
        <f t="shared" si="15"/>
        <v/>
      </c>
      <c r="AO16" s="340" t="str">
        <f t="shared" si="15"/>
        <v/>
      </c>
      <c r="AP16" s="340" t="str">
        <f t="shared" si="15"/>
        <v/>
      </c>
      <c r="AQ16" s="340" t="str">
        <f t="shared" si="15"/>
        <v/>
      </c>
      <c r="AR16" s="340" t="str">
        <f t="shared" si="15"/>
        <v/>
      </c>
      <c r="AS16" s="340" t="str">
        <f t="shared" si="15"/>
        <v/>
      </c>
      <c r="AT16" s="340" t="str">
        <f t="shared" si="15"/>
        <v/>
      </c>
      <c r="AU16" s="340" t="str">
        <f t="shared" si="15"/>
        <v/>
      </c>
      <c r="AV16" s="340" t="str">
        <f t="shared" si="15"/>
        <v/>
      </c>
      <c r="AW16" s="340" t="str">
        <f t="shared" si="15"/>
        <v/>
      </c>
      <c r="AX16" s="340" t="str">
        <f t="shared" si="15"/>
        <v/>
      </c>
      <c r="AY16" s="340" t="str">
        <f t="shared" si="15"/>
        <v/>
      </c>
      <c r="AZ16" s="340" t="str">
        <f t="shared" si="15"/>
        <v/>
      </c>
      <c r="BA16" s="340" t="str">
        <f t="shared" si="15"/>
        <v/>
      </c>
      <c r="BB16" s="340" t="str">
        <f t="shared" si="15"/>
        <v/>
      </c>
      <c r="BC16" s="340" t="str">
        <f t="shared" si="15"/>
        <v/>
      </c>
      <c r="BD16" s="340" t="str">
        <f t="shared" si="15"/>
        <v/>
      </c>
      <c r="BE16" s="340" t="str">
        <f t="shared" si="15"/>
        <v/>
      </c>
      <c r="BF16" s="340" t="str">
        <f t="shared" si="15"/>
        <v/>
      </c>
      <c r="BG16" s="340" t="str">
        <f t="shared" si="15"/>
        <v/>
      </c>
      <c r="BH16" s="340" t="str">
        <f t="shared" si="15"/>
        <v/>
      </c>
      <c r="BI16" s="340" t="str">
        <f t="shared" si="15"/>
        <v/>
      </c>
      <c r="BJ16" s="340" t="str">
        <f t="shared" si="15"/>
        <v/>
      </c>
      <c r="BK16" s="340" t="str">
        <f t="shared" si="15"/>
        <v/>
      </c>
      <c r="BL16" s="340" t="str">
        <f t="shared" si="15"/>
        <v/>
      </c>
      <c r="BM16" s="340" t="str">
        <f t="shared" si="15"/>
        <v/>
      </c>
      <c r="BN16" s="340" t="str">
        <f t="shared" si="15"/>
        <v/>
      </c>
      <c r="BO16" s="340" t="str">
        <f t="shared" si="15"/>
        <v/>
      </c>
      <c r="BP16" s="340" t="str">
        <f t="shared" si="15"/>
        <v/>
      </c>
      <c r="BQ16" s="340" t="str">
        <f t="shared" si="15"/>
        <v/>
      </c>
      <c r="BR16" s="340" t="str">
        <f t="shared" si="15"/>
        <v/>
      </c>
      <c r="BS16" s="340" t="str">
        <f t="shared" si="15"/>
        <v/>
      </c>
      <c r="BT16" s="340" t="str">
        <f t="shared" si="15"/>
        <v/>
      </c>
      <c r="BU16" s="340" t="str">
        <f t="shared" si="15"/>
        <v/>
      </c>
      <c r="BV16" s="340" t="str">
        <f t="shared" si="15"/>
        <v/>
      </c>
      <c r="BW16" s="340" t="str">
        <f t="shared" si="15"/>
        <v/>
      </c>
      <c r="BX16" s="340" t="str">
        <f t="shared" si="15"/>
        <v/>
      </c>
      <c r="BY16" s="340" t="str">
        <f t="shared" si="15"/>
        <v/>
      </c>
      <c r="BZ16" s="340" t="str">
        <f t="shared" si="15"/>
        <v/>
      </c>
      <c r="CA16" s="340" t="str">
        <f t="shared" si="15"/>
        <v/>
      </c>
      <c r="CB16" s="340" t="str">
        <f t="shared" si="15"/>
        <v/>
      </c>
      <c r="CC16" s="340" t="str">
        <f t="shared" si="15"/>
        <v/>
      </c>
      <c r="CD16" s="340" t="str">
        <f t="shared" si="15"/>
        <v/>
      </c>
      <c r="CE16" s="340" t="str">
        <f t="shared" si="15"/>
        <v/>
      </c>
      <c r="CF16" s="340" t="str">
        <f t="shared" si="15"/>
        <v/>
      </c>
      <c r="CG16" s="340" t="str">
        <f t="shared" si="15"/>
        <v/>
      </c>
      <c r="CH16" s="340" t="str">
        <f t="shared" si="15"/>
        <v/>
      </c>
      <c r="CI16" s="340" t="str">
        <f t="shared" si="15"/>
        <v/>
      </c>
      <c r="CJ16" s="340" t="str">
        <f t="shared" si="15"/>
        <v/>
      </c>
      <c r="CK16" s="340" t="str">
        <f t="shared" si="15"/>
        <v/>
      </c>
      <c r="CL16" s="340" t="str">
        <f t="shared" si="15"/>
        <v/>
      </c>
      <c r="CM16" s="340" t="str">
        <f t="shared" si="15"/>
        <v/>
      </c>
      <c r="CN16" s="340" t="str">
        <f t="shared" si="15"/>
        <v/>
      </c>
      <c r="CO16" s="340" t="str">
        <f t="shared" si="15"/>
        <v/>
      </c>
      <c r="CP16" s="340" t="str">
        <f t="shared" si="15"/>
        <v/>
      </c>
      <c r="CQ16" s="340" t="str">
        <f t="shared" si="15"/>
        <v/>
      </c>
      <c r="CR16" s="340" t="str">
        <f t="shared" si="15"/>
        <v/>
      </c>
      <c r="CS16" s="340" t="str">
        <f t="shared" si="15"/>
        <v/>
      </c>
      <c r="CT16" s="340" t="str">
        <f t="shared" si="15"/>
        <v/>
      </c>
      <c r="CU16" s="340" t="str">
        <f t="shared" si="15"/>
        <v/>
      </c>
      <c r="CV16" s="340" t="str">
        <f t="shared" si="15"/>
        <v/>
      </c>
      <c r="CW16" s="340" t="str">
        <f t="shared" si="15"/>
        <v/>
      </c>
      <c r="CX16" s="340" t="str">
        <f t="shared" si="15"/>
        <v/>
      </c>
      <c r="CY16" s="340" t="str">
        <f t="shared" si="15"/>
        <v/>
      </c>
      <c r="CZ16" s="340" t="str">
        <f t="shared" si="15"/>
        <v/>
      </c>
      <c r="DA16" s="340" t="str">
        <f t="shared" si="15"/>
        <v/>
      </c>
      <c r="DB16" s="340" t="str">
        <f t="shared" si="15"/>
        <v/>
      </c>
      <c r="DC16" s="340" t="str">
        <f t="shared" si="15"/>
        <v/>
      </c>
      <c r="DD16" s="340" t="str">
        <f t="shared" si="15"/>
        <v/>
      </c>
      <c r="DE16" s="340" t="str">
        <f t="shared" si="15"/>
        <v/>
      </c>
      <c r="DF16" s="340" t="str">
        <f t="shared" si="15"/>
        <v/>
      </c>
      <c r="DG16" s="340" t="str">
        <f t="shared" si="15"/>
        <v/>
      </c>
      <c r="DH16" s="340" t="str">
        <f t="shared" si="15"/>
        <v/>
      </c>
      <c r="DI16" s="340" t="str">
        <f t="shared" si="15"/>
        <v/>
      </c>
      <c r="DJ16" s="340" t="str">
        <f t="shared" si="15"/>
        <v/>
      </c>
      <c r="DK16" s="340" t="str">
        <f t="shared" si="15"/>
        <v/>
      </c>
      <c r="DL16" s="340" t="str">
        <f t="shared" si="15"/>
        <v/>
      </c>
      <c r="DM16" s="340" t="str">
        <f t="shared" si="15"/>
        <v/>
      </c>
      <c r="DN16" s="340" t="str">
        <f t="shared" si="15"/>
        <v/>
      </c>
      <c r="DO16" s="340" t="str">
        <f t="shared" si="15"/>
        <v/>
      </c>
      <c r="DP16" s="340" t="str">
        <f t="shared" si="15"/>
        <v/>
      </c>
      <c r="DQ16" s="340" t="str">
        <f t="shared" si="15"/>
        <v/>
      </c>
      <c r="DR16" s="340" t="str">
        <f t="shared" si="15"/>
        <v/>
      </c>
      <c r="DS16" s="340" t="str">
        <f t="shared" si="15"/>
        <v/>
      </c>
      <c r="DT16" s="340" t="str">
        <f t="shared" si="15"/>
        <v/>
      </c>
      <c r="DU16" s="340" t="str">
        <f t="shared" si="15"/>
        <v/>
      </c>
      <c r="DV16" s="340" t="str">
        <f t="shared" si="15"/>
        <v/>
      </c>
      <c r="DW16" s="340" t="str">
        <f t="shared" si="15"/>
        <v/>
      </c>
      <c r="DX16" s="340" t="str">
        <f t="shared" si="15"/>
        <v/>
      </c>
      <c r="DY16" s="340" t="str">
        <f t="shared" si="15"/>
        <v/>
      </c>
      <c r="DZ16" s="340" t="str">
        <f t="shared" si="15"/>
        <v/>
      </c>
      <c r="EA16" s="340" t="str">
        <f t="shared" si="15"/>
        <v/>
      </c>
      <c r="EB16" s="340" t="str">
        <f t="shared" si="15"/>
        <v/>
      </c>
      <c r="EC16" s="340" t="str">
        <f t="shared" si="15"/>
        <v/>
      </c>
      <c r="ED16" s="340" t="str">
        <f t="shared" si="15"/>
        <v/>
      </c>
      <c r="EE16" s="340" t="str">
        <f t="shared" si="15"/>
        <v/>
      </c>
      <c r="EF16" s="340" t="str">
        <f t="shared" si="15"/>
        <v/>
      </c>
      <c r="EG16" s="340" t="str">
        <f t="shared" si="15"/>
        <v/>
      </c>
      <c r="EH16" s="340" t="str">
        <f t="shared" si="15"/>
        <v/>
      </c>
      <c r="EI16" s="340" t="str">
        <f t="shared" si="15"/>
        <v/>
      </c>
      <c r="EJ16" s="340" t="str">
        <f t="shared" si="15"/>
        <v/>
      </c>
      <c r="EK16" s="340" t="str">
        <f t="shared" si="15"/>
        <v/>
      </c>
      <c r="EL16" s="340" t="str">
        <f t="shared" si="15"/>
        <v/>
      </c>
      <c r="EM16" s="340" t="str">
        <f t="shared" si="15"/>
        <v/>
      </c>
      <c r="EN16" s="340" t="str">
        <f t="shared" si="15"/>
        <v/>
      </c>
      <c r="EO16" s="340" t="str">
        <f t="shared" si="15"/>
        <v/>
      </c>
      <c r="EP16" s="340" t="str">
        <f t="shared" si="15"/>
        <v/>
      </c>
      <c r="EQ16" s="340" t="str">
        <f t="shared" si="15"/>
        <v/>
      </c>
      <c r="ER16" s="340" t="str">
        <f t="shared" si="15"/>
        <v/>
      </c>
      <c r="ES16" s="340" t="str">
        <f t="shared" si="15"/>
        <v/>
      </c>
      <c r="ET16" s="340" t="str">
        <f t="shared" si="15"/>
        <v/>
      </c>
      <c r="EU16" s="340" t="str">
        <f t="shared" si="15"/>
        <v/>
      </c>
      <c r="EV16" s="340" t="str">
        <f t="shared" si="15"/>
        <v/>
      </c>
      <c r="EW16" s="340" t="str">
        <f t="shared" si="15"/>
        <v/>
      </c>
      <c r="EX16" s="340" t="str">
        <f t="shared" si="15"/>
        <v/>
      </c>
      <c r="EY16" s="340" t="str">
        <f t="shared" si="15"/>
        <v/>
      </c>
      <c r="EZ16" s="340" t="str">
        <f t="shared" si="15"/>
        <v/>
      </c>
      <c r="FA16" s="340" t="str">
        <f t="shared" si="15"/>
        <v/>
      </c>
      <c r="FB16" s="340" t="str">
        <f t="shared" si="15"/>
        <v/>
      </c>
      <c r="FC16" s="340" t="str">
        <f t="shared" si="15"/>
        <v/>
      </c>
      <c r="FD16" s="340" t="str">
        <f t="shared" si="15"/>
        <v/>
      </c>
      <c r="FE16" s="340" t="str">
        <f t="shared" si="15"/>
        <v/>
      </c>
      <c r="FF16" s="340" t="str">
        <f t="shared" si="15"/>
        <v/>
      </c>
      <c r="FG16" s="340" t="str">
        <f t="shared" si="15"/>
        <v/>
      </c>
      <c r="FH16" s="340" t="str">
        <f t="shared" si="15"/>
        <v/>
      </c>
      <c r="FI16" s="340" t="str">
        <f t="shared" si="15"/>
        <v/>
      </c>
      <c r="FJ16" s="340" t="str">
        <f t="shared" si="15"/>
        <v/>
      </c>
      <c r="FK16" s="340" t="str">
        <f t="shared" si="15"/>
        <v/>
      </c>
      <c r="FL16" s="340" t="str">
        <f t="shared" si="15"/>
        <v/>
      </c>
      <c r="FM16" s="340" t="str">
        <f t="shared" si="15"/>
        <v/>
      </c>
      <c r="FN16" s="340" t="str">
        <f t="shared" si="15"/>
        <v/>
      </c>
      <c r="FO16" s="340" t="str">
        <f t="shared" si="15"/>
        <v/>
      </c>
      <c r="FP16" s="340" t="str">
        <f t="shared" si="15"/>
        <v/>
      </c>
      <c r="FQ16" s="340" t="str">
        <f t="shared" si="15"/>
        <v/>
      </c>
      <c r="FR16" s="340" t="str">
        <f t="shared" si="15"/>
        <v/>
      </c>
      <c r="FS16" s="340" t="str">
        <f t="shared" si="15"/>
        <v/>
      </c>
      <c r="FT16" s="340" t="str">
        <f t="shared" si="15"/>
        <v/>
      </c>
      <c r="FU16" s="340" t="str">
        <f t="shared" si="15"/>
        <v/>
      </c>
      <c r="FV16" s="340" t="str">
        <f t="shared" si="15"/>
        <v/>
      </c>
      <c r="FW16" s="340" t="str">
        <f t="shared" si="15"/>
        <v/>
      </c>
      <c r="FX16" s="340" t="str">
        <f t="shared" si="15"/>
        <v/>
      </c>
      <c r="FY16" s="340" t="str">
        <f t="shared" si="15"/>
        <v/>
      </c>
      <c r="FZ16" s="340" t="str">
        <f t="shared" si="15"/>
        <v/>
      </c>
      <c r="GA16" s="340" t="str">
        <f t="shared" si="15"/>
        <v/>
      </c>
      <c r="GB16" s="340" t="str">
        <f t="shared" si="15"/>
        <v/>
      </c>
      <c r="GC16" s="340" t="str">
        <f t="shared" si="15"/>
        <v/>
      </c>
      <c r="GD16" s="340" t="str">
        <f t="shared" si="15"/>
        <v/>
      </c>
      <c r="GE16" s="340" t="str">
        <f t="shared" si="15"/>
        <v/>
      </c>
      <c r="GF16" s="340" t="str">
        <f t="shared" si="15"/>
        <v/>
      </c>
      <c r="GG16" s="340" t="str">
        <f t="shared" si="15"/>
        <v/>
      </c>
      <c r="GH16" s="340" t="str">
        <f t="shared" si="15"/>
        <v/>
      </c>
      <c r="GI16" s="340" t="str">
        <f t="shared" si="15"/>
        <v/>
      </c>
      <c r="GJ16" s="340" t="str">
        <f t="shared" si="15"/>
        <v/>
      </c>
      <c r="GK16" s="340" t="str">
        <f t="shared" si="15"/>
        <v/>
      </c>
      <c r="GL16" s="340" t="str">
        <f t="shared" si="15"/>
        <v/>
      </c>
      <c r="GM16" s="340" t="str">
        <f t="shared" si="15"/>
        <v/>
      </c>
      <c r="GN16" s="340" t="str">
        <f t="shared" si="15"/>
        <v/>
      </c>
      <c r="GO16" s="340" t="str">
        <f t="shared" si="15"/>
        <v/>
      </c>
      <c r="GP16" s="340" t="str">
        <f t="shared" si="15"/>
        <v/>
      </c>
      <c r="GQ16" s="340" t="str">
        <f t="shared" si="15"/>
        <v/>
      </c>
      <c r="GR16" s="340" t="str">
        <f t="shared" si="15"/>
        <v/>
      </c>
      <c r="GS16" s="340" t="str">
        <f t="shared" si="15"/>
        <v/>
      </c>
      <c r="GT16" s="340" t="str">
        <f t="shared" si="15"/>
        <v/>
      </c>
      <c r="GU16" s="340" t="str">
        <f t="shared" si="15"/>
        <v/>
      </c>
      <c r="GV16" s="340" t="str">
        <f t="shared" si="15"/>
        <v/>
      </c>
      <c r="GW16" s="340" t="str">
        <f t="shared" si="15"/>
        <v/>
      </c>
      <c r="GX16" s="340" t="str">
        <f t="shared" si="15"/>
        <v/>
      </c>
      <c r="GY16" s="340" t="str">
        <f t="shared" si="15"/>
        <v/>
      </c>
      <c r="GZ16" s="340" t="str">
        <f t="shared" si="15"/>
        <v/>
      </c>
      <c r="HA16" s="340" t="str">
        <f t="shared" si="15"/>
        <v/>
      </c>
      <c r="HB16" s="340" t="str">
        <f t="shared" si="15"/>
        <v/>
      </c>
      <c r="HC16" s="340" t="str">
        <f t="shared" si="15"/>
        <v/>
      </c>
      <c r="HD16" s="340" t="str">
        <f t="shared" si="15"/>
        <v/>
      </c>
      <c r="HE16" s="340" t="str">
        <f t="shared" si="15"/>
        <v/>
      </c>
      <c r="HF16" s="340" t="str">
        <f t="shared" si="15"/>
        <v/>
      </c>
      <c r="HG16" s="340" t="str">
        <f t="shared" si="15"/>
        <v/>
      </c>
    </row>
    <row r="17" spans="1:215" ht="14.25" customHeight="1" outlineLevel="1" x14ac:dyDescent="0.15">
      <c r="A17" s="334" t="s">
        <v>233</v>
      </c>
      <c r="B17" s="420"/>
      <c r="C17" s="343"/>
      <c r="D17" s="343"/>
      <c r="E17" s="342" t="s">
        <v>217</v>
      </c>
      <c r="F17" s="335" t="s">
        <v>237</v>
      </c>
      <c r="G17" s="337"/>
      <c r="H17" s="337"/>
      <c r="I17" s="338"/>
      <c r="J17" s="339">
        <f t="shared" si="3"/>
        <v>0</v>
      </c>
      <c r="K17" s="340" t="str">
        <f t="shared" ref="K17:HG17" si="16">IF(OR(K$3=$G17,K$3=$H17,AND(K$3&gt;$G17,K$3&lt;$H17)),1*$I17,"")</f>
        <v/>
      </c>
      <c r="L17" s="340" t="str">
        <f t="shared" si="16"/>
        <v/>
      </c>
      <c r="M17" s="340" t="str">
        <f t="shared" si="16"/>
        <v/>
      </c>
      <c r="N17" s="340" t="str">
        <f t="shared" si="16"/>
        <v/>
      </c>
      <c r="O17" s="340" t="str">
        <f t="shared" si="16"/>
        <v/>
      </c>
      <c r="P17" s="340" t="str">
        <f t="shared" si="16"/>
        <v/>
      </c>
      <c r="Q17" s="340" t="str">
        <f t="shared" si="16"/>
        <v/>
      </c>
      <c r="R17" s="340" t="str">
        <f t="shared" si="16"/>
        <v/>
      </c>
      <c r="S17" s="340" t="str">
        <f t="shared" si="16"/>
        <v/>
      </c>
      <c r="T17" s="340" t="str">
        <f t="shared" si="16"/>
        <v/>
      </c>
      <c r="U17" s="340" t="str">
        <f t="shared" si="16"/>
        <v/>
      </c>
      <c r="V17" s="340" t="str">
        <f t="shared" si="16"/>
        <v/>
      </c>
      <c r="W17" s="340" t="str">
        <f t="shared" si="16"/>
        <v/>
      </c>
      <c r="X17" s="340" t="str">
        <f t="shared" si="16"/>
        <v/>
      </c>
      <c r="Y17" s="340" t="str">
        <f t="shared" si="16"/>
        <v/>
      </c>
      <c r="Z17" s="340" t="str">
        <f t="shared" si="16"/>
        <v/>
      </c>
      <c r="AA17" s="340" t="str">
        <f t="shared" si="16"/>
        <v/>
      </c>
      <c r="AB17" s="340" t="str">
        <f t="shared" si="16"/>
        <v/>
      </c>
      <c r="AC17" s="340" t="str">
        <f t="shared" si="16"/>
        <v/>
      </c>
      <c r="AD17" s="340" t="str">
        <f t="shared" si="16"/>
        <v/>
      </c>
      <c r="AE17" s="340" t="str">
        <f t="shared" si="16"/>
        <v/>
      </c>
      <c r="AF17" s="340" t="str">
        <f t="shared" si="16"/>
        <v/>
      </c>
      <c r="AG17" s="340" t="str">
        <f t="shared" si="16"/>
        <v/>
      </c>
      <c r="AH17" s="340" t="str">
        <f t="shared" si="16"/>
        <v/>
      </c>
      <c r="AI17" s="340" t="str">
        <f t="shared" si="16"/>
        <v/>
      </c>
      <c r="AJ17" s="340" t="str">
        <f t="shared" si="16"/>
        <v/>
      </c>
      <c r="AK17" s="340" t="str">
        <f t="shared" si="16"/>
        <v/>
      </c>
      <c r="AL17" s="340" t="str">
        <f t="shared" si="16"/>
        <v/>
      </c>
      <c r="AM17" s="340" t="str">
        <f t="shared" si="16"/>
        <v/>
      </c>
      <c r="AN17" s="340" t="str">
        <f t="shared" si="16"/>
        <v/>
      </c>
      <c r="AO17" s="340" t="str">
        <f t="shared" si="16"/>
        <v/>
      </c>
      <c r="AP17" s="340" t="str">
        <f t="shared" si="16"/>
        <v/>
      </c>
      <c r="AQ17" s="340" t="str">
        <f t="shared" si="16"/>
        <v/>
      </c>
      <c r="AR17" s="340" t="str">
        <f t="shared" si="16"/>
        <v/>
      </c>
      <c r="AS17" s="340" t="str">
        <f t="shared" si="16"/>
        <v/>
      </c>
      <c r="AT17" s="340" t="str">
        <f t="shared" si="16"/>
        <v/>
      </c>
      <c r="AU17" s="340" t="str">
        <f t="shared" si="16"/>
        <v/>
      </c>
      <c r="AV17" s="340" t="str">
        <f t="shared" si="16"/>
        <v/>
      </c>
      <c r="AW17" s="340" t="str">
        <f t="shared" si="16"/>
        <v/>
      </c>
      <c r="AX17" s="340" t="str">
        <f t="shared" si="16"/>
        <v/>
      </c>
      <c r="AY17" s="340" t="str">
        <f t="shared" si="16"/>
        <v/>
      </c>
      <c r="AZ17" s="340" t="str">
        <f t="shared" si="16"/>
        <v/>
      </c>
      <c r="BA17" s="340" t="str">
        <f t="shared" si="16"/>
        <v/>
      </c>
      <c r="BB17" s="340" t="str">
        <f t="shared" si="16"/>
        <v/>
      </c>
      <c r="BC17" s="340" t="str">
        <f t="shared" si="16"/>
        <v/>
      </c>
      <c r="BD17" s="340" t="str">
        <f t="shared" si="16"/>
        <v/>
      </c>
      <c r="BE17" s="340" t="str">
        <f t="shared" si="16"/>
        <v/>
      </c>
      <c r="BF17" s="340" t="str">
        <f t="shared" si="16"/>
        <v/>
      </c>
      <c r="BG17" s="340" t="str">
        <f t="shared" si="16"/>
        <v/>
      </c>
      <c r="BH17" s="340" t="str">
        <f t="shared" si="16"/>
        <v/>
      </c>
      <c r="BI17" s="340" t="str">
        <f t="shared" si="16"/>
        <v/>
      </c>
      <c r="BJ17" s="340" t="str">
        <f t="shared" si="16"/>
        <v/>
      </c>
      <c r="BK17" s="340" t="str">
        <f t="shared" si="16"/>
        <v/>
      </c>
      <c r="BL17" s="340" t="str">
        <f t="shared" si="16"/>
        <v/>
      </c>
      <c r="BM17" s="340" t="str">
        <f t="shared" si="16"/>
        <v/>
      </c>
      <c r="BN17" s="340" t="str">
        <f t="shared" si="16"/>
        <v/>
      </c>
      <c r="BO17" s="340" t="str">
        <f t="shared" si="16"/>
        <v/>
      </c>
      <c r="BP17" s="340" t="str">
        <f t="shared" si="16"/>
        <v/>
      </c>
      <c r="BQ17" s="340" t="str">
        <f t="shared" si="16"/>
        <v/>
      </c>
      <c r="BR17" s="340" t="str">
        <f t="shared" si="16"/>
        <v/>
      </c>
      <c r="BS17" s="340" t="str">
        <f t="shared" si="16"/>
        <v/>
      </c>
      <c r="BT17" s="340" t="str">
        <f t="shared" si="16"/>
        <v/>
      </c>
      <c r="BU17" s="340" t="str">
        <f t="shared" si="16"/>
        <v/>
      </c>
      <c r="BV17" s="340" t="str">
        <f t="shared" si="16"/>
        <v/>
      </c>
      <c r="BW17" s="340" t="str">
        <f t="shared" si="16"/>
        <v/>
      </c>
      <c r="BX17" s="340" t="str">
        <f t="shared" si="16"/>
        <v/>
      </c>
      <c r="BY17" s="340" t="str">
        <f t="shared" si="16"/>
        <v/>
      </c>
      <c r="BZ17" s="340" t="str">
        <f t="shared" si="16"/>
        <v/>
      </c>
      <c r="CA17" s="340" t="str">
        <f t="shared" si="16"/>
        <v/>
      </c>
      <c r="CB17" s="340" t="str">
        <f t="shared" si="16"/>
        <v/>
      </c>
      <c r="CC17" s="340" t="str">
        <f t="shared" si="16"/>
        <v/>
      </c>
      <c r="CD17" s="340" t="str">
        <f t="shared" si="16"/>
        <v/>
      </c>
      <c r="CE17" s="340" t="str">
        <f t="shared" si="16"/>
        <v/>
      </c>
      <c r="CF17" s="340" t="str">
        <f t="shared" si="16"/>
        <v/>
      </c>
      <c r="CG17" s="340" t="str">
        <f t="shared" si="16"/>
        <v/>
      </c>
      <c r="CH17" s="340" t="str">
        <f t="shared" si="16"/>
        <v/>
      </c>
      <c r="CI17" s="340" t="str">
        <f t="shared" si="16"/>
        <v/>
      </c>
      <c r="CJ17" s="340" t="str">
        <f t="shared" si="16"/>
        <v/>
      </c>
      <c r="CK17" s="340" t="str">
        <f t="shared" si="16"/>
        <v/>
      </c>
      <c r="CL17" s="340" t="str">
        <f t="shared" si="16"/>
        <v/>
      </c>
      <c r="CM17" s="340" t="str">
        <f t="shared" si="16"/>
        <v/>
      </c>
      <c r="CN17" s="340" t="str">
        <f t="shared" si="16"/>
        <v/>
      </c>
      <c r="CO17" s="340" t="str">
        <f t="shared" si="16"/>
        <v/>
      </c>
      <c r="CP17" s="340" t="str">
        <f t="shared" si="16"/>
        <v/>
      </c>
      <c r="CQ17" s="340" t="str">
        <f t="shared" si="16"/>
        <v/>
      </c>
      <c r="CR17" s="340" t="str">
        <f t="shared" si="16"/>
        <v/>
      </c>
      <c r="CS17" s="340" t="str">
        <f t="shared" si="16"/>
        <v/>
      </c>
      <c r="CT17" s="340" t="str">
        <f t="shared" si="16"/>
        <v/>
      </c>
      <c r="CU17" s="340" t="str">
        <f t="shared" si="16"/>
        <v/>
      </c>
      <c r="CV17" s="340" t="str">
        <f t="shared" si="16"/>
        <v/>
      </c>
      <c r="CW17" s="340" t="str">
        <f t="shared" si="16"/>
        <v/>
      </c>
      <c r="CX17" s="340" t="str">
        <f t="shared" si="16"/>
        <v/>
      </c>
      <c r="CY17" s="340" t="str">
        <f t="shared" si="16"/>
        <v/>
      </c>
      <c r="CZ17" s="340" t="str">
        <f t="shared" si="16"/>
        <v/>
      </c>
      <c r="DA17" s="340" t="str">
        <f t="shared" si="16"/>
        <v/>
      </c>
      <c r="DB17" s="340" t="str">
        <f t="shared" si="16"/>
        <v/>
      </c>
      <c r="DC17" s="340" t="str">
        <f t="shared" si="16"/>
        <v/>
      </c>
      <c r="DD17" s="340" t="str">
        <f t="shared" si="16"/>
        <v/>
      </c>
      <c r="DE17" s="340" t="str">
        <f t="shared" si="16"/>
        <v/>
      </c>
      <c r="DF17" s="340" t="str">
        <f t="shared" si="16"/>
        <v/>
      </c>
      <c r="DG17" s="340" t="str">
        <f t="shared" si="16"/>
        <v/>
      </c>
      <c r="DH17" s="340" t="str">
        <f t="shared" si="16"/>
        <v/>
      </c>
      <c r="DI17" s="340" t="str">
        <f t="shared" si="16"/>
        <v/>
      </c>
      <c r="DJ17" s="340" t="str">
        <f t="shared" si="16"/>
        <v/>
      </c>
      <c r="DK17" s="340" t="str">
        <f t="shared" si="16"/>
        <v/>
      </c>
      <c r="DL17" s="340" t="str">
        <f t="shared" si="16"/>
        <v/>
      </c>
      <c r="DM17" s="340" t="str">
        <f t="shared" si="16"/>
        <v/>
      </c>
      <c r="DN17" s="340" t="str">
        <f t="shared" si="16"/>
        <v/>
      </c>
      <c r="DO17" s="340" t="str">
        <f t="shared" si="16"/>
        <v/>
      </c>
      <c r="DP17" s="340" t="str">
        <f t="shared" si="16"/>
        <v/>
      </c>
      <c r="DQ17" s="340" t="str">
        <f t="shared" si="16"/>
        <v/>
      </c>
      <c r="DR17" s="340" t="str">
        <f t="shared" si="16"/>
        <v/>
      </c>
      <c r="DS17" s="340" t="str">
        <f t="shared" si="16"/>
        <v/>
      </c>
      <c r="DT17" s="340" t="str">
        <f t="shared" si="16"/>
        <v/>
      </c>
      <c r="DU17" s="340" t="str">
        <f t="shared" si="16"/>
        <v/>
      </c>
      <c r="DV17" s="340" t="str">
        <f t="shared" si="16"/>
        <v/>
      </c>
      <c r="DW17" s="340" t="str">
        <f t="shared" si="16"/>
        <v/>
      </c>
      <c r="DX17" s="340" t="str">
        <f t="shared" si="16"/>
        <v/>
      </c>
      <c r="DY17" s="340" t="str">
        <f t="shared" si="16"/>
        <v/>
      </c>
      <c r="DZ17" s="340" t="str">
        <f t="shared" si="16"/>
        <v/>
      </c>
      <c r="EA17" s="340" t="str">
        <f t="shared" si="16"/>
        <v/>
      </c>
      <c r="EB17" s="340" t="str">
        <f t="shared" si="16"/>
        <v/>
      </c>
      <c r="EC17" s="340" t="str">
        <f t="shared" si="16"/>
        <v/>
      </c>
      <c r="ED17" s="340" t="str">
        <f t="shared" si="16"/>
        <v/>
      </c>
      <c r="EE17" s="340" t="str">
        <f t="shared" si="16"/>
        <v/>
      </c>
      <c r="EF17" s="340" t="str">
        <f t="shared" si="16"/>
        <v/>
      </c>
      <c r="EG17" s="340" t="str">
        <f t="shared" si="16"/>
        <v/>
      </c>
      <c r="EH17" s="340" t="str">
        <f t="shared" si="16"/>
        <v/>
      </c>
      <c r="EI17" s="340" t="str">
        <f t="shared" si="16"/>
        <v/>
      </c>
      <c r="EJ17" s="340" t="str">
        <f t="shared" si="16"/>
        <v/>
      </c>
      <c r="EK17" s="340" t="str">
        <f t="shared" si="16"/>
        <v/>
      </c>
      <c r="EL17" s="340" t="str">
        <f t="shared" si="16"/>
        <v/>
      </c>
      <c r="EM17" s="340" t="str">
        <f t="shared" si="16"/>
        <v/>
      </c>
      <c r="EN17" s="340" t="str">
        <f t="shared" si="16"/>
        <v/>
      </c>
      <c r="EO17" s="340" t="str">
        <f t="shared" si="16"/>
        <v/>
      </c>
      <c r="EP17" s="340" t="str">
        <f t="shared" si="16"/>
        <v/>
      </c>
      <c r="EQ17" s="340" t="str">
        <f t="shared" si="16"/>
        <v/>
      </c>
      <c r="ER17" s="340" t="str">
        <f t="shared" si="16"/>
        <v/>
      </c>
      <c r="ES17" s="340" t="str">
        <f t="shared" si="16"/>
        <v/>
      </c>
      <c r="ET17" s="340" t="str">
        <f t="shared" si="16"/>
        <v/>
      </c>
      <c r="EU17" s="340" t="str">
        <f t="shared" si="16"/>
        <v/>
      </c>
      <c r="EV17" s="340" t="str">
        <f t="shared" si="16"/>
        <v/>
      </c>
      <c r="EW17" s="340" t="str">
        <f t="shared" si="16"/>
        <v/>
      </c>
      <c r="EX17" s="340" t="str">
        <f t="shared" si="16"/>
        <v/>
      </c>
      <c r="EY17" s="340" t="str">
        <f t="shared" si="16"/>
        <v/>
      </c>
      <c r="EZ17" s="340" t="str">
        <f t="shared" si="16"/>
        <v/>
      </c>
      <c r="FA17" s="340" t="str">
        <f t="shared" si="16"/>
        <v/>
      </c>
      <c r="FB17" s="340" t="str">
        <f t="shared" si="16"/>
        <v/>
      </c>
      <c r="FC17" s="340" t="str">
        <f t="shared" si="16"/>
        <v/>
      </c>
      <c r="FD17" s="340" t="str">
        <f t="shared" si="16"/>
        <v/>
      </c>
      <c r="FE17" s="340" t="str">
        <f t="shared" si="16"/>
        <v/>
      </c>
      <c r="FF17" s="340" t="str">
        <f t="shared" si="16"/>
        <v/>
      </c>
      <c r="FG17" s="340" t="str">
        <f t="shared" si="16"/>
        <v/>
      </c>
      <c r="FH17" s="340" t="str">
        <f t="shared" si="16"/>
        <v/>
      </c>
      <c r="FI17" s="340" t="str">
        <f t="shared" si="16"/>
        <v/>
      </c>
      <c r="FJ17" s="340" t="str">
        <f t="shared" si="16"/>
        <v/>
      </c>
      <c r="FK17" s="340" t="str">
        <f t="shared" si="16"/>
        <v/>
      </c>
      <c r="FL17" s="340" t="str">
        <f t="shared" si="16"/>
        <v/>
      </c>
      <c r="FM17" s="340" t="str">
        <f t="shared" si="16"/>
        <v/>
      </c>
      <c r="FN17" s="340" t="str">
        <f t="shared" si="16"/>
        <v/>
      </c>
      <c r="FO17" s="340" t="str">
        <f t="shared" si="16"/>
        <v/>
      </c>
      <c r="FP17" s="340" t="str">
        <f t="shared" si="16"/>
        <v/>
      </c>
      <c r="FQ17" s="340" t="str">
        <f t="shared" si="16"/>
        <v/>
      </c>
      <c r="FR17" s="340" t="str">
        <f t="shared" si="16"/>
        <v/>
      </c>
      <c r="FS17" s="340" t="str">
        <f t="shared" si="16"/>
        <v/>
      </c>
      <c r="FT17" s="340" t="str">
        <f t="shared" si="16"/>
        <v/>
      </c>
      <c r="FU17" s="340" t="str">
        <f t="shared" si="16"/>
        <v/>
      </c>
      <c r="FV17" s="340" t="str">
        <f t="shared" si="16"/>
        <v/>
      </c>
      <c r="FW17" s="340" t="str">
        <f t="shared" si="16"/>
        <v/>
      </c>
      <c r="FX17" s="340" t="str">
        <f t="shared" si="16"/>
        <v/>
      </c>
      <c r="FY17" s="340" t="str">
        <f t="shared" si="16"/>
        <v/>
      </c>
      <c r="FZ17" s="340" t="str">
        <f t="shared" si="16"/>
        <v/>
      </c>
      <c r="GA17" s="340" t="str">
        <f t="shared" si="16"/>
        <v/>
      </c>
      <c r="GB17" s="340" t="str">
        <f t="shared" si="16"/>
        <v/>
      </c>
      <c r="GC17" s="340" t="str">
        <f t="shared" si="16"/>
        <v/>
      </c>
      <c r="GD17" s="340" t="str">
        <f t="shared" si="16"/>
        <v/>
      </c>
      <c r="GE17" s="340" t="str">
        <f t="shared" si="16"/>
        <v/>
      </c>
      <c r="GF17" s="340" t="str">
        <f t="shared" si="16"/>
        <v/>
      </c>
      <c r="GG17" s="340" t="str">
        <f t="shared" si="16"/>
        <v/>
      </c>
      <c r="GH17" s="340" t="str">
        <f t="shared" si="16"/>
        <v/>
      </c>
      <c r="GI17" s="340" t="str">
        <f t="shared" si="16"/>
        <v/>
      </c>
      <c r="GJ17" s="340" t="str">
        <f t="shared" si="16"/>
        <v/>
      </c>
      <c r="GK17" s="340" t="str">
        <f t="shared" si="16"/>
        <v/>
      </c>
      <c r="GL17" s="340" t="str">
        <f t="shared" si="16"/>
        <v/>
      </c>
      <c r="GM17" s="340" t="str">
        <f t="shared" si="16"/>
        <v/>
      </c>
      <c r="GN17" s="340" t="str">
        <f t="shared" si="16"/>
        <v/>
      </c>
      <c r="GO17" s="340" t="str">
        <f t="shared" si="16"/>
        <v/>
      </c>
      <c r="GP17" s="340" t="str">
        <f t="shared" si="16"/>
        <v/>
      </c>
      <c r="GQ17" s="340" t="str">
        <f t="shared" si="16"/>
        <v/>
      </c>
      <c r="GR17" s="340" t="str">
        <f t="shared" si="16"/>
        <v/>
      </c>
      <c r="GS17" s="340" t="str">
        <f t="shared" si="16"/>
        <v/>
      </c>
      <c r="GT17" s="340" t="str">
        <f t="shared" si="16"/>
        <v/>
      </c>
      <c r="GU17" s="340" t="str">
        <f t="shared" si="16"/>
        <v/>
      </c>
      <c r="GV17" s="340" t="str">
        <f t="shared" si="16"/>
        <v/>
      </c>
      <c r="GW17" s="340" t="str">
        <f t="shared" si="16"/>
        <v/>
      </c>
      <c r="GX17" s="340" t="str">
        <f t="shared" si="16"/>
        <v/>
      </c>
      <c r="GY17" s="340" t="str">
        <f t="shared" si="16"/>
        <v/>
      </c>
      <c r="GZ17" s="340" t="str">
        <f t="shared" si="16"/>
        <v/>
      </c>
      <c r="HA17" s="340" t="str">
        <f t="shared" si="16"/>
        <v/>
      </c>
      <c r="HB17" s="340" t="str">
        <f t="shared" si="16"/>
        <v/>
      </c>
      <c r="HC17" s="340" t="str">
        <f t="shared" si="16"/>
        <v/>
      </c>
      <c r="HD17" s="340" t="str">
        <f t="shared" si="16"/>
        <v/>
      </c>
      <c r="HE17" s="340" t="str">
        <f t="shared" si="16"/>
        <v/>
      </c>
      <c r="HF17" s="340" t="str">
        <f t="shared" si="16"/>
        <v/>
      </c>
      <c r="HG17" s="340" t="str">
        <f t="shared" si="16"/>
        <v/>
      </c>
    </row>
    <row r="18" spans="1:215" ht="14.25" customHeight="1" outlineLevel="1" x14ac:dyDescent="0.15">
      <c r="A18" s="334" t="s">
        <v>233</v>
      </c>
      <c r="B18" s="418" t="s">
        <v>127</v>
      </c>
      <c r="C18" s="335" t="s">
        <v>238</v>
      </c>
      <c r="D18" s="335"/>
      <c r="E18" s="335" t="s">
        <v>25</v>
      </c>
      <c r="F18" s="335" t="s">
        <v>237</v>
      </c>
      <c r="G18" s="337">
        <v>44845</v>
      </c>
      <c r="H18" s="337">
        <v>44876</v>
      </c>
      <c r="I18" s="338">
        <v>1</v>
      </c>
      <c r="J18" s="339">
        <f t="shared" si="3"/>
        <v>24</v>
      </c>
      <c r="K18" s="340" t="str">
        <f t="shared" ref="K18:HG18" si="17">IF(OR(K$3=$G18,K$3=$H18,AND(K$3&gt;$G18,K$3&lt;$H18)),1*$I18,"")</f>
        <v/>
      </c>
      <c r="L18" s="340">
        <f t="shared" si="17"/>
        <v>1</v>
      </c>
      <c r="M18" s="340">
        <f t="shared" si="17"/>
        <v>1</v>
      </c>
      <c r="N18" s="340">
        <f t="shared" si="17"/>
        <v>1</v>
      </c>
      <c r="O18" s="340">
        <f t="shared" si="17"/>
        <v>1</v>
      </c>
      <c r="P18" s="340">
        <f t="shared" si="17"/>
        <v>1</v>
      </c>
      <c r="Q18" s="340">
        <f t="shared" si="17"/>
        <v>1</v>
      </c>
      <c r="R18" s="340">
        <f t="shared" si="17"/>
        <v>1</v>
      </c>
      <c r="S18" s="340">
        <f t="shared" si="17"/>
        <v>1</v>
      </c>
      <c r="T18" s="340">
        <f t="shared" si="17"/>
        <v>1</v>
      </c>
      <c r="U18" s="340">
        <f t="shared" si="17"/>
        <v>1</v>
      </c>
      <c r="V18" s="340">
        <f t="shared" si="17"/>
        <v>1</v>
      </c>
      <c r="W18" s="340">
        <f t="shared" si="17"/>
        <v>1</v>
      </c>
      <c r="X18" s="340">
        <f t="shared" si="17"/>
        <v>1</v>
      </c>
      <c r="Y18" s="340">
        <f t="shared" si="17"/>
        <v>1</v>
      </c>
      <c r="Z18" s="340">
        <f t="shared" si="17"/>
        <v>1</v>
      </c>
      <c r="AA18" s="340">
        <f t="shared" si="17"/>
        <v>1</v>
      </c>
      <c r="AB18" s="340">
        <f t="shared" si="17"/>
        <v>1</v>
      </c>
      <c r="AC18" s="340">
        <f t="shared" si="17"/>
        <v>1</v>
      </c>
      <c r="AD18" s="340">
        <f t="shared" si="17"/>
        <v>1</v>
      </c>
      <c r="AE18" s="340">
        <f t="shared" si="17"/>
        <v>1</v>
      </c>
      <c r="AF18" s="340">
        <f t="shared" si="17"/>
        <v>1</v>
      </c>
      <c r="AG18" s="340">
        <f t="shared" si="17"/>
        <v>1</v>
      </c>
      <c r="AH18" s="340">
        <f t="shared" si="17"/>
        <v>1</v>
      </c>
      <c r="AI18" s="340">
        <f t="shared" si="17"/>
        <v>1</v>
      </c>
      <c r="AJ18" s="340" t="str">
        <f t="shared" si="17"/>
        <v/>
      </c>
      <c r="AK18" s="340" t="str">
        <f t="shared" si="17"/>
        <v/>
      </c>
      <c r="AL18" s="340" t="str">
        <f t="shared" si="17"/>
        <v/>
      </c>
      <c r="AM18" s="340" t="str">
        <f t="shared" si="17"/>
        <v/>
      </c>
      <c r="AN18" s="340" t="str">
        <f t="shared" si="17"/>
        <v/>
      </c>
      <c r="AO18" s="340" t="str">
        <f t="shared" si="17"/>
        <v/>
      </c>
      <c r="AP18" s="340" t="str">
        <f t="shared" si="17"/>
        <v/>
      </c>
      <c r="AQ18" s="340" t="str">
        <f t="shared" si="17"/>
        <v/>
      </c>
      <c r="AR18" s="340" t="str">
        <f t="shared" si="17"/>
        <v/>
      </c>
      <c r="AS18" s="340" t="str">
        <f t="shared" si="17"/>
        <v/>
      </c>
      <c r="AT18" s="340" t="str">
        <f t="shared" si="17"/>
        <v/>
      </c>
      <c r="AU18" s="340" t="str">
        <f t="shared" si="17"/>
        <v/>
      </c>
      <c r="AV18" s="340" t="str">
        <f t="shared" si="17"/>
        <v/>
      </c>
      <c r="AW18" s="340" t="str">
        <f t="shared" si="17"/>
        <v/>
      </c>
      <c r="AX18" s="340" t="str">
        <f t="shared" si="17"/>
        <v/>
      </c>
      <c r="AY18" s="340" t="str">
        <f t="shared" si="17"/>
        <v/>
      </c>
      <c r="AZ18" s="340" t="str">
        <f t="shared" si="17"/>
        <v/>
      </c>
      <c r="BA18" s="340" t="str">
        <f t="shared" si="17"/>
        <v/>
      </c>
      <c r="BB18" s="340" t="str">
        <f t="shared" si="17"/>
        <v/>
      </c>
      <c r="BC18" s="340" t="str">
        <f t="shared" si="17"/>
        <v/>
      </c>
      <c r="BD18" s="340" t="str">
        <f t="shared" si="17"/>
        <v/>
      </c>
      <c r="BE18" s="340" t="str">
        <f t="shared" si="17"/>
        <v/>
      </c>
      <c r="BF18" s="340" t="str">
        <f t="shared" si="17"/>
        <v/>
      </c>
      <c r="BG18" s="340" t="str">
        <f t="shared" si="17"/>
        <v/>
      </c>
      <c r="BH18" s="340" t="str">
        <f t="shared" si="17"/>
        <v/>
      </c>
      <c r="BI18" s="340" t="str">
        <f t="shared" si="17"/>
        <v/>
      </c>
      <c r="BJ18" s="340" t="str">
        <f t="shared" si="17"/>
        <v/>
      </c>
      <c r="BK18" s="340" t="str">
        <f t="shared" si="17"/>
        <v/>
      </c>
      <c r="BL18" s="340" t="str">
        <f t="shared" si="17"/>
        <v/>
      </c>
      <c r="BM18" s="340" t="str">
        <f t="shared" si="17"/>
        <v/>
      </c>
      <c r="BN18" s="340" t="str">
        <f t="shared" si="17"/>
        <v/>
      </c>
      <c r="BO18" s="340" t="str">
        <f t="shared" si="17"/>
        <v/>
      </c>
      <c r="BP18" s="340" t="str">
        <f t="shared" si="17"/>
        <v/>
      </c>
      <c r="BQ18" s="340" t="str">
        <f t="shared" si="17"/>
        <v/>
      </c>
      <c r="BR18" s="340" t="str">
        <f t="shared" si="17"/>
        <v/>
      </c>
      <c r="BS18" s="340" t="str">
        <f t="shared" si="17"/>
        <v/>
      </c>
      <c r="BT18" s="340" t="str">
        <f t="shared" si="17"/>
        <v/>
      </c>
      <c r="BU18" s="340" t="str">
        <f t="shared" si="17"/>
        <v/>
      </c>
      <c r="BV18" s="340" t="str">
        <f t="shared" si="17"/>
        <v/>
      </c>
      <c r="BW18" s="340" t="str">
        <f t="shared" si="17"/>
        <v/>
      </c>
      <c r="BX18" s="340" t="str">
        <f t="shared" si="17"/>
        <v/>
      </c>
      <c r="BY18" s="340" t="str">
        <f t="shared" si="17"/>
        <v/>
      </c>
      <c r="BZ18" s="340" t="str">
        <f t="shared" si="17"/>
        <v/>
      </c>
      <c r="CA18" s="340" t="str">
        <f t="shared" si="17"/>
        <v/>
      </c>
      <c r="CB18" s="340" t="str">
        <f t="shared" si="17"/>
        <v/>
      </c>
      <c r="CC18" s="340" t="str">
        <f t="shared" si="17"/>
        <v/>
      </c>
      <c r="CD18" s="340" t="str">
        <f t="shared" si="17"/>
        <v/>
      </c>
      <c r="CE18" s="340" t="str">
        <f t="shared" si="17"/>
        <v/>
      </c>
      <c r="CF18" s="340" t="str">
        <f t="shared" si="17"/>
        <v/>
      </c>
      <c r="CG18" s="340" t="str">
        <f t="shared" si="17"/>
        <v/>
      </c>
      <c r="CH18" s="340" t="str">
        <f t="shared" si="17"/>
        <v/>
      </c>
      <c r="CI18" s="340" t="str">
        <f t="shared" si="17"/>
        <v/>
      </c>
      <c r="CJ18" s="340" t="str">
        <f t="shared" si="17"/>
        <v/>
      </c>
      <c r="CK18" s="340" t="str">
        <f t="shared" si="17"/>
        <v/>
      </c>
      <c r="CL18" s="340" t="str">
        <f t="shared" si="17"/>
        <v/>
      </c>
      <c r="CM18" s="340" t="str">
        <f t="shared" si="17"/>
        <v/>
      </c>
      <c r="CN18" s="340" t="str">
        <f t="shared" si="17"/>
        <v/>
      </c>
      <c r="CO18" s="340" t="str">
        <f t="shared" si="17"/>
        <v/>
      </c>
      <c r="CP18" s="340" t="str">
        <f t="shared" si="17"/>
        <v/>
      </c>
      <c r="CQ18" s="340" t="str">
        <f t="shared" si="17"/>
        <v/>
      </c>
      <c r="CR18" s="340" t="str">
        <f t="shared" si="17"/>
        <v/>
      </c>
      <c r="CS18" s="340" t="str">
        <f t="shared" si="17"/>
        <v/>
      </c>
      <c r="CT18" s="340" t="str">
        <f t="shared" si="17"/>
        <v/>
      </c>
      <c r="CU18" s="340" t="str">
        <f t="shared" si="17"/>
        <v/>
      </c>
      <c r="CV18" s="340" t="str">
        <f t="shared" si="17"/>
        <v/>
      </c>
      <c r="CW18" s="340" t="str">
        <f t="shared" si="17"/>
        <v/>
      </c>
      <c r="CX18" s="340" t="str">
        <f t="shared" si="17"/>
        <v/>
      </c>
      <c r="CY18" s="340" t="str">
        <f t="shared" si="17"/>
        <v/>
      </c>
      <c r="CZ18" s="340" t="str">
        <f t="shared" si="17"/>
        <v/>
      </c>
      <c r="DA18" s="340" t="str">
        <f t="shared" si="17"/>
        <v/>
      </c>
      <c r="DB18" s="340" t="str">
        <f t="shared" si="17"/>
        <v/>
      </c>
      <c r="DC18" s="340" t="str">
        <f t="shared" si="17"/>
        <v/>
      </c>
      <c r="DD18" s="340" t="str">
        <f t="shared" si="17"/>
        <v/>
      </c>
      <c r="DE18" s="340" t="str">
        <f t="shared" si="17"/>
        <v/>
      </c>
      <c r="DF18" s="340" t="str">
        <f t="shared" si="17"/>
        <v/>
      </c>
      <c r="DG18" s="340" t="str">
        <f t="shared" si="17"/>
        <v/>
      </c>
      <c r="DH18" s="340" t="str">
        <f t="shared" si="17"/>
        <v/>
      </c>
      <c r="DI18" s="340" t="str">
        <f t="shared" si="17"/>
        <v/>
      </c>
      <c r="DJ18" s="340" t="str">
        <f t="shared" si="17"/>
        <v/>
      </c>
      <c r="DK18" s="340" t="str">
        <f t="shared" si="17"/>
        <v/>
      </c>
      <c r="DL18" s="340" t="str">
        <f t="shared" si="17"/>
        <v/>
      </c>
      <c r="DM18" s="340" t="str">
        <f t="shared" si="17"/>
        <v/>
      </c>
      <c r="DN18" s="340" t="str">
        <f t="shared" si="17"/>
        <v/>
      </c>
      <c r="DO18" s="340" t="str">
        <f t="shared" si="17"/>
        <v/>
      </c>
      <c r="DP18" s="340" t="str">
        <f t="shared" si="17"/>
        <v/>
      </c>
      <c r="DQ18" s="340" t="str">
        <f t="shared" si="17"/>
        <v/>
      </c>
      <c r="DR18" s="340" t="str">
        <f t="shared" si="17"/>
        <v/>
      </c>
      <c r="DS18" s="340" t="str">
        <f t="shared" si="17"/>
        <v/>
      </c>
      <c r="DT18" s="340" t="str">
        <f t="shared" si="17"/>
        <v/>
      </c>
      <c r="DU18" s="340" t="str">
        <f t="shared" si="17"/>
        <v/>
      </c>
      <c r="DV18" s="340" t="str">
        <f t="shared" si="17"/>
        <v/>
      </c>
      <c r="DW18" s="340" t="str">
        <f t="shared" si="17"/>
        <v/>
      </c>
      <c r="DX18" s="340" t="str">
        <f t="shared" si="17"/>
        <v/>
      </c>
      <c r="DY18" s="340" t="str">
        <f t="shared" si="17"/>
        <v/>
      </c>
      <c r="DZ18" s="340" t="str">
        <f t="shared" si="17"/>
        <v/>
      </c>
      <c r="EA18" s="340" t="str">
        <f t="shared" si="17"/>
        <v/>
      </c>
      <c r="EB18" s="340" t="str">
        <f t="shared" si="17"/>
        <v/>
      </c>
      <c r="EC18" s="340" t="str">
        <f t="shared" si="17"/>
        <v/>
      </c>
      <c r="ED18" s="340" t="str">
        <f t="shared" si="17"/>
        <v/>
      </c>
      <c r="EE18" s="340" t="str">
        <f t="shared" si="17"/>
        <v/>
      </c>
      <c r="EF18" s="340" t="str">
        <f t="shared" si="17"/>
        <v/>
      </c>
      <c r="EG18" s="340" t="str">
        <f t="shared" si="17"/>
        <v/>
      </c>
      <c r="EH18" s="340" t="str">
        <f t="shared" si="17"/>
        <v/>
      </c>
      <c r="EI18" s="340" t="str">
        <f t="shared" si="17"/>
        <v/>
      </c>
      <c r="EJ18" s="340" t="str">
        <f t="shared" si="17"/>
        <v/>
      </c>
      <c r="EK18" s="340" t="str">
        <f t="shared" si="17"/>
        <v/>
      </c>
      <c r="EL18" s="340" t="str">
        <f t="shared" si="17"/>
        <v/>
      </c>
      <c r="EM18" s="340" t="str">
        <f t="shared" si="17"/>
        <v/>
      </c>
      <c r="EN18" s="340" t="str">
        <f t="shared" si="17"/>
        <v/>
      </c>
      <c r="EO18" s="340" t="str">
        <f t="shared" si="17"/>
        <v/>
      </c>
      <c r="EP18" s="340" t="str">
        <f t="shared" si="17"/>
        <v/>
      </c>
      <c r="EQ18" s="340" t="str">
        <f t="shared" si="17"/>
        <v/>
      </c>
      <c r="ER18" s="340" t="str">
        <f t="shared" si="17"/>
        <v/>
      </c>
      <c r="ES18" s="340" t="str">
        <f t="shared" si="17"/>
        <v/>
      </c>
      <c r="ET18" s="340" t="str">
        <f t="shared" si="17"/>
        <v/>
      </c>
      <c r="EU18" s="340" t="str">
        <f t="shared" si="17"/>
        <v/>
      </c>
      <c r="EV18" s="340" t="str">
        <f t="shared" si="17"/>
        <v/>
      </c>
      <c r="EW18" s="340" t="str">
        <f t="shared" si="17"/>
        <v/>
      </c>
      <c r="EX18" s="340" t="str">
        <f t="shared" si="17"/>
        <v/>
      </c>
      <c r="EY18" s="340" t="str">
        <f t="shared" si="17"/>
        <v/>
      </c>
      <c r="EZ18" s="340" t="str">
        <f t="shared" si="17"/>
        <v/>
      </c>
      <c r="FA18" s="340" t="str">
        <f t="shared" si="17"/>
        <v/>
      </c>
      <c r="FB18" s="340" t="str">
        <f t="shared" si="17"/>
        <v/>
      </c>
      <c r="FC18" s="340" t="str">
        <f t="shared" si="17"/>
        <v/>
      </c>
      <c r="FD18" s="340" t="str">
        <f t="shared" si="17"/>
        <v/>
      </c>
      <c r="FE18" s="340" t="str">
        <f t="shared" si="17"/>
        <v/>
      </c>
      <c r="FF18" s="340" t="str">
        <f t="shared" si="17"/>
        <v/>
      </c>
      <c r="FG18" s="340" t="str">
        <f t="shared" si="17"/>
        <v/>
      </c>
      <c r="FH18" s="340" t="str">
        <f t="shared" si="17"/>
        <v/>
      </c>
      <c r="FI18" s="340" t="str">
        <f t="shared" si="17"/>
        <v/>
      </c>
      <c r="FJ18" s="340" t="str">
        <f t="shared" si="17"/>
        <v/>
      </c>
      <c r="FK18" s="340" t="str">
        <f t="shared" si="17"/>
        <v/>
      </c>
      <c r="FL18" s="340" t="str">
        <f t="shared" si="17"/>
        <v/>
      </c>
      <c r="FM18" s="340" t="str">
        <f t="shared" si="17"/>
        <v/>
      </c>
      <c r="FN18" s="340" t="str">
        <f t="shared" si="17"/>
        <v/>
      </c>
      <c r="FO18" s="340" t="str">
        <f t="shared" si="17"/>
        <v/>
      </c>
      <c r="FP18" s="340" t="str">
        <f t="shared" si="17"/>
        <v/>
      </c>
      <c r="FQ18" s="340" t="str">
        <f t="shared" si="17"/>
        <v/>
      </c>
      <c r="FR18" s="340" t="str">
        <f t="shared" si="17"/>
        <v/>
      </c>
      <c r="FS18" s="340" t="str">
        <f t="shared" si="17"/>
        <v/>
      </c>
      <c r="FT18" s="340" t="str">
        <f t="shared" si="17"/>
        <v/>
      </c>
      <c r="FU18" s="340" t="str">
        <f t="shared" si="17"/>
        <v/>
      </c>
      <c r="FV18" s="340" t="str">
        <f t="shared" si="17"/>
        <v/>
      </c>
      <c r="FW18" s="340" t="str">
        <f t="shared" si="17"/>
        <v/>
      </c>
      <c r="FX18" s="340" t="str">
        <f t="shared" si="17"/>
        <v/>
      </c>
      <c r="FY18" s="340" t="str">
        <f t="shared" si="17"/>
        <v/>
      </c>
      <c r="FZ18" s="340" t="str">
        <f t="shared" si="17"/>
        <v/>
      </c>
      <c r="GA18" s="340" t="str">
        <f t="shared" si="17"/>
        <v/>
      </c>
      <c r="GB18" s="340" t="str">
        <f t="shared" si="17"/>
        <v/>
      </c>
      <c r="GC18" s="340" t="str">
        <f t="shared" si="17"/>
        <v/>
      </c>
      <c r="GD18" s="340" t="str">
        <f t="shared" si="17"/>
        <v/>
      </c>
      <c r="GE18" s="340" t="str">
        <f t="shared" si="17"/>
        <v/>
      </c>
      <c r="GF18" s="340" t="str">
        <f t="shared" si="17"/>
        <v/>
      </c>
      <c r="GG18" s="340" t="str">
        <f t="shared" si="17"/>
        <v/>
      </c>
      <c r="GH18" s="340" t="str">
        <f t="shared" si="17"/>
        <v/>
      </c>
      <c r="GI18" s="340" t="str">
        <f t="shared" si="17"/>
        <v/>
      </c>
      <c r="GJ18" s="340" t="str">
        <f t="shared" si="17"/>
        <v/>
      </c>
      <c r="GK18" s="340" t="str">
        <f t="shared" si="17"/>
        <v/>
      </c>
      <c r="GL18" s="340" t="str">
        <f t="shared" si="17"/>
        <v/>
      </c>
      <c r="GM18" s="340" t="str">
        <f t="shared" si="17"/>
        <v/>
      </c>
      <c r="GN18" s="340" t="str">
        <f t="shared" si="17"/>
        <v/>
      </c>
      <c r="GO18" s="340" t="str">
        <f t="shared" si="17"/>
        <v/>
      </c>
      <c r="GP18" s="340" t="str">
        <f t="shared" si="17"/>
        <v/>
      </c>
      <c r="GQ18" s="340" t="str">
        <f t="shared" si="17"/>
        <v/>
      </c>
      <c r="GR18" s="340" t="str">
        <f t="shared" si="17"/>
        <v/>
      </c>
      <c r="GS18" s="340" t="str">
        <f t="shared" si="17"/>
        <v/>
      </c>
      <c r="GT18" s="340" t="str">
        <f t="shared" si="17"/>
        <v/>
      </c>
      <c r="GU18" s="340" t="str">
        <f t="shared" si="17"/>
        <v/>
      </c>
      <c r="GV18" s="340" t="str">
        <f t="shared" si="17"/>
        <v/>
      </c>
      <c r="GW18" s="340" t="str">
        <f t="shared" si="17"/>
        <v/>
      </c>
      <c r="GX18" s="340" t="str">
        <f t="shared" si="17"/>
        <v/>
      </c>
      <c r="GY18" s="340" t="str">
        <f t="shared" si="17"/>
        <v/>
      </c>
      <c r="GZ18" s="340" t="str">
        <f t="shared" si="17"/>
        <v/>
      </c>
      <c r="HA18" s="340" t="str">
        <f t="shared" si="17"/>
        <v/>
      </c>
      <c r="HB18" s="340" t="str">
        <f t="shared" si="17"/>
        <v/>
      </c>
      <c r="HC18" s="340" t="str">
        <f t="shared" si="17"/>
        <v/>
      </c>
      <c r="HD18" s="340" t="str">
        <f t="shared" si="17"/>
        <v/>
      </c>
      <c r="HE18" s="340" t="str">
        <f t="shared" si="17"/>
        <v/>
      </c>
      <c r="HF18" s="340" t="str">
        <f t="shared" si="17"/>
        <v/>
      </c>
      <c r="HG18" s="340" t="str">
        <f t="shared" si="17"/>
        <v/>
      </c>
    </row>
    <row r="19" spans="1:215" ht="14.25" customHeight="1" outlineLevel="1" x14ac:dyDescent="0.15">
      <c r="A19" s="334" t="s">
        <v>233</v>
      </c>
      <c r="B19" s="419"/>
      <c r="C19" s="341"/>
      <c r="D19" s="335"/>
      <c r="E19" s="342" t="s">
        <v>217</v>
      </c>
      <c r="F19" s="335" t="s">
        <v>237</v>
      </c>
      <c r="G19" s="337"/>
      <c r="H19" s="337"/>
      <c r="I19" s="338"/>
      <c r="J19" s="339">
        <f t="shared" si="3"/>
        <v>0</v>
      </c>
      <c r="K19" s="340" t="str">
        <f t="shared" ref="K19:HG19" si="18">IF(OR(K$3=$G19,K$3=$H19,AND(K$3&gt;$G19,K$3&lt;$H19)),1*$I19,"")</f>
        <v/>
      </c>
      <c r="L19" s="340" t="str">
        <f t="shared" si="18"/>
        <v/>
      </c>
      <c r="M19" s="340" t="str">
        <f t="shared" si="18"/>
        <v/>
      </c>
      <c r="N19" s="340" t="str">
        <f t="shared" si="18"/>
        <v/>
      </c>
      <c r="O19" s="340" t="str">
        <f t="shared" si="18"/>
        <v/>
      </c>
      <c r="P19" s="340" t="str">
        <f t="shared" si="18"/>
        <v/>
      </c>
      <c r="Q19" s="340" t="str">
        <f t="shared" si="18"/>
        <v/>
      </c>
      <c r="R19" s="340" t="str">
        <f t="shared" si="18"/>
        <v/>
      </c>
      <c r="S19" s="340" t="str">
        <f t="shared" si="18"/>
        <v/>
      </c>
      <c r="T19" s="340" t="str">
        <f t="shared" si="18"/>
        <v/>
      </c>
      <c r="U19" s="340" t="str">
        <f t="shared" si="18"/>
        <v/>
      </c>
      <c r="V19" s="340" t="str">
        <f t="shared" si="18"/>
        <v/>
      </c>
      <c r="W19" s="340" t="str">
        <f t="shared" si="18"/>
        <v/>
      </c>
      <c r="X19" s="340" t="str">
        <f t="shared" si="18"/>
        <v/>
      </c>
      <c r="Y19" s="340" t="str">
        <f t="shared" si="18"/>
        <v/>
      </c>
      <c r="Z19" s="340" t="str">
        <f t="shared" si="18"/>
        <v/>
      </c>
      <c r="AA19" s="340" t="str">
        <f t="shared" si="18"/>
        <v/>
      </c>
      <c r="AB19" s="340" t="str">
        <f t="shared" si="18"/>
        <v/>
      </c>
      <c r="AC19" s="340" t="str">
        <f t="shared" si="18"/>
        <v/>
      </c>
      <c r="AD19" s="340" t="str">
        <f t="shared" si="18"/>
        <v/>
      </c>
      <c r="AE19" s="340" t="str">
        <f t="shared" si="18"/>
        <v/>
      </c>
      <c r="AF19" s="340" t="str">
        <f t="shared" si="18"/>
        <v/>
      </c>
      <c r="AG19" s="340" t="str">
        <f t="shared" si="18"/>
        <v/>
      </c>
      <c r="AH19" s="340" t="str">
        <f t="shared" si="18"/>
        <v/>
      </c>
      <c r="AI19" s="340" t="str">
        <f t="shared" si="18"/>
        <v/>
      </c>
      <c r="AJ19" s="340" t="str">
        <f t="shared" si="18"/>
        <v/>
      </c>
      <c r="AK19" s="340" t="str">
        <f t="shared" si="18"/>
        <v/>
      </c>
      <c r="AL19" s="340" t="str">
        <f t="shared" si="18"/>
        <v/>
      </c>
      <c r="AM19" s="340" t="str">
        <f t="shared" si="18"/>
        <v/>
      </c>
      <c r="AN19" s="340" t="str">
        <f t="shared" si="18"/>
        <v/>
      </c>
      <c r="AO19" s="340" t="str">
        <f t="shared" si="18"/>
        <v/>
      </c>
      <c r="AP19" s="340" t="str">
        <f t="shared" si="18"/>
        <v/>
      </c>
      <c r="AQ19" s="340" t="str">
        <f t="shared" si="18"/>
        <v/>
      </c>
      <c r="AR19" s="340" t="str">
        <f t="shared" si="18"/>
        <v/>
      </c>
      <c r="AS19" s="340" t="str">
        <f t="shared" si="18"/>
        <v/>
      </c>
      <c r="AT19" s="340" t="str">
        <f t="shared" si="18"/>
        <v/>
      </c>
      <c r="AU19" s="340" t="str">
        <f t="shared" si="18"/>
        <v/>
      </c>
      <c r="AV19" s="340" t="str">
        <f t="shared" si="18"/>
        <v/>
      </c>
      <c r="AW19" s="340" t="str">
        <f t="shared" si="18"/>
        <v/>
      </c>
      <c r="AX19" s="340" t="str">
        <f t="shared" si="18"/>
        <v/>
      </c>
      <c r="AY19" s="340" t="str">
        <f t="shared" si="18"/>
        <v/>
      </c>
      <c r="AZ19" s="340" t="str">
        <f t="shared" si="18"/>
        <v/>
      </c>
      <c r="BA19" s="340" t="str">
        <f t="shared" si="18"/>
        <v/>
      </c>
      <c r="BB19" s="340" t="str">
        <f t="shared" si="18"/>
        <v/>
      </c>
      <c r="BC19" s="340" t="str">
        <f t="shared" si="18"/>
        <v/>
      </c>
      <c r="BD19" s="340" t="str">
        <f t="shared" si="18"/>
        <v/>
      </c>
      <c r="BE19" s="340" t="str">
        <f t="shared" si="18"/>
        <v/>
      </c>
      <c r="BF19" s="340" t="str">
        <f t="shared" si="18"/>
        <v/>
      </c>
      <c r="BG19" s="340" t="str">
        <f t="shared" si="18"/>
        <v/>
      </c>
      <c r="BH19" s="340" t="str">
        <f t="shared" si="18"/>
        <v/>
      </c>
      <c r="BI19" s="340" t="str">
        <f t="shared" si="18"/>
        <v/>
      </c>
      <c r="BJ19" s="340" t="str">
        <f t="shared" si="18"/>
        <v/>
      </c>
      <c r="BK19" s="340" t="str">
        <f t="shared" si="18"/>
        <v/>
      </c>
      <c r="BL19" s="340" t="str">
        <f t="shared" si="18"/>
        <v/>
      </c>
      <c r="BM19" s="340" t="str">
        <f t="shared" si="18"/>
        <v/>
      </c>
      <c r="BN19" s="340" t="str">
        <f t="shared" si="18"/>
        <v/>
      </c>
      <c r="BO19" s="340" t="str">
        <f t="shared" si="18"/>
        <v/>
      </c>
      <c r="BP19" s="340" t="str">
        <f t="shared" si="18"/>
        <v/>
      </c>
      <c r="BQ19" s="340" t="str">
        <f t="shared" si="18"/>
        <v/>
      </c>
      <c r="BR19" s="340" t="str">
        <f t="shared" si="18"/>
        <v/>
      </c>
      <c r="BS19" s="340" t="str">
        <f t="shared" si="18"/>
        <v/>
      </c>
      <c r="BT19" s="340" t="str">
        <f t="shared" si="18"/>
        <v/>
      </c>
      <c r="BU19" s="340" t="str">
        <f t="shared" si="18"/>
        <v/>
      </c>
      <c r="BV19" s="340" t="str">
        <f t="shared" si="18"/>
        <v/>
      </c>
      <c r="BW19" s="340" t="str">
        <f t="shared" si="18"/>
        <v/>
      </c>
      <c r="BX19" s="340" t="str">
        <f t="shared" si="18"/>
        <v/>
      </c>
      <c r="BY19" s="340" t="str">
        <f t="shared" si="18"/>
        <v/>
      </c>
      <c r="BZ19" s="340" t="str">
        <f t="shared" si="18"/>
        <v/>
      </c>
      <c r="CA19" s="340" t="str">
        <f t="shared" si="18"/>
        <v/>
      </c>
      <c r="CB19" s="340" t="str">
        <f t="shared" si="18"/>
        <v/>
      </c>
      <c r="CC19" s="340" t="str">
        <f t="shared" si="18"/>
        <v/>
      </c>
      <c r="CD19" s="340" t="str">
        <f t="shared" si="18"/>
        <v/>
      </c>
      <c r="CE19" s="340" t="str">
        <f t="shared" si="18"/>
        <v/>
      </c>
      <c r="CF19" s="340" t="str">
        <f t="shared" si="18"/>
        <v/>
      </c>
      <c r="CG19" s="340" t="str">
        <f t="shared" si="18"/>
        <v/>
      </c>
      <c r="CH19" s="340" t="str">
        <f t="shared" si="18"/>
        <v/>
      </c>
      <c r="CI19" s="340" t="str">
        <f t="shared" si="18"/>
        <v/>
      </c>
      <c r="CJ19" s="340" t="str">
        <f t="shared" si="18"/>
        <v/>
      </c>
      <c r="CK19" s="340" t="str">
        <f t="shared" si="18"/>
        <v/>
      </c>
      <c r="CL19" s="340" t="str">
        <f t="shared" si="18"/>
        <v/>
      </c>
      <c r="CM19" s="340" t="str">
        <f t="shared" si="18"/>
        <v/>
      </c>
      <c r="CN19" s="340" t="str">
        <f t="shared" si="18"/>
        <v/>
      </c>
      <c r="CO19" s="340" t="str">
        <f t="shared" si="18"/>
        <v/>
      </c>
      <c r="CP19" s="340" t="str">
        <f t="shared" si="18"/>
        <v/>
      </c>
      <c r="CQ19" s="340" t="str">
        <f t="shared" si="18"/>
        <v/>
      </c>
      <c r="CR19" s="340" t="str">
        <f t="shared" si="18"/>
        <v/>
      </c>
      <c r="CS19" s="340" t="str">
        <f t="shared" si="18"/>
        <v/>
      </c>
      <c r="CT19" s="340" t="str">
        <f t="shared" si="18"/>
        <v/>
      </c>
      <c r="CU19" s="340" t="str">
        <f t="shared" si="18"/>
        <v/>
      </c>
      <c r="CV19" s="340" t="str">
        <f t="shared" si="18"/>
        <v/>
      </c>
      <c r="CW19" s="340" t="str">
        <f t="shared" si="18"/>
        <v/>
      </c>
      <c r="CX19" s="340" t="str">
        <f t="shared" si="18"/>
        <v/>
      </c>
      <c r="CY19" s="340" t="str">
        <f t="shared" si="18"/>
        <v/>
      </c>
      <c r="CZ19" s="340" t="str">
        <f t="shared" si="18"/>
        <v/>
      </c>
      <c r="DA19" s="340" t="str">
        <f t="shared" si="18"/>
        <v/>
      </c>
      <c r="DB19" s="340" t="str">
        <f t="shared" si="18"/>
        <v/>
      </c>
      <c r="DC19" s="340" t="str">
        <f t="shared" si="18"/>
        <v/>
      </c>
      <c r="DD19" s="340" t="str">
        <f t="shared" si="18"/>
        <v/>
      </c>
      <c r="DE19" s="340" t="str">
        <f t="shared" si="18"/>
        <v/>
      </c>
      <c r="DF19" s="340" t="str">
        <f t="shared" si="18"/>
        <v/>
      </c>
      <c r="DG19" s="340" t="str">
        <f t="shared" si="18"/>
        <v/>
      </c>
      <c r="DH19" s="340" t="str">
        <f t="shared" si="18"/>
        <v/>
      </c>
      <c r="DI19" s="340" t="str">
        <f t="shared" si="18"/>
        <v/>
      </c>
      <c r="DJ19" s="340" t="str">
        <f t="shared" si="18"/>
        <v/>
      </c>
      <c r="DK19" s="340" t="str">
        <f t="shared" si="18"/>
        <v/>
      </c>
      <c r="DL19" s="340" t="str">
        <f t="shared" si="18"/>
        <v/>
      </c>
      <c r="DM19" s="340" t="str">
        <f t="shared" si="18"/>
        <v/>
      </c>
      <c r="DN19" s="340" t="str">
        <f t="shared" si="18"/>
        <v/>
      </c>
      <c r="DO19" s="340" t="str">
        <f t="shared" si="18"/>
        <v/>
      </c>
      <c r="DP19" s="340" t="str">
        <f t="shared" si="18"/>
        <v/>
      </c>
      <c r="DQ19" s="340" t="str">
        <f t="shared" si="18"/>
        <v/>
      </c>
      <c r="DR19" s="340" t="str">
        <f t="shared" si="18"/>
        <v/>
      </c>
      <c r="DS19" s="340" t="str">
        <f t="shared" si="18"/>
        <v/>
      </c>
      <c r="DT19" s="340" t="str">
        <f t="shared" si="18"/>
        <v/>
      </c>
      <c r="DU19" s="340" t="str">
        <f t="shared" si="18"/>
        <v/>
      </c>
      <c r="DV19" s="340" t="str">
        <f t="shared" si="18"/>
        <v/>
      </c>
      <c r="DW19" s="340" t="str">
        <f t="shared" si="18"/>
        <v/>
      </c>
      <c r="DX19" s="340" t="str">
        <f t="shared" si="18"/>
        <v/>
      </c>
      <c r="DY19" s="340" t="str">
        <f t="shared" si="18"/>
        <v/>
      </c>
      <c r="DZ19" s="340" t="str">
        <f t="shared" si="18"/>
        <v/>
      </c>
      <c r="EA19" s="340" t="str">
        <f t="shared" si="18"/>
        <v/>
      </c>
      <c r="EB19" s="340" t="str">
        <f t="shared" si="18"/>
        <v/>
      </c>
      <c r="EC19" s="340" t="str">
        <f t="shared" si="18"/>
        <v/>
      </c>
      <c r="ED19" s="340" t="str">
        <f t="shared" si="18"/>
        <v/>
      </c>
      <c r="EE19" s="340" t="str">
        <f t="shared" si="18"/>
        <v/>
      </c>
      <c r="EF19" s="340" t="str">
        <f t="shared" si="18"/>
        <v/>
      </c>
      <c r="EG19" s="340" t="str">
        <f t="shared" si="18"/>
        <v/>
      </c>
      <c r="EH19" s="340" t="str">
        <f t="shared" si="18"/>
        <v/>
      </c>
      <c r="EI19" s="340" t="str">
        <f t="shared" si="18"/>
        <v/>
      </c>
      <c r="EJ19" s="340" t="str">
        <f t="shared" si="18"/>
        <v/>
      </c>
      <c r="EK19" s="340" t="str">
        <f t="shared" si="18"/>
        <v/>
      </c>
      <c r="EL19" s="340" t="str">
        <f t="shared" si="18"/>
        <v/>
      </c>
      <c r="EM19" s="340" t="str">
        <f t="shared" si="18"/>
        <v/>
      </c>
      <c r="EN19" s="340" t="str">
        <f t="shared" si="18"/>
        <v/>
      </c>
      <c r="EO19" s="340" t="str">
        <f t="shared" si="18"/>
        <v/>
      </c>
      <c r="EP19" s="340" t="str">
        <f t="shared" si="18"/>
        <v/>
      </c>
      <c r="EQ19" s="340" t="str">
        <f t="shared" si="18"/>
        <v/>
      </c>
      <c r="ER19" s="340" t="str">
        <f t="shared" si="18"/>
        <v/>
      </c>
      <c r="ES19" s="340" t="str">
        <f t="shared" si="18"/>
        <v/>
      </c>
      <c r="ET19" s="340" t="str">
        <f t="shared" si="18"/>
        <v/>
      </c>
      <c r="EU19" s="340" t="str">
        <f t="shared" si="18"/>
        <v/>
      </c>
      <c r="EV19" s="340" t="str">
        <f t="shared" si="18"/>
        <v/>
      </c>
      <c r="EW19" s="340" t="str">
        <f t="shared" si="18"/>
        <v/>
      </c>
      <c r="EX19" s="340" t="str">
        <f t="shared" si="18"/>
        <v/>
      </c>
      <c r="EY19" s="340" t="str">
        <f t="shared" si="18"/>
        <v/>
      </c>
      <c r="EZ19" s="340" t="str">
        <f t="shared" si="18"/>
        <v/>
      </c>
      <c r="FA19" s="340" t="str">
        <f t="shared" si="18"/>
        <v/>
      </c>
      <c r="FB19" s="340" t="str">
        <f t="shared" si="18"/>
        <v/>
      </c>
      <c r="FC19" s="340" t="str">
        <f t="shared" si="18"/>
        <v/>
      </c>
      <c r="FD19" s="340" t="str">
        <f t="shared" si="18"/>
        <v/>
      </c>
      <c r="FE19" s="340" t="str">
        <f t="shared" si="18"/>
        <v/>
      </c>
      <c r="FF19" s="340" t="str">
        <f t="shared" si="18"/>
        <v/>
      </c>
      <c r="FG19" s="340" t="str">
        <f t="shared" si="18"/>
        <v/>
      </c>
      <c r="FH19" s="340" t="str">
        <f t="shared" si="18"/>
        <v/>
      </c>
      <c r="FI19" s="340" t="str">
        <f t="shared" si="18"/>
        <v/>
      </c>
      <c r="FJ19" s="340" t="str">
        <f t="shared" si="18"/>
        <v/>
      </c>
      <c r="FK19" s="340" t="str">
        <f t="shared" si="18"/>
        <v/>
      </c>
      <c r="FL19" s="340" t="str">
        <f t="shared" si="18"/>
        <v/>
      </c>
      <c r="FM19" s="340" t="str">
        <f t="shared" si="18"/>
        <v/>
      </c>
      <c r="FN19" s="340" t="str">
        <f t="shared" si="18"/>
        <v/>
      </c>
      <c r="FO19" s="340" t="str">
        <f t="shared" si="18"/>
        <v/>
      </c>
      <c r="FP19" s="340" t="str">
        <f t="shared" si="18"/>
        <v/>
      </c>
      <c r="FQ19" s="340" t="str">
        <f t="shared" si="18"/>
        <v/>
      </c>
      <c r="FR19" s="340" t="str">
        <f t="shared" si="18"/>
        <v/>
      </c>
      <c r="FS19" s="340" t="str">
        <f t="shared" si="18"/>
        <v/>
      </c>
      <c r="FT19" s="340" t="str">
        <f t="shared" si="18"/>
        <v/>
      </c>
      <c r="FU19" s="340" t="str">
        <f t="shared" si="18"/>
        <v/>
      </c>
      <c r="FV19" s="340" t="str">
        <f t="shared" si="18"/>
        <v/>
      </c>
      <c r="FW19" s="340" t="str">
        <f t="shared" si="18"/>
        <v/>
      </c>
      <c r="FX19" s="340" t="str">
        <f t="shared" si="18"/>
        <v/>
      </c>
      <c r="FY19" s="340" t="str">
        <f t="shared" si="18"/>
        <v/>
      </c>
      <c r="FZ19" s="340" t="str">
        <f t="shared" si="18"/>
        <v/>
      </c>
      <c r="GA19" s="340" t="str">
        <f t="shared" si="18"/>
        <v/>
      </c>
      <c r="GB19" s="340" t="str">
        <f t="shared" si="18"/>
        <v/>
      </c>
      <c r="GC19" s="340" t="str">
        <f t="shared" si="18"/>
        <v/>
      </c>
      <c r="GD19" s="340" t="str">
        <f t="shared" si="18"/>
        <v/>
      </c>
      <c r="GE19" s="340" t="str">
        <f t="shared" si="18"/>
        <v/>
      </c>
      <c r="GF19" s="340" t="str">
        <f t="shared" si="18"/>
        <v/>
      </c>
      <c r="GG19" s="340" t="str">
        <f t="shared" si="18"/>
        <v/>
      </c>
      <c r="GH19" s="340" t="str">
        <f t="shared" si="18"/>
        <v/>
      </c>
      <c r="GI19" s="340" t="str">
        <f t="shared" si="18"/>
        <v/>
      </c>
      <c r="GJ19" s="340" t="str">
        <f t="shared" si="18"/>
        <v/>
      </c>
      <c r="GK19" s="340" t="str">
        <f t="shared" si="18"/>
        <v/>
      </c>
      <c r="GL19" s="340" t="str">
        <f t="shared" si="18"/>
        <v/>
      </c>
      <c r="GM19" s="340" t="str">
        <f t="shared" si="18"/>
        <v/>
      </c>
      <c r="GN19" s="340" t="str">
        <f t="shared" si="18"/>
        <v/>
      </c>
      <c r="GO19" s="340" t="str">
        <f t="shared" si="18"/>
        <v/>
      </c>
      <c r="GP19" s="340" t="str">
        <f t="shared" si="18"/>
        <v/>
      </c>
      <c r="GQ19" s="340" t="str">
        <f t="shared" si="18"/>
        <v/>
      </c>
      <c r="GR19" s="340" t="str">
        <f t="shared" si="18"/>
        <v/>
      </c>
      <c r="GS19" s="340" t="str">
        <f t="shared" si="18"/>
        <v/>
      </c>
      <c r="GT19" s="340" t="str">
        <f t="shared" si="18"/>
        <v/>
      </c>
      <c r="GU19" s="340" t="str">
        <f t="shared" si="18"/>
        <v/>
      </c>
      <c r="GV19" s="340" t="str">
        <f t="shared" si="18"/>
        <v/>
      </c>
      <c r="GW19" s="340" t="str">
        <f t="shared" si="18"/>
        <v/>
      </c>
      <c r="GX19" s="340" t="str">
        <f t="shared" si="18"/>
        <v/>
      </c>
      <c r="GY19" s="340" t="str">
        <f t="shared" si="18"/>
        <v/>
      </c>
      <c r="GZ19" s="340" t="str">
        <f t="shared" si="18"/>
        <v/>
      </c>
      <c r="HA19" s="340" t="str">
        <f t="shared" si="18"/>
        <v/>
      </c>
      <c r="HB19" s="340" t="str">
        <f t="shared" si="18"/>
        <v/>
      </c>
      <c r="HC19" s="340" t="str">
        <f t="shared" si="18"/>
        <v/>
      </c>
      <c r="HD19" s="340" t="str">
        <f t="shared" si="18"/>
        <v/>
      </c>
      <c r="HE19" s="340" t="str">
        <f t="shared" si="18"/>
        <v/>
      </c>
      <c r="HF19" s="340" t="str">
        <f t="shared" si="18"/>
        <v/>
      </c>
      <c r="HG19" s="340" t="str">
        <f t="shared" si="18"/>
        <v/>
      </c>
    </row>
    <row r="20" spans="1:215" ht="14.25" customHeight="1" outlineLevel="1" x14ac:dyDescent="0.15">
      <c r="A20" s="334" t="s">
        <v>233</v>
      </c>
      <c r="B20" s="420"/>
      <c r="C20" s="343"/>
      <c r="D20" s="343"/>
      <c r="E20" s="342" t="s">
        <v>217</v>
      </c>
      <c r="F20" s="335" t="s">
        <v>237</v>
      </c>
      <c r="G20" s="337"/>
      <c r="H20" s="337"/>
      <c r="I20" s="338"/>
      <c r="J20" s="339">
        <f t="shared" si="3"/>
        <v>0</v>
      </c>
      <c r="K20" s="340" t="str">
        <f t="shared" ref="K20:HG20" si="19">IF(OR(K$3=$G20,K$3=$H20,AND(K$3&gt;$G20,K$3&lt;$H20)),1*$I20,"")</f>
        <v/>
      </c>
      <c r="L20" s="340" t="str">
        <f t="shared" si="19"/>
        <v/>
      </c>
      <c r="M20" s="340" t="str">
        <f t="shared" si="19"/>
        <v/>
      </c>
      <c r="N20" s="340" t="str">
        <f t="shared" si="19"/>
        <v/>
      </c>
      <c r="O20" s="340" t="str">
        <f t="shared" si="19"/>
        <v/>
      </c>
      <c r="P20" s="340" t="str">
        <f t="shared" si="19"/>
        <v/>
      </c>
      <c r="Q20" s="340" t="str">
        <f t="shared" si="19"/>
        <v/>
      </c>
      <c r="R20" s="340" t="str">
        <f t="shared" si="19"/>
        <v/>
      </c>
      <c r="S20" s="340" t="str">
        <f t="shared" si="19"/>
        <v/>
      </c>
      <c r="T20" s="340" t="str">
        <f t="shared" si="19"/>
        <v/>
      </c>
      <c r="U20" s="340" t="str">
        <f t="shared" si="19"/>
        <v/>
      </c>
      <c r="V20" s="340" t="str">
        <f t="shared" si="19"/>
        <v/>
      </c>
      <c r="W20" s="340" t="str">
        <f t="shared" si="19"/>
        <v/>
      </c>
      <c r="X20" s="340" t="str">
        <f t="shared" si="19"/>
        <v/>
      </c>
      <c r="Y20" s="340" t="str">
        <f t="shared" si="19"/>
        <v/>
      </c>
      <c r="Z20" s="340" t="str">
        <f t="shared" si="19"/>
        <v/>
      </c>
      <c r="AA20" s="340" t="str">
        <f t="shared" si="19"/>
        <v/>
      </c>
      <c r="AB20" s="340" t="str">
        <f t="shared" si="19"/>
        <v/>
      </c>
      <c r="AC20" s="340" t="str">
        <f t="shared" si="19"/>
        <v/>
      </c>
      <c r="AD20" s="340" t="str">
        <f t="shared" si="19"/>
        <v/>
      </c>
      <c r="AE20" s="340" t="str">
        <f t="shared" si="19"/>
        <v/>
      </c>
      <c r="AF20" s="340" t="str">
        <f t="shared" si="19"/>
        <v/>
      </c>
      <c r="AG20" s="340" t="str">
        <f t="shared" si="19"/>
        <v/>
      </c>
      <c r="AH20" s="340" t="str">
        <f t="shared" si="19"/>
        <v/>
      </c>
      <c r="AI20" s="340" t="str">
        <f t="shared" si="19"/>
        <v/>
      </c>
      <c r="AJ20" s="340" t="str">
        <f t="shared" si="19"/>
        <v/>
      </c>
      <c r="AK20" s="340" t="str">
        <f t="shared" si="19"/>
        <v/>
      </c>
      <c r="AL20" s="340" t="str">
        <f t="shared" si="19"/>
        <v/>
      </c>
      <c r="AM20" s="340" t="str">
        <f t="shared" si="19"/>
        <v/>
      </c>
      <c r="AN20" s="340" t="str">
        <f t="shared" si="19"/>
        <v/>
      </c>
      <c r="AO20" s="340" t="str">
        <f t="shared" si="19"/>
        <v/>
      </c>
      <c r="AP20" s="340" t="str">
        <f t="shared" si="19"/>
        <v/>
      </c>
      <c r="AQ20" s="340" t="str">
        <f t="shared" si="19"/>
        <v/>
      </c>
      <c r="AR20" s="340" t="str">
        <f t="shared" si="19"/>
        <v/>
      </c>
      <c r="AS20" s="340" t="str">
        <f t="shared" si="19"/>
        <v/>
      </c>
      <c r="AT20" s="340" t="str">
        <f t="shared" si="19"/>
        <v/>
      </c>
      <c r="AU20" s="340" t="str">
        <f t="shared" si="19"/>
        <v/>
      </c>
      <c r="AV20" s="340" t="str">
        <f t="shared" si="19"/>
        <v/>
      </c>
      <c r="AW20" s="340" t="str">
        <f t="shared" si="19"/>
        <v/>
      </c>
      <c r="AX20" s="340" t="str">
        <f t="shared" si="19"/>
        <v/>
      </c>
      <c r="AY20" s="340" t="str">
        <f t="shared" si="19"/>
        <v/>
      </c>
      <c r="AZ20" s="340" t="str">
        <f t="shared" si="19"/>
        <v/>
      </c>
      <c r="BA20" s="340" t="str">
        <f t="shared" si="19"/>
        <v/>
      </c>
      <c r="BB20" s="340" t="str">
        <f t="shared" si="19"/>
        <v/>
      </c>
      <c r="BC20" s="340" t="str">
        <f t="shared" si="19"/>
        <v/>
      </c>
      <c r="BD20" s="340" t="str">
        <f t="shared" si="19"/>
        <v/>
      </c>
      <c r="BE20" s="340" t="str">
        <f t="shared" si="19"/>
        <v/>
      </c>
      <c r="BF20" s="340" t="str">
        <f t="shared" si="19"/>
        <v/>
      </c>
      <c r="BG20" s="340" t="str">
        <f t="shared" si="19"/>
        <v/>
      </c>
      <c r="BH20" s="340" t="str">
        <f t="shared" si="19"/>
        <v/>
      </c>
      <c r="BI20" s="340" t="str">
        <f t="shared" si="19"/>
        <v/>
      </c>
      <c r="BJ20" s="340" t="str">
        <f t="shared" si="19"/>
        <v/>
      </c>
      <c r="BK20" s="340" t="str">
        <f t="shared" si="19"/>
        <v/>
      </c>
      <c r="BL20" s="340" t="str">
        <f t="shared" si="19"/>
        <v/>
      </c>
      <c r="BM20" s="340" t="str">
        <f t="shared" si="19"/>
        <v/>
      </c>
      <c r="BN20" s="340" t="str">
        <f t="shared" si="19"/>
        <v/>
      </c>
      <c r="BO20" s="340" t="str">
        <f t="shared" si="19"/>
        <v/>
      </c>
      <c r="BP20" s="340" t="str">
        <f t="shared" si="19"/>
        <v/>
      </c>
      <c r="BQ20" s="340" t="str">
        <f t="shared" si="19"/>
        <v/>
      </c>
      <c r="BR20" s="340" t="str">
        <f t="shared" si="19"/>
        <v/>
      </c>
      <c r="BS20" s="340" t="str">
        <f t="shared" si="19"/>
        <v/>
      </c>
      <c r="BT20" s="340" t="str">
        <f t="shared" si="19"/>
        <v/>
      </c>
      <c r="BU20" s="340" t="str">
        <f t="shared" si="19"/>
        <v/>
      </c>
      <c r="BV20" s="340" t="str">
        <f t="shared" si="19"/>
        <v/>
      </c>
      <c r="BW20" s="340" t="str">
        <f t="shared" si="19"/>
        <v/>
      </c>
      <c r="BX20" s="340" t="str">
        <f t="shared" si="19"/>
        <v/>
      </c>
      <c r="BY20" s="340" t="str">
        <f t="shared" si="19"/>
        <v/>
      </c>
      <c r="BZ20" s="340" t="str">
        <f t="shared" si="19"/>
        <v/>
      </c>
      <c r="CA20" s="340" t="str">
        <f t="shared" si="19"/>
        <v/>
      </c>
      <c r="CB20" s="340" t="str">
        <f t="shared" si="19"/>
        <v/>
      </c>
      <c r="CC20" s="340" t="str">
        <f t="shared" si="19"/>
        <v/>
      </c>
      <c r="CD20" s="340" t="str">
        <f t="shared" si="19"/>
        <v/>
      </c>
      <c r="CE20" s="340" t="str">
        <f t="shared" si="19"/>
        <v/>
      </c>
      <c r="CF20" s="340" t="str">
        <f t="shared" si="19"/>
        <v/>
      </c>
      <c r="CG20" s="340" t="str">
        <f t="shared" si="19"/>
        <v/>
      </c>
      <c r="CH20" s="340" t="str">
        <f t="shared" si="19"/>
        <v/>
      </c>
      <c r="CI20" s="340" t="str">
        <f t="shared" si="19"/>
        <v/>
      </c>
      <c r="CJ20" s="340" t="str">
        <f t="shared" si="19"/>
        <v/>
      </c>
      <c r="CK20" s="340" t="str">
        <f t="shared" si="19"/>
        <v/>
      </c>
      <c r="CL20" s="340" t="str">
        <f t="shared" si="19"/>
        <v/>
      </c>
      <c r="CM20" s="340" t="str">
        <f t="shared" si="19"/>
        <v/>
      </c>
      <c r="CN20" s="340" t="str">
        <f t="shared" si="19"/>
        <v/>
      </c>
      <c r="CO20" s="340" t="str">
        <f t="shared" si="19"/>
        <v/>
      </c>
      <c r="CP20" s="340" t="str">
        <f t="shared" si="19"/>
        <v/>
      </c>
      <c r="CQ20" s="340" t="str">
        <f t="shared" si="19"/>
        <v/>
      </c>
      <c r="CR20" s="340" t="str">
        <f t="shared" si="19"/>
        <v/>
      </c>
      <c r="CS20" s="340" t="str">
        <f t="shared" si="19"/>
        <v/>
      </c>
      <c r="CT20" s="340" t="str">
        <f t="shared" si="19"/>
        <v/>
      </c>
      <c r="CU20" s="340" t="str">
        <f t="shared" si="19"/>
        <v/>
      </c>
      <c r="CV20" s="340" t="str">
        <f t="shared" si="19"/>
        <v/>
      </c>
      <c r="CW20" s="340" t="str">
        <f t="shared" si="19"/>
        <v/>
      </c>
      <c r="CX20" s="340" t="str">
        <f t="shared" si="19"/>
        <v/>
      </c>
      <c r="CY20" s="340" t="str">
        <f t="shared" si="19"/>
        <v/>
      </c>
      <c r="CZ20" s="340" t="str">
        <f t="shared" si="19"/>
        <v/>
      </c>
      <c r="DA20" s="340" t="str">
        <f t="shared" si="19"/>
        <v/>
      </c>
      <c r="DB20" s="340" t="str">
        <f t="shared" si="19"/>
        <v/>
      </c>
      <c r="DC20" s="340" t="str">
        <f t="shared" si="19"/>
        <v/>
      </c>
      <c r="DD20" s="340" t="str">
        <f t="shared" si="19"/>
        <v/>
      </c>
      <c r="DE20" s="340" t="str">
        <f t="shared" si="19"/>
        <v/>
      </c>
      <c r="DF20" s="340" t="str">
        <f t="shared" si="19"/>
        <v/>
      </c>
      <c r="DG20" s="340" t="str">
        <f t="shared" si="19"/>
        <v/>
      </c>
      <c r="DH20" s="340" t="str">
        <f t="shared" si="19"/>
        <v/>
      </c>
      <c r="DI20" s="340" t="str">
        <f t="shared" si="19"/>
        <v/>
      </c>
      <c r="DJ20" s="340" t="str">
        <f t="shared" si="19"/>
        <v/>
      </c>
      <c r="DK20" s="340" t="str">
        <f t="shared" si="19"/>
        <v/>
      </c>
      <c r="DL20" s="340" t="str">
        <f t="shared" si="19"/>
        <v/>
      </c>
      <c r="DM20" s="340" t="str">
        <f t="shared" si="19"/>
        <v/>
      </c>
      <c r="DN20" s="340" t="str">
        <f t="shared" si="19"/>
        <v/>
      </c>
      <c r="DO20" s="340" t="str">
        <f t="shared" si="19"/>
        <v/>
      </c>
      <c r="DP20" s="340" t="str">
        <f t="shared" si="19"/>
        <v/>
      </c>
      <c r="DQ20" s="340" t="str">
        <f t="shared" si="19"/>
        <v/>
      </c>
      <c r="DR20" s="340" t="str">
        <f t="shared" si="19"/>
        <v/>
      </c>
      <c r="DS20" s="340" t="str">
        <f t="shared" si="19"/>
        <v/>
      </c>
      <c r="DT20" s="340" t="str">
        <f t="shared" si="19"/>
        <v/>
      </c>
      <c r="DU20" s="340" t="str">
        <f t="shared" si="19"/>
        <v/>
      </c>
      <c r="DV20" s="340" t="str">
        <f t="shared" si="19"/>
        <v/>
      </c>
      <c r="DW20" s="340" t="str">
        <f t="shared" si="19"/>
        <v/>
      </c>
      <c r="DX20" s="340" t="str">
        <f t="shared" si="19"/>
        <v/>
      </c>
      <c r="DY20" s="340" t="str">
        <f t="shared" si="19"/>
        <v/>
      </c>
      <c r="DZ20" s="340" t="str">
        <f t="shared" si="19"/>
        <v/>
      </c>
      <c r="EA20" s="340" t="str">
        <f t="shared" si="19"/>
        <v/>
      </c>
      <c r="EB20" s="340" t="str">
        <f t="shared" si="19"/>
        <v/>
      </c>
      <c r="EC20" s="340" t="str">
        <f t="shared" si="19"/>
        <v/>
      </c>
      <c r="ED20" s="340" t="str">
        <f t="shared" si="19"/>
        <v/>
      </c>
      <c r="EE20" s="340" t="str">
        <f t="shared" si="19"/>
        <v/>
      </c>
      <c r="EF20" s="340" t="str">
        <f t="shared" si="19"/>
        <v/>
      </c>
      <c r="EG20" s="340" t="str">
        <f t="shared" si="19"/>
        <v/>
      </c>
      <c r="EH20" s="340" t="str">
        <f t="shared" si="19"/>
        <v/>
      </c>
      <c r="EI20" s="340" t="str">
        <f t="shared" si="19"/>
        <v/>
      </c>
      <c r="EJ20" s="340" t="str">
        <f t="shared" si="19"/>
        <v/>
      </c>
      <c r="EK20" s="340" t="str">
        <f t="shared" si="19"/>
        <v/>
      </c>
      <c r="EL20" s="340" t="str">
        <f t="shared" si="19"/>
        <v/>
      </c>
      <c r="EM20" s="340" t="str">
        <f t="shared" si="19"/>
        <v/>
      </c>
      <c r="EN20" s="340" t="str">
        <f t="shared" si="19"/>
        <v/>
      </c>
      <c r="EO20" s="340" t="str">
        <f t="shared" si="19"/>
        <v/>
      </c>
      <c r="EP20" s="340" t="str">
        <f t="shared" si="19"/>
        <v/>
      </c>
      <c r="EQ20" s="340" t="str">
        <f t="shared" si="19"/>
        <v/>
      </c>
      <c r="ER20" s="340" t="str">
        <f t="shared" si="19"/>
        <v/>
      </c>
      <c r="ES20" s="340" t="str">
        <f t="shared" si="19"/>
        <v/>
      </c>
      <c r="ET20" s="340" t="str">
        <f t="shared" si="19"/>
        <v/>
      </c>
      <c r="EU20" s="340" t="str">
        <f t="shared" si="19"/>
        <v/>
      </c>
      <c r="EV20" s="340" t="str">
        <f t="shared" si="19"/>
        <v/>
      </c>
      <c r="EW20" s="340" t="str">
        <f t="shared" si="19"/>
        <v/>
      </c>
      <c r="EX20" s="340" t="str">
        <f t="shared" si="19"/>
        <v/>
      </c>
      <c r="EY20" s="340" t="str">
        <f t="shared" si="19"/>
        <v/>
      </c>
      <c r="EZ20" s="340" t="str">
        <f t="shared" si="19"/>
        <v/>
      </c>
      <c r="FA20" s="340" t="str">
        <f t="shared" si="19"/>
        <v/>
      </c>
      <c r="FB20" s="340" t="str">
        <f t="shared" si="19"/>
        <v/>
      </c>
      <c r="FC20" s="340" t="str">
        <f t="shared" si="19"/>
        <v/>
      </c>
      <c r="FD20" s="340" t="str">
        <f t="shared" si="19"/>
        <v/>
      </c>
      <c r="FE20" s="340" t="str">
        <f t="shared" si="19"/>
        <v/>
      </c>
      <c r="FF20" s="340" t="str">
        <f t="shared" si="19"/>
        <v/>
      </c>
      <c r="FG20" s="340" t="str">
        <f t="shared" si="19"/>
        <v/>
      </c>
      <c r="FH20" s="340" t="str">
        <f t="shared" si="19"/>
        <v/>
      </c>
      <c r="FI20" s="340" t="str">
        <f t="shared" si="19"/>
        <v/>
      </c>
      <c r="FJ20" s="340" t="str">
        <f t="shared" si="19"/>
        <v/>
      </c>
      <c r="FK20" s="340" t="str">
        <f t="shared" si="19"/>
        <v/>
      </c>
      <c r="FL20" s="340" t="str">
        <f t="shared" si="19"/>
        <v/>
      </c>
      <c r="FM20" s="340" t="str">
        <f t="shared" si="19"/>
        <v/>
      </c>
      <c r="FN20" s="340" t="str">
        <f t="shared" si="19"/>
        <v/>
      </c>
      <c r="FO20" s="340" t="str">
        <f t="shared" si="19"/>
        <v/>
      </c>
      <c r="FP20" s="340" t="str">
        <f t="shared" si="19"/>
        <v/>
      </c>
      <c r="FQ20" s="340" t="str">
        <f t="shared" si="19"/>
        <v/>
      </c>
      <c r="FR20" s="340" t="str">
        <f t="shared" si="19"/>
        <v/>
      </c>
      <c r="FS20" s="340" t="str">
        <f t="shared" si="19"/>
        <v/>
      </c>
      <c r="FT20" s="340" t="str">
        <f t="shared" si="19"/>
        <v/>
      </c>
      <c r="FU20" s="340" t="str">
        <f t="shared" si="19"/>
        <v/>
      </c>
      <c r="FV20" s="340" t="str">
        <f t="shared" si="19"/>
        <v/>
      </c>
      <c r="FW20" s="340" t="str">
        <f t="shared" si="19"/>
        <v/>
      </c>
      <c r="FX20" s="340" t="str">
        <f t="shared" si="19"/>
        <v/>
      </c>
      <c r="FY20" s="340" t="str">
        <f t="shared" si="19"/>
        <v/>
      </c>
      <c r="FZ20" s="340" t="str">
        <f t="shared" si="19"/>
        <v/>
      </c>
      <c r="GA20" s="340" t="str">
        <f t="shared" si="19"/>
        <v/>
      </c>
      <c r="GB20" s="340" t="str">
        <f t="shared" si="19"/>
        <v/>
      </c>
      <c r="GC20" s="340" t="str">
        <f t="shared" si="19"/>
        <v/>
      </c>
      <c r="GD20" s="340" t="str">
        <f t="shared" si="19"/>
        <v/>
      </c>
      <c r="GE20" s="340" t="str">
        <f t="shared" si="19"/>
        <v/>
      </c>
      <c r="GF20" s="340" t="str">
        <f t="shared" si="19"/>
        <v/>
      </c>
      <c r="GG20" s="340" t="str">
        <f t="shared" si="19"/>
        <v/>
      </c>
      <c r="GH20" s="340" t="str">
        <f t="shared" si="19"/>
        <v/>
      </c>
      <c r="GI20" s="340" t="str">
        <f t="shared" si="19"/>
        <v/>
      </c>
      <c r="GJ20" s="340" t="str">
        <f t="shared" si="19"/>
        <v/>
      </c>
      <c r="GK20" s="340" t="str">
        <f t="shared" si="19"/>
        <v/>
      </c>
      <c r="GL20" s="340" t="str">
        <f t="shared" si="19"/>
        <v/>
      </c>
      <c r="GM20" s="340" t="str">
        <f t="shared" si="19"/>
        <v/>
      </c>
      <c r="GN20" s="340" t="str">
        <f t="shared" si="19"/>
        <v/>
      </c>
      <c r="GO20" s="340" t="str">
        <f t="shared" si="19"/>
        <v/>
      </c>
      <c r="GP20" s="340" t="str">
        <f t="shared" si="19"/>
        <v/>
      </c>
      <c r="GQ20" s="340" t="str">
        <f t="shared" si="19"/>
        <v/>
      </c>
      <c r="GR20" s="340" t="str">
        <f t="shared" si="19"/>
        <v/>
      </c>
      <c r="GS20" s="340" t="str">
        <f t="shared" si="19"/>
        <v/>
      </c>
      <c r="GT20" s="340" t="str">
        <f t="shared" si="19"/>
        <v/>
      </c>
      <c r="GU20" s="340" t="str">
        <f t="shared" si="19"/>
        <v/>
      </c>
      <c r="GV20" s="340" t="str">
        <f t="shared" si="19"/>
        <v/>
      </c>
      <c r="GW20" s="340" t="str">
        <f t="shared" si="19"/>
        <v/>
      </c>
      <c r="GX20" s="340" t="str">
        <f t="shared" si="19"/>
        <v/>
      </c>
      <c r="GY20" s="340" t="str">
        <f t="shared" si="19"/>
        <v/>
      </c>
      <c r="GZ20" s="340" t="str">
        <f t="shared" si="19"/>
        <v/>
      </c>
      <c r="HA20" s="340" t="str">
        <f t="shared" si="19"/>
        <v/>
      </c>
      <c r="HB20" s="340" t="str">
        <f t="shared" si="19"/>
        <v/>
      </c>
      <c r="HC20" s="340" t="str">
        <f t="shared" si="19"/>
        <v/>
      </c>
      <c r="HD20" s="340" t="str">
        <f t="shared" si="19"/>
        <v/>
      </c>
      <c r="HE20" s="340" t="str">
        <f t="shared" si="19"/>
        <v/>
      </c>
      <c r="HF20" s="340" t="str">
        <f t="shared" si="19"/>
        <v/>
      </c>
      <c r="HG20" s="340" t="str">
        <f t="shared" si="19"/>
        <v/>
      </c>
    </row>
    <row r="21" spans="1:215" ht="14.25" customHeight="1" outlineLevel="1" x14ac:dyDescent="0.15">
      <c r="A21" s="334" t="s">
        <v>239</v>
      </c>
      <c r="B21" s="418" t="s">
        <v>239</v>
      </c>
      <c r="C21" s="335"/>
      <c r="D21" s="335"/>
      <c r="E21" s="335" t="s">
        <v>25</v>
      </c>
      <c r="F21" s="335" t="s">
        <v>232</v>
      </c>
      <c r="G21" s="337"/>
      <c r="H21" s="337"/>
      <c r="I21" s="338"/>
      <c r="J21" s="339">
        <f t="shared" si="3"/>
        <v>0</v>
      </c>
      <c r="K21" s="340" t="str">
        <f t="shared" ref="K21:HG21" si="20">IF(OR(K$3=$G21,K$3=$H21,AND(K$3&gt;$G21,K$3&lt;$H21)),1*$I21,"")</f>
        <v/>
      </c>
      <c r="L21" s="340" t="str">
        <f t="shared" si="20"/>
        <v/>
      </c>
      <c r="M21" s="340" t="str">
        <f t="shared" si="20"/>
        <v/>
      </c>
      <c r="N21" s="340" t="str">
        <f t="shared" si="20"/>
        <v/>
      </c>
      <c r="O21" s="340" t="str">
        <f t="shared" si="20"/>
        <v/>
      </c>
      <c r="P21" s="340" t="str">
        <f t="shared" si="20"/>
        <v/>
      </c>
      <c r="Q21" s="340" t="str">
        <f t="shared" si="20"/>
        <v/>
      </c>
      <c r="R21" s="340" t="str">
        <f t="shared" si="20"/>
        <v/>
      </c>
      <c r="S21" s="340" t="str">
        <f t="shared" si="20"/>
        <v/>
      </c>
      <c r="T21" s="340" t="str">
        <f t="shared" si="20"/>
        <v/>
      </c>
      <c r="U21" s="340" t="str">
        <f t="shared" si="20"/>
        <v/>
      </c>
      <c r="V21" s="340" t="str">
        <f t="shared" si="20"/>
        <v/>
      </c>
      <c r="W21" s="340" t="str">
        <f t="shared" si="20"/>
        <v/>
      </c>
      <c r="X21" s="340" t="str">
        <f t="shared" si="20"/>
        <v/>
      </c>
      <c r="Y21" s="340" t="str">
        <f t="shared" si="20"/>
        <v/>
      </c>
      <c r="Z21" s="340" t="str">
        <f t="shared" si="20"/>
        <v/>
      </c>
      <c r="AA21" s="340" t="str">
        <f t="shared" si="20"/>
        <v/>
      </c>
      <c r="AB21" s="340" t="str">
        <f t="shared" si="20"/>
        <v/>
      </c>
      <c r="AC21" s="340" t="str">
        <f t="shared" si="20"/>
        <v/>
      </c>
      <c r="AD21" s="340" t="str">
        <f t="shared" si="20"/>
        <v/>
      </c>
      <c r="AE21" s="340" t="str">
        <f t="shared" si="20"/>
        <v/>
      </c>
      <c r="AF21" s="340" t="str">
        <f t="shared" si="20"/>
        <v/>
      </c>
      <c r="AG21" s="340" t="str">
        <f t="shared" si="20"/>
        <v/>
      </c>
      <c r="AH21" s="340" t="str">
        <f t="shared" si="20"/>
        <v/>
      </c>
      <c r="AI21" s="340" t="str">
        <f t="shared" si="20"/>
        <v/>
      </c>
      <c r="AJ21" s="340" t="str">
        <f t="shared" si="20"/>
        <v/>
      </c>
      <c r="AK21" s="340" t="str">
        <f t="shared" si="20"/>
        <v/>
      </c>
      <c r="AL21" s="340" t="str">
        <f t="shared" si="20"/>
        <v/>
      </c>
      <c r="AM21" s="340" t="str">
        <f t="shared" si="20"/>
        <v/>
      </c>
      <c r="AN21" s="340" t="str">
        <f t="shared" si="20"/>
        <v/>
      </c>
      <c r="AO21" s="340" t="str">
        <f t="shared" si="20"/>
        <v/>
      </c>
      <c r="AP21" s="340" t="str">
        <f t="shared" si="20"/>
        <v/>
      </c>
      <c r="AQ21" s="340" t="str">
        <f t="shared" si="20"/>
        <v/>
      </c>
      <c r="AR21" s="340" t="str">
        <f t="shared" si="20"/>
        <v/>
      </c>
      <c r="AS21" s="340" t="str">
        <f t="shared" si="20"/>
        <v/>
      </c>
      <c r="AT21" s="340" t="str">
        <f t="shared" si="20"/>
        <v/>
      </c>
      <c r="AU21" s="340" t="str">
        <f t="shared" si="20"/>
        <v/>
      </c>
      <c r="AV21" s="340" t="str">
        <f t="shared" si="20"/>
        <v/>
      </c>
      <c r="AW21" s="340" t="str">
        <f t="shared" si="20"/>
        <v/>
      </c>
      <c r="AX21" s="340" t="str">
        <f t="shared" si="20"/>
        <v/>
      </c>
      <c r="AY21" s="340" t="str">
        <f t="shared" si="20"/>
        <v/>
      </c>
      <c r="AZ21" s="340" t="str">
        <f t="shared" si="20"/>
        <v/>
      </c>
      <c r="BA21" s="340" t="str">
        <f t="shared" si="20"/>
        <v/>
      </c>
      <c r="BB21" s="340" t="str">
        <f t="shared" si="20"/>
        <v/>
      </c>
      <c r="BC21" s="340" t="str">
        <f t="shared" si="20"/>
        <v/>
      </c>
      <c r="BD21" s="340" t="str">
        <f t="shared" si="20"/>
        <v/>
      </c>
      <c r="BE21" s="340" t="str">
        <f t="shared" si="20"/>
        <v/>
      </c>
      <c r="BF21" s="340" t="str">
        <f t="shared" si="20"/>
        <v/>
      </c>
      <c r="BG21" s="340" t="str">
        <f t="shared" si="20"/>
        <v/>
      </c>
      <c r="BH21" s="340" t="str">
        <f t="shared" si="20"/>
        <v/>
      </c>
      <c r="BI21" s="340" t="str">
        <f t="shared" si="20"/>
        <v/>
      </c>
      <c r="BJ21" s="340" t="str">
        <f t="shared" si="20"/>
        <v/>
      </c>
      <c r="BK21" s="340" t="str">
        <f t="shared" si="20"/>
        <v/>
      </c>
      <c r="BL21" s="340" t="str">
        <f t="shared" si="20"/>
        <v/>
      </c>
      <c r="BM21" s="340" t="str">
        <f t="shared" si="20"/>
        <v/>
      </c>
      <c r="BN21" s="340" t="str">
        <f t="shared" si="20"/>
        <v/>
      </c>
      <c r="BO21" s="340" t="str">
        <f t="shared" si="20"/>
        <v/>
      </c>
      <c r="BP21" s="340" t="str">
        <f t="shared" si="20"/>
        <v/>
      </c>
      <c r="BQ21" s="340" t="str">
        <f t="shared" si="20"/>
        <v/>
      </c>
      <c r="BR21" s="340" t="str">
        <f t="shared" si="20"/>
        <v/>
      </c>
      <c r="BS21" s="340" t="str">
        <f t="shared" si="20"/>
        <v/>
      </c>
      <c r="BT21" s="340" t="str">
        <f t="shared" si="20"/>
        <v/>
      </c>
      <c r="BU21" s="340" t="str">
        <f t="shared" si="20"/>
        <v/>
      </c>
      <c r="BV21" s="340" t="str">
        <f t="shared" si="20"/>
        <v/>
      </c>
      <c r="BW21" s="340" t="str">
        <f t="shared" si="20"/>
        <v/>
      </c>
      <c r="BX21" s="340" t="str">
        <f t="shared" si="20"/>
        <v/>
      </c>
      <c r="BY21" s="340" t="str">
        <f t="shared" si="20"/>
        <v/>
      </c>
      <c r="BZ21" s="340" t="str">
        <f t="shared" si="20"/>
        <v/>
      </c>
      <c r="CA21" s="340" t="str">
        <f t="shared" si="20"/>
        <v/>
      </c>
      <c r="CB21" s="340" t="str">
        <f t="shared" si="20"/>
        <v/>
      </c>
      <c r="CC21" s="340" t="str">
        <f t="shared" si="20"/>
        <v/>
      </c>
      <c r="CD21" s="340" t="str">
        <f t="shared" si="20"/>
        <v/>
      </c>
      <c r="CE21" s="340" t="str">
        <f t="shared" si="20"/>
        <v/>
      </c>
      <c r="CF21" s="340" t="str">
        <f t="shared" si="20"/>
        <v/>
      </c>
      <c r="CG21" s="340" t="str">
        <f t="shared" si="20"/>
        <v/>
      </c>
      <c r="CH21" s="340" t="str">
        <f t="shared" si="20"/>
        <v/>
      </c>
      <c r="CI21" s="340" t="str">
        <f t="shared" si="20"/>
        <v/>
      </c>
      <c r="CJ21" s="340" t="str">
        <f t="shared" si="20"/>
        <v/>
      </c>
      <c r="CK21" s="340" t="str">
        <f t="shared" si="20"/>
        <v/>
      </c>
      <c r="CL21" s="340" t="str">
        <f t="shared" si="20"/>
        <v/>
      </c>
      <c r="CM21" s="340" t="str">
        <f t="shared" si="20"/>
        <v/>
      </c>
      <c r="CN21" s="340" t="str">
        <f t="shared" si="20"/>
        <v/>
      </c>
      <c r="CO21" s="340" t="str">
        <f t="shared" si="20"/>
        <v/>
      </c>
      <c r="CP21" s="340" t="str">
        <f t="shared" si="20"/>
        <v/>
      </c>
      <c r="CQ21" s="340" t="str">
        <f t="shared" si="20"/>
        <v/>
      </c>
      <c r="CR21" s="340" t="str">
        <f t="shared" si="20"/>
        <v/>
      </c>
      <c r="CS21" s="340" t="str">
        <f t="shared" si="20"/>
        <v/>
      </c>
      <c r="CT21" s="340" t="str">
        <f t="shared" si="20"/>
        <v/>
      </c>
      <c r="CU21" s="340" t="str">
        <f t="shared" si="20"/>
        <v/>
      </c>
      <c r="CV21" s="340" t="str">
        <f t="shared" si="20"/>
        <v/>
      </c>
      <c r="CW21" s="340" t="str">
        <f t="shared" si="20"/>
        <v/>
      </c>
      <c r="CX21" s="340" t="str">
        <f t="shared" si="20"/>
        <v/>
      </c>
      <c r="CY21" s="340" t="str">
        <f t="shared" si="20"/>
        <v/>
      </c>
      <c r="CZ21" s="340" t="str">
        <f t="shared" si="20"/>
        <v/>
      </c>
      <c r="DA21" s="340" t="str">
        <f t="shared" si="20"/>
        <v/>
      </c>
      <c r="DB21" s="340" t="str">
        <f t="shared" si="20"/>
        <v/>
      </c>
      <c r="DC21" s="340" t="str">
        <f t="shared" si="20"/>
        <v/>
      </c>
      <c r="DD21" s="340" t="str">
        <f t="shared" si="20"/>
        <v/>
      </c>
      <c r="DE21" s="340" t="str">
        <f t="shared" si="20"/>
        <v/>
      </c>
      <c r="DF21" s="340" t="str">
        <f t="shared" si="20"/>
        <v/>
      </c>
      <c r="DG21" s="340" t="str">
        <f t="shared" si="20"/>
        <v/>
      </c>
      <c r="DH21" s="340" t="str">
        <f t="shared" si="20"/>
        <v/>
      </c>
      <c r="DI21" s="340" t="str">
        <f t="shared" si="20"/>
        <v/>
      </c>
      <c r="DJ21" s="340" t="str">
        <f t="shared" si="20"/>
        <v/>
      </c>
      <c r="DK21" s="340" t="str">
        <f t="shared" si="20"/>
        <v/>
      </c>
      <c r="DL21" s="340" t="str">
        <f t="shared" si="20"/>
        <v/>
      </c>
      <c r="DM21" s="340" t="str">
        <f t="shared" si="20"/>
        <v/>
      </c>
      <c r="DN21" s="340" t="str">
        <f t="shared" si="20"/>
        <v/>
      </c>
      <c r="DO21" s="340" t="str">
        <f t="shared" si="20"/>
        <v/>
      </c>
      <c r="DP21" s="340" t="str">
        <f t="shared" si="20"/>
        <v/>
      </c>
      <c r="DQ21" s="340" t="str">
        <f t="shared" si="20"/>
        <v/>
      </c>
      <c r="DR21" s="340" t="str">
        <f t="shared" si="20"/>
        <v/>
      </c>
      <c r="DS21" s="340" t="str">
        <f t="shared" si="20"/>
        <v/>
      </c>
      <c r="DT21" s="340" t="str">
        <f t="shared" si="20"/>
        <v/>
      </c>
      <c r="DU21" s="340" t="str">
        <f t="shared" si="20"/>
        <v/>
      </c>
      <c r="DV21" s="340" t="str">
        <f t="shared" si="20"/>
        <v/>
      </c>
      <c r="DW21" s="340" t="str">
        <f t="shared" si="20"/>
        <v/>
      </c>
      <c r="DX21" s="340" t="str">
        <f t="shared" si="20"/>
        <v/>
      </c>
      <c r="DY21" s="340" t="str">
        <f t="shared" si="20"/>
        <v/>
      </c>
      <c r="DZ21" s="340" t="str">
        <f t="shared" si="20"/>
        <v/>
      </c>
      <c r="EA21" s="340" t="str">
        <f t="shared" si="20"/>
        <v/>
      </c>
      <c r="EB21" s="340" t="str">
        <f t="shared" si="20"/>
        <v/>
      </c>
      <c r="EC21" s="340" t="str">
        <f t="shared" si="20"/>
        <v/>
      </c>
      <c r="ED21" s="340" t="str">
        <f t="shared" si="20"/>
        <v/>
      </c>
      <c r="EE21" s="340" t="str">
        <f t="shared" si="20"/>
        <v/>
      </c>
      <c r="EF21" s="340" t="str">
        <f t="shared" si="20"/>
        <v/>
      </c>
      <c r="EG21" s="340" t="str">
        <f t="shared" si="20"/>
        <v/>
      </c>
      <c r="EH21" s="340" t="str">
        <f t="shared" si="20"/>
        <v/>
      </c>
      <c r="EI21" s="340" t="str">
        <f t="shared" si="20"/>
        <v/>
      </c>
      <c r="EJ21" s="340" t="str">
        <f t="shared" si="20"/>
        <v/>
      </c>
      <c r="EK21" s="340" t="str">
        <f t="shared" si="20"/>
        <v/>
      </c>
      <c r="EL21" s="340" t="str">
        <f t="shared" si="20"/>
        <v/>
      </c>
      <c r="EM21" s="340" t="str">
        <f t="shared" si="20"/>
        <v/>
      </c>
      <c r="EN21" s="340" t="str">
        <f t="shared" si="20"/>
        <v/>
      </c>
      <c r="EO21" s="340" t="str">
        <f t="shared" si="20"/>
        <v/>
      </c>
      <c r="EP21" s="340" t="str">
        <f t="shared" si="20"/>
        <v/>
      </c>
      <c r="EQ21" s="340" t="str">
        <f t="shared" si="20"/>
        <v/>
      </c>
      <c r="ER21" s="340" t="str">
        <f t="shared" si="20"/>
        <v/>
      </c>
      <c r="ES21" s="340" t="str">
        <f t="shared" si="20"/>
        <v/>
      </c>
      <c r="ET21" s="340" t="str">
        <f t="shared" si="20"/>
        <v/>
      </c>
      <c r="EU21" s="340" t="str">
        <f t="shared" si="20"/>
        <v/>
      </c>
      <c r="EV21" s="340" t="str">
        <f t="shared" si="20"/>
        <v/>
      </c>
      <c r="EW21" s="340" t="str">
        <f t="shared" si="20"/>
        <v/>
      </c>
      <c r="EX21" s="340" t="str">
        <f t="shared" si="20"/>
        <v/>
      </c>
      <c r="EY21" s="340" t="str">
        <f t="shared" si="20"/>
        <v/>
      </c>
      <c r="EZ21" s="340" t="str">
        <f t="shared" si="20"/>
        <v/>
      </c>
      <c r="FA21" s="340" t="str">
        <f t="shared" si="20"/>
        <v/>
      </c>
      <c r="FB21" s="340" t="str">
        <f t="shared" si="20"/>
        <v/>
      </c>
      <c r="FC21" s="340" t="str">
        <f t="shared" si="20"/>
        <v/>
      </c>
      <c r="FD21" s="340" t="str">
        <f t="shared" si="20"/>
        <v/>
      </c>
      <c r="FE21" s="340" t="str">
        <f t="shared" si="20"/>
        <v/>
      </c>
      <c r="FF21" s="340" t="str">
        <f t="shared" si="20"/>
        <v/>
      </c>
      <c r="FG21" s="340" t="str">
        <f t="shared" si="20"/>
        <v/>
      </c>
      <c r="FH21" s="340" t="str">
        <f t="shared" si="20"/>
        <v/>
      </c>
      <c r="FI21" s="340" t="str">
        <f t="shared" si="20"/>
        <v/>
      </c>
      <c r="FJ21" s="340" t="str">
        <f t="shared" si="20"/>
        <v/>
      </c>
      <c r="FK21" s="340" t="str">
        <f t="shared" si="20"/>
        <v/>
      </c>
      <c r="FL21" s="340" t="str">
        <f t="shared" si="20"/>
        <v/>
      </c>
      <c r="FM21" s="340" t="str">
        <f t="shared" si="20"/>
        <v/>
      </c>
      <c r="FN21" s="340" t="str">
        <f t="shared" si="20"/>
        <v/>
      </c>
      <c r="FO21" s="340" t="str">
        <f t="shared" si="20"/>
        <v/>
      </c>
      <c r="FP21" s="340" t="str">
        <f t="shared" si="20"/>
        <v/>
      </c>
      <c r="FQ21" s="340" t="str">
        <f t="shared" si="20"/>
        <v/>
      </c>
      <c r="FR21" s="340" t="str">
        <f t="shared" si="20"/>
        <v/>
      </c>
      <c r="FS21" s="340" t="str">
        <f t="shared" si="20"/>
        <v/>
      </c>
      <c r="FT21" s="340" t="str">
        <f t="shared" si="20"/>
        <v/>
      </c>
      <c r="FU21" s="340" t="str">
        <f t="shared" si="20"/>
        <v/>
      </c>
      <c r="FV21" s="340" t="str">
        <f t="shared" si="20"/>
        <v/>
      </c>
      <c r="FW21" s="340" t="str">
        <f t="shared" si="20"/>
        <v/>
      </c>
      <c r="FX21" s="340" t="str">
        <f t="shared" si="20"/>
        <v/>
      </c>
      <c r="FY21" s="340" t="str">
        <f t="shared" si="20"/>
        <v/>
      </c>
      <c r="FZ21" s="340" t="str">
        <f t="shared" si="20"/>
        <v/>
      </c>
      <c r="GA21" s="340" t="str">
        <f t="shared" si="20"/>
        <v/>
      </c>
      <c r="GB21" s="340" t="str">
        <f t="shared" si="20"/>
        <v/>
      </c>
      <c r="GC21" s="340" t="str">
        <f t="shared" si="20"/>
        <v/>
      </c>
      <c r="GD21" s="340" t="str">
        <f t="shared" si="20"/>
        <v/>
      </c>
      <c r="GE21" s="340" t="str">
        <f t="shared" si="20"/>
        <v/>
      </c>
      <c r="GF21" s="340" t="str">
        <f t="shared" si="20"/>
        <v/>
      </c>
      <c r="GG21" s="340" t="str">
        <f t="shared" si="20"/>
        <v/>
      </c>
      <c r="GH21" s="340" t="str">
        <f t="shared" si="20"/>
        <v/>
      </c>
      <c r="GI21" s="340" t="str">
        <f t="shared" si="20"/>
        <v/>
      </c>
      <c r="GJ21" s="340" t="str">
        <f t="shared" si="20"/>
        <v/>
      </c>
      <c r="GK21" s="340" t="str">
        <f t="shared" si="20"/>
        <v/>
      </c>
      <c r="GL21" s="340" t="str">
        <f t="shared" si="20"/>
        <v/>
      </c>
      <c r="GM21" s="340" t="str">
        <f t="shared" si="20"/>
        <v/>
      </c>
      <c r="GN21" s="340" t="str">
        <f t="shared" si="20"/>
        <v/>
      </c>
      <c r="GO21" s="340" t="str">
        <f t="shared" si="20"/>
        <v/>
      </c>
      <c r="GP21" s="340" t="str">
        <f t="shared" si="20"/>
        <v/>
      </c>
      <c r="GQ21" s="340" t="str">
        <f t="shared" si="20"/>
        <v/>
      </c>
      <c r="GR21" s="340" t="str">
        <f t="shared" si="20"/>
        <v/>
      </c>
      <c r="GS21" s="340" t="str">
        <f t="shared" si="20"/>
        <v/>
      </c>
      <c r="GT21" s="340" t="str">
        <f t="shared" si="20"/>
        <v/>
      </c>
      <c r="GU21" s="340" t="str">
        <f t="shared" si="20"/>
        <v/>
      </c>
      <c r="GV21" s="340" t="str">
        <f t="shared" si="20"/>
        <v/>
      </c>
      <c r="GW21" s="340" t="str">
        <f t="shared" si="20"/>
        <v/>
      </c>
      <c r="GX21" s="340" t="str">
        <f t="shared" si="20"/>
        <v/>
      </c>
      <c r="GY21" s="340" t="str">
        <f t="shared" si="20"/>
        <v/>
      </c>
      <c r="GZ21" s="340" t="str">
        <f t="shared" si="20"/>
        <v/>
      </c>
      <c r="HA21" s="340" t="str">
        <f t="shared" si="20"/>
        <v/>
      </c>
      <c r="HB21" s="340" t="str">
        <f t="shared" si="20"/>
        <v/>
      </c>
      <c r="HC21" s="340" t="str">
        <f t="shared" si="20"/>
        <v/>
      </c>
      <c r="HD21" s="340" t="str">
        <f t="shared" si="20"/>
        <v/>
      </c>
      <c r="HE21" s="340" t="str">
        <f t="shared" si="20"/>
        <v/>
      </c>
      <c r="HF21" s="340" t="str">
        <f t="shared" si="20"/>
        <v/>
      </c>
      <c r="HG21" s="340" t="str">
        <f t="shared" si="20"/>
        <v/>
      </c>
    </row>
    <row r="22" spans="1:215" ht="14.25" customHeight="1" outlineLevel="1" x14ac:dyDescent="0.15">
      <c r="A22" s="334" t="s">
        <v>239</v>
      </c>
      <c r="B22" s="419"/>
      <c r="C22" s="341"/>
      <c r="D22" s="335"/>
      <c r="E22" s="342" t="s">
        <v>217</v>
      </c>
      <c r="F22" s="335" t="s">
        <v>232</v>
      </c>
      <c r="G22" s="337"/>
      <c r="H22" s="337"/>
      <c r="I22" s="338"/>
      <c r="J22" s="339">
        <f t="shared" si="3"/>
        <v>0</v>
      </c>
      <c r="K22" s="340" t="str">
        <f t="shared" ref="K22:HG22" si="21">IF(OR(K$3=$G22,K$3=$H22,AND(K$3&gt;$G22,K$3&lt;$H22)),1*$I22,"")</f>
        <v/>
      </c>
      <c r="L22" s="340" t="str">
        <f t="shared" si="21"/>
        <v/>
      </c>
      <c r="M22" s="340" t="str">
        <f t="shared" si="21"/>
        <v/>
      </c>
      <c r="N22" s="340" t="str">
        <f t="shared" si="21"/>
        <v/>
      </c>
      <c r="O22" s="340" t="str">
        <f t="shared" si="21"/>
        <v/>
      </c>
      <c r="P22" s="340" t="str">
        <f t="shared" si="21"/>
        <v/>
      </c>
      <c r="Q22" s="340" t="str">
        <f t="shared" si="21"/>
        <v/>
      </c>
      <c r="R22" s="340" t="str">
        <f t="shared" si="21"/>
        <v/>
      </c>
      <c r="S22" s="340" t="str">
        <f t="shared" si="21"/>
        <v/>
      </c>
      <c r="T22" s="340" t="str">
        <f t="shared" si="21"/>
        <v/>
      </c>
      <c r="U22" s="340" t="str">
        <f t="shared" si="21"/>
        <v/>
      </c>
      <c r="V22" s="340" t="str">
        <f t="shared" si="21"/>
        <v/>
      </c>
      <c r="W22" s="340" t="str">
        <f t="shared" si="21"/>
        <v/>
      </c>
      <c r="X22" s="340" t="str">
        <f t="shared" si="21"/>
        <v/>
      </c>
      <c r="Y22" s="340" t="str">
        <f t="shared" si="21"/>
        <v/>
      </c>
      <c r="Z22" s="340" t="str">
        <f t="shared" si="21"/>
        <v/>
      </c>
      <c r="AA22" s="340" t="str">
        <f t="shared" si="21"/>
        <v/>
      </c>
      <c r="AB22" s="340" t="str">
        <f t="shared" si="21"/>
        <v/>
      </c>
      <c r="AC22" s="340" t="str">
        <f t="shared" si="21"/>
        <v/>
      </c>
      <c r="AD22" s="340" t="str">
        <f t="shared" si="21"/>
        <v/>
      </c>
      <c r="AE22" s="340" t="str">
        <f t="shared" si="21"/>
        <v/>
      </c>
      <c r="AF22" s="340" t="str">
        <f t="shared" si="21"/>
        <v/>
      </c>
      <c r="AG22" s="340" t="str">
        <f t="shared" si="21"/>
        <v/>
      </c>
      <c r="AH22" s="340" t="str">
        <f t="shared" si="21"/>
        <v/>
      </c>
      <c r="AI22" s="340" t="str">
        <f t="shared" si="21"/>
        <v/>
      </c>
      <c r="AJ22" s="340" t="str">
        <f t="shared" si="21"/>
        <v/>
      </c>
      <c r="AK22" s="340" t="str">
        <f t="shared" si="21"/>
        <v/>
      </c>
      <c r="AL22" s="340" t="str">
        <f t="shared" si="21"/>
        <v/>
      </c>
      <c r="AM22" s="340" t="str">
        <f t="shared" si="21"/>
        <v/>
      </c>
      <c r="AN22" s="340" t="str">
        <f t="shared" si="21"/>
        <v/>
      </c>
      <c r="AO22" s="340" t="str">
        <f t="shared" si="21"/>
        <v/>
      </c>
      <c r="AP22" s="340" t="str">
        <f t="shared" si="21"/>
        <v/>
      </c>
      <c r="AQ22" s="340" t="str">
        <f t="shared" si="21"/>
        <v/>
      </c>
      <c r="AR22" s="340" t="str">
        <f t="shared" si="21"/>
        <v/>
      </c>
      <c r="AS22" s="340" t="str">
        <f t="shared" si="21"/>
        <v/>
      </c>
      <c r="AT22" s="340" t="str">
        <f t="shared" si="21"/>
        <v/>
      </c>
      <c r="AU22" s="340" t="str">
        <f t="shared" si="21"/>
        <v/>
      </c>
      <c r="AV22" s="340" t="str">
        <f t="shared" si="21"/>
        <v/>
      </c>
      <c r="AW22" s="340" t="str">
        <f t="shared" si="21"/>
        <v/>
      </c>
      <c r="AX22" s="340" t="str">
        <f t="shared" si="21"/>
        <v/>
      </c>
      <c r="AY22" s="340" t="str">
        <f t="shared" si="21"/>
        <v/>
      </c>
      <c r="AZ22" s="340" t="str">
        <f t="shared" si="21"/>
        <v/>
      </c>
      <c r="BA22" s="340" t="str">
        <f t="shared" si="21"/>
        <v/>
      </c>
      <c r="BB22" s="340" t="str">
        <f t="shared" si="21"/>
        <v/>
      </c>
      <c r="BC22" s="340" t="str">
        <f t="shared" si="21"/>
        <v/>
      </c>
      <c r="BD22" s="340" t="str">
        <f t="shared" si="21"/>
        <v/>
      </c>
      <c r="BE22" s="340" t="str">
        <f t="shared" si="21"/>
        <v/>
      </c>
      <c r="BF22" s="340" t="str">
        <f t="shared" si="21"/>
        <v/>
      </c>
      <c r="BG22" s="340" t="str">
        <f t="shared" si="21"/>
        <v/>
      </c>
      <c r="BH22" s="340" t="str">
        <f t="shared" si="21"/>
        <v/>
      </c>
      <c r="BI22" s="340" t="str">
        <f t="shared" si="21"/>
        <v/>
      </c>
      <c r="BJ22" s="340" t="str">
        <f t="shared" si="21"/>
        <v/>
      </c>
      <c r="BK22" s="340" t="str">
        <f t="shared" si="21"/>
        <v/>
      </c>
      <c r="BL22" s="340" t="str">
        <f t="shared" si="21"/>
        <v/>
      </c>
      <c r="BM22" s="340" t="str">
        <f t="shared" si="21"/>
        <v/>
      </c>
      <c r="BN22" s="340" t="str">
        <f t="shared" si="21"/>
        <v/>
      </c>
      <c r="BO22" s="340" t="str">
        <f t="shared" si="21"/>
        <v/>
      </c>
      <c r="BP22" s="340" t="str">
        <f t="shared" si="21"/>
        <v/>
      </c>
      <c r="BQ22" s="340" t="str">
        <f t="shared" si="21"/>
        <v/>
      </c>
      <c r="BR22" s="340" t="str">
        <f t="shared" si="21"/>
        <v/>
      </c>
      <c r="BS22" s="340" t="str">
        <f t="shared" si="21"/>
        <v/>
      </c>
      <c r="BT22" s="340" t="str">
        <f t="shared" si="21"/>
        <v/>
      </c>
      <c r="BU22" s="340" t="str">
        <f t="shared" si="21"/>
        <v/>
      </c>
      <c r="BV22" s="340" t="str">
        <f t="shared" si="21"/>
        <v/>
      </c>
      <c r="BW22" s="340" t="str">
        <f t="shared" si="21"/>
        <v/>
      </c>
      <c r="BX22" s="340" t="str">
        <f t="shared" si="21"/>
        <v/>
      </c>
      <c r="BY22" s="340" t="str">
        <f t="shared" si="21"/>
        <v/>
      </c>
      <c r="BZ22" s="340" t="str">
        <f t="shared" si="21"/>
        <v/>
      </c>
      <c r="CA22" s="340" t="str">
        <f t="shared" si="21"/>
        <v/>
      </c>
      <c r="CB22" s="340" t="str">
        <f t="shared" si="21"/>
        <v/>
      </c>
      <c r="CC22" s="340" t="str">
        <f t="shared" si="21"/>
        <v/>
      </c>
      <c r="CD22" s="340" t="str">
        <f t="shared" si="21"/>
        <v/>
      </c>
      <c r="CE22" s="340" t="str">
        <f t="shared" si="21"/>
        <v/>
      </c>
      <c r="CF22" s="340" t="str">
        <f t="shared" si="21"/>
        <v/>
      </c>
      <c r="CG22" s="340" t="str">
        <f t="shared" si="21"/>
        <v/>
      </c>
      <c r="CH22" s="340" t="str">
        <f t="shared" si="21"/>
        <v/>
      </c>
      <c r="CI22" s="340" t="str">
        <f t="shared" si="21"/>
        <v/>
      </c>
      <c r="CJ22" s="340" t="str">
        <f t="shared" si="21"/>
        <v/>
      </c>
      <c r="CK22" s="340" t="str">
        <f t="shared" si="21"/>
        <v/>
      </c>
      <c r="CL22" s="340" t="str">
        <f t="shared" si="21"/>
        <v/>
      </c>
      <c r="CM22" s="340" t="str">
        <f t="shared" si="21"/>
        <v/>
      </c>
      <c r="CN22" s="340" t="str">
        <f t="shared" si="21"/>
        <v/>
      </c>
      <c r="CO22" s="340" t="str">
        <f t="shared" si="21"/>
        <v/>
      </c>
      <c r="CP22" s="340" t="str">
        <f t="shared" si="21"/>
        <v/>
      </c>
      <c r="CQ22" s="340" t="str">
        <f t="shared" si="21"/>
        <v/>
      </c>
      <c r="CR22" s="340" t="str">
        <f t="shared" si="21"/>
        <v/>
      </c>
      <c r="CS22" s="340" t="str">
        <f t="shared" si="21"/>
        <v/>
      </c>
      <c r="CT22" s="340" t="str">
        <f t="shared" si="21"/>
        <v/>
      </c>
      <c r="CU22" s="340" t="str">
        <f t="shared" si="21"/>
        <v/>
      </c>
      <c r="CV22" s="340" t="str">
        <f t="shared" si="21"/>
        <v/>
      </c>
      <c r="CW22" s="340" t="str">
        <f t="shared" si="21"/>
        <v/>
      </c>
      <c r="CX22" s="340" t="str">
        <f t="shared" si="21"/>
        <v/>
      </c>
      <c r="CY22" s="340" t="str">
        <f t="shared" si="21"/>
        <v/>
      </c>
      <c r="CZ22" s="340" t="str">
        <f t="shared" si="21"/>
        <v/>
      </c>
      <c r="DA22" s="340" t="str">
        <f t="shared" si="21"/>
        <v/>
      </c>
      <c r="DB22" s="340" t="str">
        <f t="shared" si="21"/>
        <v/>
      </c>
      <c r="DC22" s="340" t="str">
        <f t="shared" si="21"/>
        <v/>
      </c>
      <c r="DD22" s="340" t="str">
        <f t="shared" si="21"/>
        <v/>
      </c>
      <c r="DE22" s="340" t="str">
        <f t="shared" si="21"/>
        <v/>
      </c>
      <c r="DF22" s="340" t="str">
        <f t="shared" si="21"/>
        <v/>
      </c>
      <c r="DG22" s="340" t="str">
        <f t="shared" si="21"/>
        <v/>
      </c>
      <c r="DH22" s="340" t="str">
        <f t="shared" si="21"/>
        <v/>
      </c>
      <c r="DI22" s="340" t="str">
        <f t="shared" si="21"/>
        <v/>
      </c>
      <c r="DJ22" s="340" t="str">
        <f t="shared" si="21"/>
        <v/>
      </c>
      <c r="DK22" s="340" t="str">
        <f t="shared" si="21"/>
        <v/>
      </c>
      <c r="DL22" s="340" t="str">
        <f t="shared" si="21"/>
        <v/>
      </c>
      <c r="DM22" s="340" t="str">
        <f t="shared" si="21"/>
        <v/>
      </c>
      <c r="DN22" s="340" t="str">
        <f t="shared" si="21"/>
        <v/>
      </c>
      <c r="DO22" s="340" t="str">
        <f t="shared" si="21"/>
        <v/>
      </c>
      <c r="DP22" s="340" t="str">
        <f t="shared" si="21"/>
        <v/>
      </c>
      <c r="DQ22" s="340" t="str">
        <f t="shared" si="21"/>
        <v/>
      </c>
      <c r="DR22" s="340" t="str">
        <f t="shared" si="21"/>
        <v/>
      </c>
      <c r="DS22" s="340" t="str">
        <f t="shared" si="21"/>
        <v/>
      </c>
      <c r="DT22" s="340" t="str">
        <f t="shared" si="21"/>
        <v/>
      </c>
      <c r="DU22" s="340" t="str">
        <f t="shared" si="21"/>
        <v/>
      </c>
      <c r="DV22" s="340" t="str">
        <f t="shared" si="21"/>
        <v/>
      </c>
      <c r="DW22" s="340" t="str">
        <f t="shared" si="21"/>
        <v/>
      </c>
      <c r="DX22" s="340" t="str">
        <f t="shared" si="21"/>
        <v/>
      </c>
      <c r="DY22" s="340" t="str">
        <f t="shared" si="21"/>
        <v/>
      </c>
      <c r="DZ22" s="340" t="str">
        <f t="shared" si="21"/>
        <v/>
      </c>
      <c r="EA22" s="340" t="str">
        <f t="shared" si="21"/>
        <v/>
      </c>
      <c r="EB22" s="340" t="str">
        <f t="shared" si="21"/>
        <v/>
      </c>
      <c r="EC22" s="340" t="str">
        <f t="shared" si="21"/>
        <v/>
      </c>
      <c r="ED22" s="340" t="str">
        <f t="shared" si="21"/>
        <v/>
      </c>
      <c r="EE22" s="340" t="str">
        <f t="shared" si="21"/>
        <v/>
      </c>
      <c r="EF22" s="340" t="str">
        <f t="shared" si="21"/>
        <v/>
      </c>
      <c r="EG22" s="340" t="str">
        <f t="shared" si="21"/>
        <v/>
      </c>
      <c r="EH22" s="340" t="str">
        <f t="shared" si="21"/>
        <v/>
      </c>
      <c r="EI22" s="340" t="str">
        <f t="shared" si="21"/>
        <v/>
      </c>
      <c r="EJ22" s="340" t="str">
        <f t="shared" si="21"/>
        <v/>
      </c>
      <c r="EK22" s="340" t="str">
        <f t="shared" si="21"/>
        <v/>
      </c>
      <c r="EL22" s="340" t="str">
        <f t="shared" si="21"/>
        <v/>
      </c>
      <c r="EM22" s="340" t="str">
        <f t="shared" si="21"/>
        <v/>
      </c>
      <c r="EN22" s="340" t="str">
        <f t="shared" si="21"/>
        <v/>
      </c>
      <c r="EO22" s="340" t="str">
        <f t="shared" si="21"/>
        <v/>
      </c>
      <c r="EP22" s="340" t="str">
        <f t="shared" si="21"/>
        <v/>
      </c>
      <c r="EQ22" s="340" t="str">
        <f t="shared" si="21"/>
        <v/>
      </c>
      <c r="ER22" s="340" t="str">
        <f t="shared" si="21"/>
        <v/>
      </c>
      <c r="ES22" s="340" t="str">
        <f t="shared" si="21"/>
        <v/>
      </c>
      <c r="ET22" s="340" t="str">
        <f t="shared" si="21"/>
        <v/>
      </c>
      <c r="EU22" s="340" t="str">
        <f t="shared" si="21"/>
        <v/>
      </c>
      <c r="EV22" s="340" t="str">
        <f t="shared" si="21"/>
        <v/>
      </c>
      <c r="EW22" s="340" t="str">
        <f t="shared" si="21"/>
        <v/>
      </c>
      <c r="EX22" s="340" t="str">
        <f t="shared" si="21"/>
        <v/>
      </c>
      <c r="EY22" s="340" t="str">
        <f t="shared" si="21"/>
        <v/>
      </c>
      <c r="EZ22" s="340" t="str">
        <f t="shared" si="21"/>
        <v/>
      </c>
      <c r="FA22" s="340" t="str">
        <f t="shared" si="21"/>
        <v/>
      </c>
      <c r="FB22" s="340" t="str">
        <f t="shared" si="21"/>
        <v/>
      </c>
      <c r="FC22" s="340" t="str">
        <f t="shared" si="21"/>
        <v/>
      </c>
      <c r="FD22" s="340" t="str">
        <f t="shared" si="21"/>
        <v/>
      </c>
      <c r="FE22" s="340" t="str">
        <f t="shared" si="21"/>
        <v/>
      </c>
      <c r="FF22" s="340" t="str">
        <f t="shared" si="21"/>
        <v/>
      </c>
      <c r="FG22" s="340" t="str">
        <f t="shared" si="21"/>
        <v/>
      </c>
      <c r="FH22" s="340" t="str">
        <f t="shared" si="21"/>
        <v/>
      </c>
      <c r="FI22" s="340" t="str">
        <f t="shared" si="21"/>
        <v/>
      </c>
      <c r="FJ22" s="340" t="str">
        <f t="shared" si="21"/>
        <v/>
      </c>
      <c r="FK22" s="340" t="str">
        <f t="shared" si="21"/>
        <v/>
      </c>
      <c r="FL22" s="340" t="str">
        <f t="shared" si="21"/>
        <v/>
      </c>
      <c r="FM22" s="340" t="str">
        <f t="shared" si="21"/>
        <v/>
      </c>
      <c r="FN22" s="340" t="str">
        <f t="shared" si="21"/>
        <v/>
      </c>
      <c r="FO22" s="340" t="str">
        <f t="shared" si="21"/>
        <v/>
      </c>
      <c r="FP22" s="340" t="str">
        <f t="shared" si="21"/>
        <v/>
      </c>
      <c r="FQ22" s="340" t="str">
        <f t="shared" si="21"/>
        <v/>
      </c>
      <c r="FR22" s="340" t="str">
        <f t="shared" si="21"/>
        <v/>
      </c>
      <c r="FS22" s="340" t="str">
        <f t="shared" si="21"/>
        <v/>
      </c>
      <c r="FT22" s="340" t="str">
        <f t="shared" si="21"/>
        <v/>
      </c>
      <c r="FU22" s="340" t="str">
        <f t="shared" si="21"/>
        <v/>
      </c>
      <c r="FV22" s="340" t="str">
        <f t="shared" si="21"/>
        <v/>
      </c>
      <c r="FW22" s="340" t="str">
        <f t="shared" si="21"/>
        <v/>
      </c>
      <c r="FX22" s="340" t="str">
        <f t="shared" si="21"/>
        <v/>
      </c>
      <c r="FY22" s="340" t="str">
        <f t="shared" si="21"/>
        <v/>
      </c>
      <c r="FZ22" s="340" t="str">
        <f t="shared" si="21"/>
        <v/>
      </c>
      <c r="GA22" s="340" t="str">
        <f t="shared" si="21"/>
        <v/>
      </c>
      <c r="GB22" s="340" t="str">
        <f t="shared" si="21"/>
        <v/>
      </c>
      <c r="GC22" s="340" t="str">
        <f t="shared" si="21"/>
        <v/>
      </c>
      <c r="GD22" s="340" t="str">
        <f t="shared" si="21"/>
        <v/>
      </c>
      <c r="GE22" s="340" t="str">
        <f t="shared" si="21"/>
        <v/>
      </c>
      <c r="GF22" s="340" t="str">
        <f t="shared" si="21"/>
        <v/>
      </c>
      <c r="GG22" s="340" t="str">
        <f t="shared" si="21"/>
        <v/>
      </c>
      <c r="GH22" s="340" t="str">
        <f t="shared" si="21"/>
        <v/>
      </c>
      <c r="GI22" s="340" t="str">
        <f t="shared" si="21"/>
        <v/>
      </c>
      <c r="GJ22" s="340" t="str">
        <f t="shared" si="21"/>
        <v/>
      </c>
      <c r="GK22" s="340" t="str">
        <f t="shared" si="21"/>
        <v/>
      </c>
      <c r="GL22" s="340" t="str">
        <f t="shared" si="21"/>
        <v/>
      </c>
      <c r="GM22" s="340" t="str">
        <f t="shared" si="21"/>
        <v/>
      </c>
      <c r="GN22" s="340" t="str">
        <f t="shared" si="21"/>
        <v/>
      </c>
      <c r="GO22" s="340" t="str">
        <f t="shared" si="21"/>
        <v/>
      </c>
      <c r="GP22" s="340" t="str">
        <f t="shared" si="21"/>
        <v/>
      </c>
      <c r="GQ22" s="340" t="str">
        <f t="shared" si="21"/>
        <v/>
      </c>
      <c r="GR22" s="340" t="str">
        <f t="shared" si="21"/>
        <v/>
      </c>
      <c r="GS22" s="340" t="str">
        <f t="shared" si="21"/>
        <v/>
      </c>
      <c r="GT22" s="340" t="str">
        <f t="shared" si="21"/>
        <v/>
      </c>
      <c r="GU22" s="340" t="str">
        <f t="shared" si="21"/>
        <v/>
      </c>
      <c r="GV22" s="340" t="str">
        <f t="shared" si="21"/>
        <v/>
      </c>
      <c r="GW22" s="340" t="str">
        <f t="shared" si="21"/>
        <v/>
      </c>
      <c r="GX22" s="340" t="str">
        <f t="shared" si="21"/>
        <v/>
      </c>
      <c r="GY22" s="340" t="str">
        <f t="shared" si="21"/>
        <v/>
      </c>
      <c r="GZ22" s="340" t="str">
        <f t="shared" si="21"/>
        <v/>
      </c>
      <c r="HA22" s="340" t="str">
        <f t="shared" si="21"/>
        <v/>
      </c>
      <c r="HB22" s="340" t="str">
        <f t="shared" si="21"/>
        <v/>
      </c>
      <c r="HC22" s="340" t="str">
        <f t="shared" si="21"/>
        <v/>
      </c>
      <c r="HD22" s="340" t="str">
        <f t="shared" si="21"/>
        <v/>
      </c>
      <c r="HE22" s="340" t="str">
        <f t="shared" si="21"/>
        <v/>
      </c>
      <c r="HF22" s="340" t="str">
        <f t="shared" si="21"/>
        <v/>
      </c>
      <c r="HG22" s="340" t="str">
        <f t="shared" si="21"/>
        <v/>
      </c>
    </row>
    <row r="23" spans="1:215" ht="14.25" customHeight="1" outlineLevel="1" x14ac:dyDescent="0.15">
      <c r="A23" s="334" t="s">
        <v>239</v>
      </c>
      <c r="B23" s="420"/>
      <c r="C23" s="343"/>
      <c r="D23" s="343"/>
      <c r="E23" s="342" t="s">
        <v>217</v>
      </c>
      <c r="F23" s="335" t="s">
        <v>232</v>
      </c>
      <c r="G23" s="337"/>
      <c r="H23" s="337"/>
      <c r="I23" s="338"/>
      <c r="J23" s="339">
        <f t="shared" si="3"/>
        <v>0</v>
      </c>
      <c r="K23" s="340" t="str">
        <f t="shared" ref="K23:HG23" si="22">IF(OR(K$3=$G23,K$3=$H23,AND(K$3&gt;$G23,K$3&lt;$H23)),1*$I23,"")</f>
        <v/>
      </c>
      <c r="L23" s="340" t="str">
        <f t="shared" si="22"/>
        <v/>
      </c>
      <c r="M23" s="340" t="str">
        <f t="shared" si="22"/>
        <v/>
      </c>
      <c r="N23" s="340" t="str">
        <f t="shared" si="22"/>
        <v/>
      </c>
      <c r="O23" s="340" t="str">
        <f t="shared" si="22"/>
        <v/>
      </c>
      <c r="P23" s="340" t="str">
        <f t="shared" si="22"/>
        <v/>
      </c>
      <c r="Q23" s="340" t="str">
        <f t="shared" si="22"/>
        <v/>
      </c>
      <c r="R23" s="340" t="str">
        <f t="shared" si="22"/>
        <v/>
      </c>
      <c r="S23" s="340" t="str">
        <f t="shared" si="22"/>
        <v/>
      </c>
      <c r="T23" s="340" t="str">
        <f t="shared" si="22"/>
        <v/>
      </c>
      <c r="U23" s="340" t="str">
        <f t="shared" si="22"/>
        <v/>
      </c>
      <c r="V23" s="340" t="str">
        <f t="shared" si="22"/>
        <v/>
      </c>
      <c r="W23" s="340" t="str">
        <f t="shared" si="22"/>
        <v/>
      </c>
      <c r="X23" s="340" t="str">
        <f t="shared" si="22"/>
        <v/>
      </c>
      <c r="Y23" s="340" t="str">
        <f t="shared" si="22"/>
        <v/>
      </c>
      <c r="Z23" s="340" t="str">
        <f t="shared" si="22"/>
        <v/>
      </c>
      <c r="AA23" s="340" t="str">
        <f t="shared" si="22"/>
        <v/>
      </c>
      <c r="AB23" s="340" t="str">
        <f t="shared" si="22"/>
        <v/>
      </c>
      <c r="AC23" s="340" t="str">
        <f t="shared" si="22"/>
        <v/>
      </c>
      <c r="AD23" s="340" t="str">
        <f t="shared" si="22"/>
        <v/>
      </c>
      <c r="AE23" s="340" t="str">
        <f t="shared" si="22"/>
        <v/>
      </c>
      <c r="AF23" s="340" t="str">
        <f t="shared" si="22"/>
        <v/>
      </c>
      <c r="AG23" s="340" t="str">
        <f t="shared" si="22"/>
        <v/>
      </c>
      <c r="AH23" s="340" t="str">
        <f t="shared" si="22"/>
        <v/>
      </c>
      <c r="AI23" s="340" t="str">
        <f t="shared" si="22"/>
        <v/>
      </c>
      <c r="AJ23" s="340" t="str">
        <f t="shared" si="22"/>
        <v/>
      </c>
      <c r="AK23" s="340" t="str">
        <f t="shared" si="22"/>
        <v/>
      </c>
      <c r="AL23" s="340" t="str">
        <f t="shared" si="22"/>
        <v/>
      </c>
      <c r="AM23" s="340" t="str">
        <f t="shared" si="22"/>
        <v/>
      </c>
      <c r="AN23" s="340" t="str">
        <f t="shared" si="22"/>
        <v/>
      </c>
      <c r="AO23" s="340" t="str">
        <f t="shared" si="22"/>
        <v/>
      </c>
      <c r="AP23" s="340" t="str">
        <f t="shared" si="22"/>
        <v/>
      </c>
      <c r="AQ23" s="340" t="str">
        <f t="shared" si="22"/>
        <v/>
      </c>
      <c r="AR23" s="340" t="str">
        <f t="shared" si="22"/>
        <v/>
      </c>
      <c r="AS23" s="340" t="str">
        <f t="shared" si="22"/>
        <v/>
      </c>
      <c r="AT23" s="340" t="str">
        <f t="shared" si="22"/>
        <v/>
      </c>
      <c r="AU23" s="340" t="str">
        <f t="shared" si="22"/>
        <v/>
      </c>
      <c r="AV23" s="340" t="str">
        <f t="shared" si="22"/>
        <v/>
      </c>
      <c r="AW23" s="340" t="str">
        <f t="shared" si="22"/>
        <v/>
      </c>
      <c r="AX23" s="340" t="str">
        <f t="shared" si="22"/>
        <v/>
      </c>
      <c r="AY23" s="340" t="str">
        <f t="shared" si="22"/>
        <v/>
      </c>
      <c r="AZ23" s="340" t="str">
        <f t="shared" si="22"/>
        <v/>
      </c>
      <c r="BA23" s="340" t="str">
        <f t="shared" si="22"/>
        <v/>
      </c>
      <c r="BB23" s="340" t="str">
        <f t="shared" si="22"/>
        <v/>
      </c>
      <c r="BC23" s="340" t="str">
        <f t="shared" si="22"/>
        <v/>
      </c>
      <c r="BD23" s="340" t="str">
        <f t="shared" si="22"/>
        <v/>
      </c>
      <c r="BE23" s="340" t="str">
        <f t="shared" si="22"/>
        <v/>
      </c>
      <c r="BF23" s="340" t="str">
        <f t="shared" si="22"/>
        <v/>
      </c>
      <c r="BG23" s="340" t="str">
        <f t="shared" si="22"/>
        <v/>
      </c>
      <c r="BH23" s="340" t="str">
        <f t="shared" si="22"/>
        <v/>
      </c>
      <c r="BI23" s="340" t="str">
        <f t="shared" si="22"/>
        <v/>
      </c>
      <c r="BJ23" s="340" t="str">
        <f t="shared" si="22"/>
        <v/>
      </c>
      <c r="BK23" s="340" t="str">
        <f t="shared" si="22"/>
        <v/>
      </c>
      <c r="BL23" s="340" t="str">
        <f t="shared" si="22"/>
        <v/>
      </c>
      <c r="BM23" s="340" t="str">
        <f t="shared" si="22"/>
        <v/>
      </c>
      <c r="BN23" s="340" t="str">
        <f t="shared" si="22"/>
        <v/>
      </c>
      <c r="BO23" s="340" t="str">
        <f t="shared" si="22"/>
        <v/>
      </c>
      <c r="BP23" s="340" t="str">
        <f t="shared" si="22"/>
        <v/>
      </c>
      <c r="BQ23" s="340" t="str">
        <f t="shared" si="22"/>
        <v/>
      </c>
      <c r="BR23" s="340" t="str">
        <f t="shared" si="22"/>
        <v/>
      </c>
      <c r="BS23" s="340" t="str">
        <f t="shared" si="22"/>
        <v/>
      </c>
      <c r="BT23" s="340" t="str">
        <f t="shared" si="22"/>
        <v/>
      </c>
      <c r="BU23" s="340" t="str">
        <f t="shared" si="22"/>
        <v/>
      </c>
      <c r="BV23" s="340" t="str">
        <f t="shared" si="22"/>
        <v/>
      </c>
      <c r="BW23" s="340" t="str">
        <f t="shared" si="22"/>
        <v/>
      </c>
      <c r="BX23" s="340" t="str">
        <f t="shared" si="22"/>
        <v/>
      </c>
      <c r="BY23" s="340" t="str">
        <f t="shared" si="22"/>
        <v/>
      </c>
      <c r="BZ23" s="340" t="str">
        <f t="shared" si="22"/>
        <v/>
      </c>
      <c r="CA23" s="340" t="str">
        <f t="shared" si="22"/>
        <v/>
      </c>
      <c r="CB23" s="340" t="str">
        <f t="shared" si="22"/>
        <v/>
      </c>
      <c r="CC23" s="340" t="str">
        <f t="shared" si="22"/>
        <v/>
      </c>
      <c r="CD23" s="340" t="str">
        <f t="shared" si="22"/>
        <v/>
      </c>
      <c r="CE23" s="340" t="str">
        <f t="shared" si="22"/>
        <v/>
      </c>
      <c r="CF23" s="340" t="str">
        <f t="shared" si="22"/>
        <v/>
      </c>
      <c r="CG23" s="340" t="str">
        <f t="shared" si="22"/>
        <v/>
      </c>
      <c r="CH23" s="340" t="str">
        <f t="shared" si="22"/>
        <v/>
      </c>
      <c r="CI23" s="340" t="str">
        <f t="shared" si="22"/>
        <v/>
      </c>
      <c r="CJ23" s="340" t="str">
        <f t="shared" si="22"/>
        <v/>
      </c>
      <c r="CK23" s="340" t="str">
        <f t="shared" si="22"/>
        <v/>
      </c>
      <c r="CL23" s="340" t="str">
        <f t="shared" si="22"/>
        <v/>
      </c>
      <c r="CM23" s="340" t="str">
        <f t="shared" si="22"/>
        <v/>
      </c>
      <c r="CN23" s="340" t="str">
        <f t="shared" si="22"/>
        <v/>
      </c>
      <c r="CO23" s="340" t="str">
        <f t="shared" si="22"/>
        <v/>
      </c>
      <c r="CP23" s="340" t="str">
        <f t="shared" si="22"/>
        <v/>
      </c>
      <c r="CQ23" s="340" t="str">
        <f t="shared" si="22"/>
        <v/>
      </c>
      <c r="CR23" s="340" t="str">
        <f t="shared" si="22"/>
        <v/>
      </c>
      <c r="CS23" s="340" t="str">
        <f t="shared" si="22"/>
        <v/>
      </c>
      <c r="CT23" s="340" t="str">
        <f t="shared" si="22"/>
        <v/>
      </c>
      <c r="CU23" s="340" t="str">
        <f t="shared" si="22"/>
        <v/>
      </c>
      <c r="CV23" s="340" t="str">
        <f t="shared" si="22"/>
        <v/>
      </c>
      <c r="CW23" s="340" t="str">
        <f t="shared" si="22"/>
        <v/>
      </c>
      <c r="CX23" s="340" t="str">
        <f t="shared" si="22"/>
        <v/>
      </c>
      <c r="CY23" s="340" t="str">
        <f t="shared" si="22"/>
        <v/>
      </c>
      <c r="CZ23" s="340" t="str">
        <f t="shared" si="22"/>
        <v/>
      </c>
      <c r="DA23" s="340" t="str">
        <f t="shared" si="22"/>
        <v/>
      </c>
      <c r="DB23" s="340" t="str">
        <f t="shared" si="22"/>
        <v/>
      </c>
      <c r="DC23" s="340" t="str">
        <f t="shared" si="22"/>
        <v/>
      </c>
      <c r="DD23" s="340" t="str">
        <f t="shared" si="22"/>
        <v/>
      </c>
      <c r="DE23" s="340" t="str">
        <f t="shared" si="22"/>
        <v/>
      </c>
      <c r="DF23" s="340" t="str">
        <f t="shared" si="22"/>
        <v/>
      </c>
      <c r="DG23" s="340" t="str">
        <f t="shared" si="22"/>
        <v/>
      </c>
      <c r="DH23" s="340" t="str">
        <f t="shared" si="22"/>
        <v/>
      </c>
      <c r="DI23" s="340" t="str">
        <f t="shared" si="22"/>
        <v/>
      </c>
      <c r="DJ23" s="340" t="str">
        <f t="shared" si="22"/>
        <v/>
      </c>
      <c r="DK23" s="340" t="str">
        <f t="shared" si="22"/>
        <v/>
      </c>
      <c r="DL23" s="340" t="str">
        <f t="shared" si="22"/>
        <v/>
      </c>
      <c r="DM23" s="340" t="str">
        <f t="shared" si="22"/>
        <v/>
      </c>
      <c r="DN23" s="340" t="str">
        <f t="shared" si="22"/>
        <v/>
      </c>
      <c r="DO23" s="340" t="str">
        <f t="shared" si="22"/>
        <v/>
      </c>
      <c r="DP23" s="340" t="str">
        <f t="shared" si="22"/>
        <v/>
      </c>
      <c r="DQ23" s="340" t="str">
        <f t="shared" si="22"/>
        <v/>
      </c>
      <c r="DR23" s="340" t="str">
        <f t="shared" si="22"/>
        <v/>
      </c>
      <c r="DS23" s="340" t="str">
        <f t="shared" si="22"/>
        <v/>
      </c>
      <c r="DT23" s="340" t="str">
        <f t="shared" si="22"/>
        <v/>
      </c>
      <c r="DU23" s="340" t="str">
        <f t="shared" si="22"/>
        <v/>
      </c>
      <c r="DV23" s="340" t="str">
        <f t="shared" si="22"/>
        <v/>
      </c>
      <c r="DW23" s="340" t="str">
        <f t="shared" si="22"/>
        <v/>
      </c>
      <c r="DX23" s="340" t="str">
        <f t="shared" si="22"/>
        <v/>
      </c>
      <c r="DY23" s="340" t="str">
        <f t="shared" si="22"/>
        <v/>
      </c>
      <c r="DZ23" s="340" t="str">
        <f t="shared" si="22"/>
        <v/>
      </c>
      <c r="EA23" s="340" t="str">
        <f t="shared" si="22"/>
        <v/>
      </c>
      <c r="EB23" s="340" t="str">
        <f t="shared" si="22"/>
        <v/>
      </c>
      <c r="EC23" s="340" t="str">
        <f t="shared" si="22"/>
        <v/>
      </c>
      <c r="ED23" s="340" t="str">
        <f t="shared" si="22"/>
        <v/>
      </c>
      <c r="EE23" s="340" t="str">
        <f t="shared" si="22"/>
        <v/>
      </c>
      <c r="EF23" s="340" t="str">
        <f t="shared" si="22"/>
        <v/>
      </c>
      <c r="EG23" s="340" t="str">
        <f t="shared" si="22"/>
        <v/>
      </c>
      <c r="EH23" s="340" t="str">
        <f t="shared" si="22"/>
        <v/>
      </c>
      <c r="EI23" s="340" t="str">
        <f t="shared" si="22"/>
        <v/>
      </c>
      <c r="EJ23" s="340" t="str">
        <f t="shared" si="22"/>
        <v/>
      </c>
      <c r="EK23" s="340" t="str">
        <f t="shared" si="22"/>
        <v/>
      </c>
      <c r="EL23" s="340" t="str">
        <f t="shared" si="22"/>
        <v/>
      </c>
      <c r="EM23" s="340" t="str">
        <f t="shared" si="22"/>
        <v/>
      </c>
      <c r="EN23" s="340" t="str">
        <f t="shared" si="22"/>
        <v/>
      </c>
      <c r="EO23" s="340" t="str">
        <f t="shared" si="22"/>
        <v/>
      </c>
      <c r="EP23" s="340" t="str">
        <f t="shared" si="22"/>
        <v/>
      </c>
      <c r="EQ23" s="340" t="str">
        <f t="shared" si="22"/>
        <v/>
      </c>
      <c r="ER23" s="340" t="str">
        <f t="shared" si="22"/>
        <v/>
      </c>
      <c r="ES23" s="340" t="str">
        <f t="shared" si="22"/>
        <v/>
      </c>
      <c r="ET23" s="340" t="str">
        <f t="shared" si="22"/>
        <v/>
      </c>
      <c r="EU23" s="340" t="str">
        <f t="shared" si="22"/>
        <v/>
      </c>
      <c r="EV23" s="340" t="str">
        <f t="shared" si="22"/>
        <v/>
      </c>
      <c r="EW23" s="340" t="str">
        <f t="shared" si="22"/>
        <v/>
      </c>
      <c r="EX23" s="340" t="str">
        <f t="shared" si="22"/>
        <v/>
      </c>
      <c r="EY23" s="340" t="str">
        <f t="shared" si="22"/>
        <v/>
      </c>
      <c r="EZ23" s="340" t="str">
        <f t="shared" si="22"/>
        <v/>
      </c>
      <c r="FA23" s="340" t="str">
        <f t="shared" si="22"/>
        <v/>
      </c>
      <c r="FB23" s="340" t="str">
        <f t="shared" si="22"/>
        <v/>
      </c>
      <c r="FC23" s="340" t="str">
        <f t="shared" si="22"/>
        <v/>
      </c>
      <c r="FD23" s="340" t="str">
        <f t="shared" si="22"/>
        <v/>
      </c>
      <c r="FE23" s="340" t="str">
        <f t="shared" si="22"/>
        <v/>
      </c>
      <c r="FF23" s="340" t="str">
        <f t="shared" si="22"/>
        <v/>
      </c>
      <c r="FG23" s="340" t="str">
        <f t="shared" si="22"/>
        <v/>
      </c>
      <c r="FH23" s="340" t="str">
        <f t="shared" si="22"/>
        <v/>
      </c>
      <c r="FI23" s="340" t="str">
        <f t="shared" si="22"/>
        <v/>
      </c>
      <c r="FJ23" s="340" t="str">
        <f t="shared" si="22"/>
        <v/>
      </c>
      <c r="FK23" s="340" t="str">
        <f t="shared" si="22"/>
        <v/>
      </c>
      <c r="FL23" s="340" t="str">
        <f t="shared" si="22"/>
        <v/>
      </c>
      <c r="FM23" s="340" t="str">
        <f t="shared" si="22"/>
        <v/>
      </c>
      <c r="FN23" s="340" t="str">
        <f t="shared" si="22"/>
        <v/>
      </c>
      <c r="FO23" s="340" t="str">
        <f t="shared" si="22"/>
        <v/>
      </c>
      <c r="FP23" s="340" t="str">
        <f t="shared" si="22"/>
        <v/>
      </c>
      <c r="FQ23" s="340" t="str">
        <f t="shared" si="22"/>
        <v/>
      </c>
      <c r="FR23" s="340" t="str">
        <f t="shared" si="22"/>
        <v/>
      </c>
      <c r="FS23" s="340" t="str">
        <f t="shared" si="22"/>
        <v/>
      </c>
      <c r="FT23" s="340" t="str">
        <f t="shared" si="22"/>
        <v/>
      </c>
      <c r="FU23" s="340" t="str">
        <f t="shared" si="22"/>
        <v/>
      </c>
      <c r="FV23" s="340" t="str">
        <f t="shared" si="22"/>
        <v/>
      </c>
      <c r="FW23" s="340" t="str">
        <f t="shared" si="22"/>
        <v/>
      </c>
      <c r="FX23" s="340" t="str">
        <f t="shared" si="22"/>
        <v/>
      </c>
      <c r="FY23" s="340" t="str">
        <f t="shared" si="22"/>
        <v/>
      </c>
      <c r="FZ23" s="340" t="str">
        <f t="shared" si="22"/>
        <v/>
      </c>
      <c r="GA23" s="340" t="str">
        <f t="shared" si="22"/>
        <v/>
      </c>
      <c r="GB23" s="340" t="str">
        <f t="shared" si="22"/>
        <v/>
      </c>
      <c r="GC23" s="340" t="str">
        <f t="shared" si="22"/>
        <v/>
      </c>
      <c r="GD23" s="340" t="str">
        <f t="shared" si="22"/>
        <v/>
      </c>
      <c r="GE23" s="340" t="str">
        <f t="shared" si="22"/>
        <v/>
      </c>
      <c r="GF23" s="340" t="str">
        <f t="shared" si="22"/>
        <v/>
      </c>
      <c r="GG23" s="340" t="str">
        <f t="shared" si="22"/>
        <v/>
      </c>
      <c r="GH23" s="340" t="str">
        <f t="shared" si="22"/>
        <v/>
      </c>
      <c r="GI23" s="340" t="str">
        <f t="shared" si="22"/>
        <v/>
      </c>
      <c r="GJ23" s="340" t="str">
        <f t="shared" si="22"/>
        <v/>
      </c>
      <c r="GK23" s="340" t="str">
        <f t="shared" si="22"/>
        <v/>
      </c>
      <c r="GL23" s="340" t="str">
        <f t="shared" si="22"/>
        <v/>
      </c>
      <c r="GM23" s="340" t="str">
        <f t="shared" si="22"/>
        <v/>
      </c>
      <c r="GN23" s="340" t="str">
        <f t="shared" si="22"/>
        <v/>
      </c>
      <c r="GO23" s="340" t="str">
        <f t="shared" si="22"/>
        <v/>
      </c>
      <c r="GP23" s="340" t="str">
        <f t="shared" si="22"/>
        <v/>
      </c>
      <c r="GQ23" s="340" t="str">
        <f t="shared" si="22"/>
        <v/>
      </c>
      <c r="GR23" s="340" t="str">
        <f t="shared" si="22"/>
        <v/>
      </c>
      <c r="GS23" s="340" t="str">
        <f t="shared" si="22"/>
        <v/>
      </c>
      <c r="GT23" s="340" t="str">
        <f t="shared" si="22"/>
        <v/>
      </c>
      <c r="GU23" s="340" t="str">
        <f t="shared" si="22"/>
        <v/>
      </c>
      <c r="GV23" s="340" t="str">
        <f t="shared" si="22"/>
        <v/>
      </c>
      <c r="GW23" s="340" t="str">
        <f t="shared" si="22"/>
        <v/>
      </c>
      <c r="GX23" s="340" t="str">
        <f t="shared" si="22"/>
        <v/>
      </c>
      <c r="GY23" s="340" t="str">
        <f t="shared" si="22"/>
        <v/>
      </c>
      <c r="GZ23" s="340" t="str">
        <f t="shared" si="22"/>
        <v/>
      </c>
      <c r="HA23" s="340" t="str">
        <f t="shared" si="22"/>
        <v/>
      </c>
      <c r="HB23" s="340" t="str">
        <f t="shared" si="22"/>
        <v/>
      </c>
      <c r="HC23" s="340" t="str">
        <f t="shared" si="22"/>
        <v/>
      </c>
      <c r="HD23" s="340" t="str">
        <f t="shared" si="22"/>
        <v/>
      </c>
      <c r="HE23" s="340" t="str">
        <f t="shared" si="22"/>
        <v/>
      </c>
      <c r="HF23" s="340" t="str">
        <f t="shared" si="22"/>
        <v/>
      </c>
      <c r="HG23" s="340" t="str">
        <f t="shared" si="22"/>
        <v/>
      </c>
    </row>
    <row r="24" spans="1:215" ht="14.25" customHeight="1" outlineLevel="1" x14ac:dyDescent="0.15">
      <c r="A24" s="334" t="s">
        <v>240</v>
      </c>
      <c r="B24" s="418" t="s">
        <v>241</v>
      </c>
      <c r="C24" s="335" t="s">
        <v>242</v>
      </c>
      <c r="D24" s="335"/>
      <c r="E24" s="335" t="s">
        <v>25</v>
      </c>
      <c r="F24" s="335" t="s">
        <v>232</v>
      </c>
      <c r="G24" s="337">
        <f>WORKDAY('2. Master Schedule'!K32,-5,_Config!$A$3:$A$22)</f>
        <v>44860</v>
      </c>
      <c r="H24" s="337">
        <v>44925</v>
      </c>
      <c r="I24" s="338">
        <v>1</v>
      </c>
      <c r="J24" s="339">
        <f t="shared" si="3"/>
        <v>48</v>
      </c>
      <c r="K24" s="340" t="str">
        <f t="shared" ref="K24:HG24" si="23">IF(OR(K$3=$G24,K$3=$H24,AND(K$3&gt;$G24,K$3&lt;$H24)),1*$I24,"")</f>
        <v/>
      </c>
      <c r="L24" s="340" t="str">
        <f t="shared" si="23"/>
        <v/>
      </c>
      <c r="M24" s="340" t="str">
        <f t="shared" si="23"/>
        <v/>
      </c>
      <c r="N24" s="340" t="str">
        <f t="shared" si="23"/>
        <v/>
      </c>
      <c r="O24" s="340" t="str">
        <f t="shared" si="23"/>
        <v/>
      </c>
      <c r="P24" s="340" t="str">
        <f t="shared" si="23"/>
        <v/>
      </c>
      <c r="Q24" s="340" t="str">
        <f t="shared" si="23"/>
        <v/>
      </c>
      <c r="R24" s="340" t="str">
        <f t="shared" si="23"/>
        <v/>
      </c>
      <c r="S24" s="340" t="str">
        <f t="shared" si="23"/>
        <v/>
      </c>
      <c r="T24" s="340" t="str">
        <f t="shared" si="23"/>
        <v/>
      </c>
      <c r="U24" s="340" t="str">
        <f t="shared" si="23"/>
        <v/>
      </c>
      <c r="V24" s="340" t="str">
        <f t="shared" si="23"/>
        <v/>
      </c>
      <c r="W24" s="340">
        <f t="shared" si="23"/>
        <v>1</v>
      </c>
      <c r="X24" s="340">
        <f t="shared" si="23"/>
        <v>1</v>
      </c>
      <c r="Y24" s="340">
        <f t="shared" si="23"/>
        <v>1</v>
      </c>
      <c r="Z24" s="340">
        <f t="shared" si="23"/>
        <v>1</v>
      </c>
      <c r="AA24" s="340">
        <f t="shared" si="23"/>
        <v>1</v>
      </c>
      <c r="AB24" s="340">
        <f t="shared" si="23"/>
        <v>1</v>
      </c>
      <c r="AC24" s="340">
        <f t="shared" si="23"/>
        <v>1</v>
      </c>
      <c r="AD24" s="340">
        <f t="shared" si="23"/>
        <v>1</v>
      </c>
      <c r="AE24" s="340">
        <f t="shared" si="23"/>
        <v>1</v>
      </c>
      <c r="AF24" s="340">
        <f t="shared" si="23"/>
        <v>1</v>
      </c>
      <c r="AG24" s="340">
        <f t="shared" si="23"/>
        <v>1</v>
      </c>
      <c r="AH24" s="340">
        <f t="shared" si="23"/>
        <v>1</v>
      </c>
      <c r="AI24" s="340">
        <f t="shared" si="23"/>
        <v>1</v>
      </c>
      <c r="AJ24" s="340">
        <f t="shared" si="23"/>
        <v>1</v>
      </c>
      <c r="AK24" s="340">
        <f t="shared" si="23"/>
        <v>1</v>
      </c>
      <c r="AL24" s="340">
        <f t="shared" si="23"/>
        <v>1</v>
      </c>
      <c r="AM24" s="340">
        <f t="shared" si="23"/>
        <v>1</v>
      </c>
      <c r="AN24" s="340">
        <f t="shared" si="23"/>
        <v>1</v>
      </c>
      <c r="AO24" s="340">
        <f t="shared" si="23"/>
        <v>1</v>
      </c>
      <c r="AP24" s="340">
        <f t="shared" si="23"/>
        <v>1</v>
      </c>
      <c r="AQ24" s="340">
        <f t="shared" si="23"/>
        <v>1</v>
      </c>
      <c r="AR24" s="340">
        <f t="shared" si="23"/>
        <v>1</v>
      </c>
      <c r="AS24" s="340">
        <f t="shared" si="23"/>
        <v>1</v>
      </c>
      <c r="AT24" s="340">
        <f t="shared" si="23"/>
        <v>1</v>
      </c>
      <c r="AU24" s="340">
        <f t="shared" si="23"/>
        <v>1</v>
      </c>
      <c r="AV24" s="340">
        <f t="shared" si="23"/>
        <v>1</v>
      </c>
      <c r="AW24" s="340">
        <f t="shared" si="23"/>
        <v>1</v>
      </c>
      <c r="AX24" s="340">
        <f t="shared" si="23"/>
        <v>1</v>
      </c>
      <c r="AY24" s="340">
        <f t="shared" si="23"/>
        <v>1</v>
      </c>
      <c r="AZ24" s="340">
        <f t="shared" si="23"/>
        <v>1</v>
      </c>
      <c r="BA24" s="340">
        <f t="shared" si="23"/>
        <v>1</v>
      </c>
      <c r="BB24" s="340">
        <f t="shared" si="23"/>
        <v>1</v>
      </c>
      <c r="BC24" s="340">
        <f t="shared" si="23"/>
        <v>1</v>
      </c>
      <c r="BD24" s="340">
        <f t="shared" si="23"/>
        <v>1</v>
      </c>
      <c r="BE24" s="340">
        <f t="shared" si="23"/>
        <v>1</v>
      </c>
      <c r="BF24" s="340">
        <f t="shared" si="23"/>
        <v>1</v>
      </c>
      <c r="BG24" s="340">
        <f t="shared" si="23"/>
        <v>1</v>
      </c>
      <c r="BH24" s="340">
        <f t="shared" si="23"/>
        <v>1</v>
      </c>
      <c r="BI24" s="340">
        <f t="shared" si="23"/>
        <v>1</v>
      </c>
      <c r="BJ24" s="340">
        <f t="shared" si="23"/>
        <v>1</v>
      </c>
      <c r="BK24" s="340">
        <f t="shared" si="23"/>
        <v>1</v>
      </c>
      <c r="BL24" s="340">
        <f t="shared" si="23"/>
        <v>1</v>
      </c>
      <c r="BM24" s="340">
        <f t="shared" si="23"/>
        <v>1</v>
      </c>
      <c r="BN24" s="340">
        <f t="shared" si="23"/>
        <v>1</v>
      </c>
      <c r="BO24" s="340">
        <f t="shared" si="23"/>
        <v>1</v>
      </c>
      <c r="BP24" s="340">
        <f t="shared" si="23"/>
        <v>1</v>
      </c>
      <c r="BQ24" s="340">
        <f t="shared" si="23"/>
        <v>1</v>
      </c>
      <c r="BR24" s="340">
        <f t="shared" si="23"/>
        <v>1</v>
      </c>
      <c r="BS24" s="340" t="str">
        <f t="shared" si="23"/>
        <v/>
      </c>
      <c r="BT24" s="340" t="str">
        <f t="shared" si="23"/>
        <v/>
      </c>
      <c r="BU24" s="340" t="str">
        <f t="shared" si="23"/>
        <v/>
      </c>
      <c r="BV24" s="340" t="str">
        <f t="shared" si="23"/>
        <v/>
      </c>
      <c r="BW24" s="340" t="str">
        <f t="shared" si="23"/>
        <v/>
      </c>
      <c r="BX24" s="340" t="str">
        <f t="shared" si="23"/>
        <v/>
      </c>
      <c r="BY24" s="340" t="str">
        <f t="shared" si="23"/>
        <v/>
      </c>
      <c r="BZ24" s="340" t="str">
        <f t="shared" si="23"/>
        <v/>
      </c>
      <c r="CA24" s="340" t="str">
        <f t="shared" si="23"/>
        <v/>
      </c>
      <c r="CB24" s="340" t="str">
        <f t="shared" si="23"/>
        <v/>
      </c>
      <c r="CC24" s="340" t="str">
        <f t="shared" si="23"/>
        <v/>
      </c>
      <c r="CD24" s="340" t="str">
        <f t="shared" si="23"/>
        <v/>
      </c>
      <c r="CE24" s="340" t="str">
        <f t="shared" si="23"/>
        <v/>
      </c>
      <c r="CF24" s="340" t="str">
        <f t="shared" si="23"/>
        <v/>
      </c>
      <c r="CG24" s="340" t="str">
        <f t="shared" si="23"/>
        <v/>
      </c>
      <c r="CH24" s="340" t="str">
        <f t="shared" si="23"/>
        <v/>
      </c>
      <c r="CI24" s="340" t="str">
        <f t="shared" si="23"/>
        <v/>
      </c>
      <c r="CJ24" s="340" t="str">
        <f t="shared" si="23"/>
        <v/>
      </c>
      <c r="CK24" s="340" t="str">
        <f t="shared" si="23"/>
        <v/>
      </c>
      <c r="CL24" s="340" t="str">
        <f t="shared" si="23"/>
        <v/>
      </c>
      <c r="CM24" s="340" t="str">
        <f t="shared" si="23"/>
        <v/>
      </c>
      <c r="CN24" s="340" t="str">
        <f t="shared" si="23"/>
        <v/>
      </c>
      <c r="CO24" s="340" t="str">
        <f t="shared" si="23"/>
        <v/>
      </c>
      <c r="CP24" s="340" t="str">
        <f t="shared" si="23"/>
        <v/>
      </c>
      <c r="CQ24" s="340" t="str">
        <f t="shared" si="23"/>
        <v/>
      </c>
      <c r="CR24" s="340" t="str">
        <f t="shared" si="23"/>
        <v/>
      </c>
      <c r="CS24" s="340" t="str">
        <f t="shared" si="23"/>
        <v/>
      </c>
      <c r="CT24" s="340" t="str">
        <f t="shared" si="23"/>
        <v/>
      </c>
      <c r="CU24" s="340" t="str">
        <f t="shared" si="23"/>
        <v/>
      </c>
      <c r="CV24" s="340" t="str">
        <f t="shared" si="23"/>
        <v/>
      </c>
      <c r="CW24" s="340" t="str">
        <f t="shared" si="23"/>
        <v/>
      </c>
      <c r="CX24" s="340" t="str">
        <f t="shared" si="23"/>
        <v/>
      </c>
      <c r="CY24" s="340" t="str">
        <f t="shared" si="23"/>
        <v/>
      </c>
      <c r="CZ24" s="340" t="str">
        <f t="shared" si="23"/>
        <v/>
      </c>
      <c r="DA24" s="340" t="str">
        <f t="shared" si="23"/>
        <v/>
      </c>
      <c r="DB24" s="340" t="str">
        <f t="shared" si="23"/>
        <v/>
      </c>
      <c r="DC24" s="340" t="str">
        <f t="shared" si="23"/>
        <v/>
      </c>
      <c r="DD24" s="340" t="str">
        <f t="shared" si="23"/>
        <v/>
      </c>
      <c r="DE24" s="340" t="str">
        <f t="shared" si="23"/>
        <v/>
      </c>
      <c r="DF24" s="340" t="str">
        <f t="shared" si="23"/>
        <v/>
      </c>
      <c r="DG24" s="340" t="str">
        <f t="shared" si="23"/>
        <v/>
      </c>
      <c r="DH24" s="340" t="str">
        <f t="shared" si="23"/>
        <v/>
      </c>
      <c r="DI24" s="340" t="str">
        <f t="shared" si="23"/>
        <v/>
      </c>
      <c r="DJ24" s="340" t="str">
        <f t="shared" si="23"/>
        <v/>
      </c>
      <c r="DK24" s="340" t="str">
        <f t="shared" si="23"/>
        <v/>
      </c>
      <c r="DL24" s="340" t="str">
        <f t="shared" si="23"/>
        <v/>
      </c>
      <c r="DM24" s="340" t="str">
        <f t="shared" si="23"/>
        <v/>
      </c>
      <c r="DN24" s="340" t="str">
        <f t="shared" si="23"/>
        <v/>
      </c>
      <c r="DO24" s="340" t="str">
        <f t="shared" si="23"/>
        <v/>
      </c>
      <c r="DP24" s="340" t="str">
        <f t="shared" si="23"/>
        <v/>
      </c>
      <c r="DQ24" s="340" t="str">
        <f t="shared" si="23"/>
        <v/>
      </c>
      <c r="DR24" s="340" t="str">
        <f t="shared" si="23"/>
        <v/>
      </c>
      <c r="DS24" s="340" t="str">
        <f t="shared" si="23"/>
        <v/>
      </c>
      <c r="DT24" s="340" t="str">
        <f t="shared" si="23"/>
        <v/>
      </c>
      <c r="DU24" s="340" t="str">
        <f t="shared" si="23"/>
        <v/>
      </c>
      <c r="DV24" s="340" t="str">
        <f t="shared" si="23"/>
        <v/>
      </c>
      <c r="DW24" s="340" t="str">
        <f t="shared" si="23"/>
        <v/>
      </c>
      <c r="DX24" s="340" t="str">
        <f t="shared" si="23"/>
        <v/>
      </c>
      <c r="DY24" s="340" t="str">
        <f t="shared" si="23"/>
        <v/>
      </c>
      <c r="DZ24" s="340" t="str">
        <f t="shared" si="23"/>
        <v/>
      </c>
      <c r="EA24" s="340" t="str">
        <f t="shared" si="23"/>
        <v/>
      </c>
      <c r="EB24" s="340" t="str">
        <f t="shared" si="23"/>
        <v/>
      </c>
      <c r="EC24" s="340" t="str">
        <f t="shared" si="23"/>
        <v/>
      </c>
      <c r="ED24" s="340" t="str">
        <f t="shared" si="23"/>
        <v/>
      </c>
      <c r="EE24" s="340" t="str">
        <f t="shared" si="23"/>
        <v/>
      </c>
      <c r="EF24" s="340" t="str">
        <f t="shared" si="23"/>
        <v/>
      </c>
      <c r="EG24" s="340" t="str">
        <f t="shared" si="23"/>
        <v/>
      </c>
      <c r="EH24" s="340" t="str">
        <f t="shared" si="23"/>
        <v/>
      </c>
      <c r="EI24" s="340" t="str">
        <f t="shared" si="23"/>
        <v/>
      </c>
      <c r="EJ24" s="340" t="str">
        <f t="shared" si="23"/>
        <v/>
      </c>
      <c r="EK24" s="340" t="str">
        <f t="shared" si="23"/>
        <v/>
      </c>
      <c r="EL24" s="340" t="str">
        <f t="shared" si="23"/>
        <v/>
      </c>
      <c r="EM24" s="340" t="str">
        <f t="shared" si="23"/>
        <v/>
      </c>
      <c r="EN24" s="340" t="str">
        <f t="shared" si="23"/>
        <v/>
      </c>
      <c r="EO24" s="340" t="str">
        <f t="shared" si="23"/>
        <v/>
      </c>
      <c r="EP24" s="340" t="str">
        <f t="shared" si="23"/>
        <v/>
      </c>
      <c r="EQ24" s="340" t="str">
        <f t="shared" si="23"/>
        <v/>
      </c>
      <c r="ER24" s="340" t="str">
        <f t="shared" si="23"/>
        <v/>
      </c>
      <c r="ES24" s="340" t="str">
        <f t="shared" si="23"/>
        <v/>
      </c>
      <c r="ET24" s="340" t="str">
        <f t="shared" si="23"/>
        <v/>
      </c>
      <c r="EU24" s="340" t="str">
        <f t="shared" si="23"/>
        <v/>
      </c>
      <c r="EV24" s="340" t="str">
        <f t="shared" si="23"/>
        <v/>
      </c>
      <c r="EW24" s="340" t="str">
        <f t="shared" si="23"/>
        <v/>
      </c>
      <c r="EX24" s="340" t="str">
        <f t="shared" si="23"/>
        <v/>
      </c>
      <c r="EY24" s="340" t="str">
        <f t="shared" si="23"/>
        <v/>
      </c>
      <c r="EZ24" s="340" t="str">
        <f t="shared" si="23"/>
        <v/>
      </c>
      <c r="FA24" s="340" t="str">
        <f t="shared" si="23"/>
        <v/>
      </c>
      <c r="FB24" s="340" t="str">
        <f t="shared" si="23"/>
        <v/>
      </c>
      <c r="FC24" s="340" t="str">
        <f t="shared" si="23"/>
        <v/>
      </c>
      <c r="FD24" s="340" t="str">
        <f t="shared" si="23"/>
        <v/>
      </c>
      <c r="FE24" s="340" t="str">
        <f t="shared" si="23"/>
        <v/>
      </c>
      <c r="FF24" s="340" t="str">
        <f t="shared" si="23"/>
        <v/>
      </c>
      <c r="FG24" s="340" t="str">
        <f t="shared" si="23"/>
        <v/>
      </c>
      <c r="FH24" s="340" t="str">
        <f t="shared" si="23"/>
        <v/>
      </c>
      <c r="FI24" s="340" t="str">
        <f t="shared" si="23"/>
        <v/>
      </c>
      <c r="FJ24" s="340" t="str">
        <f t="shared" si="23"/>
        <v/>
      </c>
      <c r="FK24" s="340" t="str">
        <f t="shared" si="23"/>
        <v/>
      </c>
      <c r="FL24" s="340" t="str">
        <f t="shared" si="23"/>
        <v/>
      </c>
      <c r="FM24" s="340" t="str">
        <f t="shared" si="23"/>
        <v/>
      </c>
      <c r="FN24" s="340" t="str">
        <f t="shared" si="23"/>
        <v/>
      </c>
      <c r="FO24" s="340" t="str">
        <f t="shared" si="23"/>
        <v/>
      </c>
      <c r="FP24" s="340" t="str">
        <f t="shared" si="23"/>
        <v/>
      </c>
      <c r="FQ24" s="340" t="str">
        <f t="shared" si="23"/>
        <v/>
      </c>
      <c r="FR24" s="340" t="str">
        <f t="shared" si="23"/>
        <v/>
      </c>
      <c r="FS24" s="340" t="str">
        <f t="shared" si="23"/>
        <v/>
      </c>
      <c r="FT24" s="340" t="str">
        <f t="shared" si="23"/>
        <v/>
      </c>
      <c r="FU24" s="340" t="str">
        <f t="shared" si="23"/>
        <v/>
      </c>
      <c r="FV24" s="340" t="str">
        <f t="shared" si="23"/>
        <v/>
      </c>
      <c r="FW24" s="340" t="str">
        <f t="shared" si="23"/>
        <v/>
      </c>
      <c r="FX24" s="340" t="str">
        <f t="shared" si="23"/>
        <v/>
      </c>
      <c r="FY24" s="340" t="str">
        <f t="shared" si="23"/>
        <v/>
      </c>
      <c r="FZ24" s="340" t="str">
        <f t="shared" si="23"/>
        <v/>
      </c>
      <c r="GA24" s="340" t="str">
        <f t="shared" si="23"/>
        <v/>
      </c>
      <c r="GB24" s="340" t="str">
        <f t="shared" si="23"/>
        <v/>
      </c>
      <c r="GC24" s="340" t="str">
        <f t="shared" si="23"/>
        <v/>
      </c>
      <c r="GD24" s="340" t="str">
        <f t="shared" si="23"/>
        <v/>
      </c>
      <c r="GE24" s="340" t="str">
        <f t="shared" si="23"/>
        <v/>
      </c>
      <c r="GF24" s="340" t="str">
        <f t="shared" si="23"/>
        <v/>
      </c>
      <c r="GG24" s="340" t="str">
        <f t="shared" si="23"/>
        <v/>
      </c>
      <c r="GH24" s="340" t="str">
        <f t="shared" si="23"/>
        <v/>
      </c>
      <c r="GI24" s="340" t="str">
        <f t="shared" si="23"/>
        <v/>
      </c>
      <c r="GJ24" s="340" t="str">
        <f t="shared" si="23"/>
        <v/>
      </c>
      <c r="GK24" s="340" t="str">
        <f t="shared" si="23"/>
        <v/>
      </c>
      <c r="GL24" s="340" t="str">
        <f t="shared" si="23"/>
        <v/>
      </c>
      <c r="GM24" s="340" t="str">
        <f t="shared" si="23"/>
        <v/>
      </c>
      <c r="GN24" s="340" t="str">
        <f t="shared" si="23"/>
        <v/>
      </c>
      <c r="GO24" s="340" t="str">
        <f t="shared" si="23"/>
        <v/>
      </c>
      <c r="GP24" s="340" t="str">
        <f t="shared" si="23"/>
        <v/>
      </c>
      <c r="GQ24" s="340" t="str">
        <f t="shared" si="23"/>
        <v/>
      </c>
      <c r="GR24" s="340" t="str">
        <f t="shared" si="23"/>
        <v/>
      </c>
      <c r="GS24" s="340" t="str">
        <f t="shared" si="23"/>
        <v/>
      </c>
      <c r="GT24" s="340" t="str">
        <f t="shared" si="23"/>
        <v/>
      </c>
      <c r="GU24" s="340" t="str">
        <f t="shared" si="23"/>
        <v/>
      </c>
      <c r="GV24" s="340" t="str">
        <f t="shared" si="23"/>
        <v/>
      </c>
      <c r="GW24" s="340" t="str">
        <f t="shared" si="23"/>
        <v/>
      </c>
      <c r="GX24" s="340" t="str">
        <f t="shared" si="23"/>
        <v/>
      </c>
      <c r="GY24" s="340" t="str">
        <f t="shared" si="23"/>
        <v/>
      </c>
      <c r="GZ24" s="340" t="str">
        <f t="shared" si="23"/>
        <v/>
      </c>
      <c r="HA24" s="340" t="str">
        <f t="shared" si="23"/>
        <v/>
      </c>
      <c r="HB24" s="340" t="str">
        <f t="shared" si="23"/>
        <v/>
      </c>
      <c r="HC24" s="340" t="str">
        <f t="shared" si="23"/>
        <v/>
      </c>
      <c r="HD24" s="340" t="str">
        <f t="shared" si="23"/>
        <v/>
      </c>
      <c r="HE24" s="340" t="str">
        <f t="shared" si="23"/>
        <v/>
      </c>
      <c r="HF24" s="340" t="str">
        <f t="shared" si="23"/>
        <v/>
      </c>
      <c r="HG24" s="340" t="str">
        <f t="shared" si="23"/>
        <v/>
      </c>
    </row>
    <row r="25" spans="1:215" ht="14.25" customHeight="1" outlineLevel="1" x14ac:dyDescent="0.15">
      <c r="A25" s="334" t="s">
        <v>240</v>
      </c>
      <c r="B25" s="419"/>
      <c r="C25" s="341"/>
      <c r="D25" s="335"/>
      <c r="E25" s="342" t="s">
        <v>217</v>
      </c>
      <c r="F25" s="335" t="s">
        <v>232</v>
      </c>
      <c r="G25" s="337"/>
      <c r="H25" s="337"/>
      <c r="I25" s="338"/>
      <c r="J25" s="339">
        <f t="shared" si="3"/>
        <v>0</v>
      </c>
      <c r="K25" s="340" t="str">
        <f t="shared" ref="K25:HG25" si="24">IF(OR(K$3=$G25,K$3=$H25,AND(K$3&gt;$G25,K$3&lt;$H25)),1*$I25,"")</f>
        <v/>
      </c>
      <c r="L25" s="340" t="str">
        <f t="shared" si="24"/>
        <v/>
      </c>
      <c r="M25" s="340" t="str">
        <f t="shared" si="24"/>
        <v/>
      </c>
      <c r="N25" s="340" t="str">
        <f t="shared" si="24"/>
        <v/>
      </c>
      <c r="O25" s="340" t="str">
        <f t="shared" si="24"/>
        <v/>
      </c>
      <c r="P25" s="340" t="str">
        <f t="shared" si="24"/>
        <v/>
      </c>
      <c r="Q25" s="340" t="str">
        <f t="shared" si="24"/>
        <v/>
      </c>
      <c r="R25" s="340" t="str">
        <f t="shared" si="24"/>
        <v/>
      </c>
      <c r="S25" s="340" t="str">
        <f t="shared" si="24"/>
        <v/>
      </c>
      <c r="T25" s="340" t="str">
        <f t="shared" si="24"/>
        <v/>
      </c>
      <c r="U25" s="340" t="str">
        <f t="shared" si="24"/>
        <v/>
      </c>
      <c r="V25" s="340" t="str">
        <f t="shared" si="24"/>
        <v/>
      </c>
      <c r="W25" s="340" t="str">
        <f t="shared" si="24"/>
        <v/>
      </c>
      <c r="X25" s="340" t="str">
        <f t="shared" si="24"/>
        <v/>
      </c>
      <c r="Y25" s="340" t="str">
        <f t="shared" si="24"/>
        <v/>
      </c>
      <c r="Z25" s="340" t="str">
        <f t="shared" si="24"/>
        <v/>
      </c>
      <c r="AA25" s="340" t="str">
        <f t="shared" si="24"/>
        <v/>
      </c>
      <c r="AB25" s="340" t="str">
        <f t="shared" si="24"/>
        <v/>
      </c>
      <c r="AC25" s="340" t="str">
        <f t="shared" si="24"/>
        <v/>
      </c>
      <c r="AD25" s="340" t="str">
        <f t="shared" si="24"/>
        <v/>
      </c>
      <c r="AE25" s="340" t="str">
        <f t="shared" si="24"/>
        <v/>
      </c>
      <c r="AF25" s="340" t="str">
        <f t="shared" si="24"/>
        <v/>
      </c>
      <c r="AG25" s="340" t="str">
        <f t="shared" si="24"/>
        <v/>
      </c>
      <c r="AH25" s="340" t="str">
        <f t="shared" si="24"/>
        <v/>
      </c>
      <c r="AI25" s="340" t="str">
        <f t="shared" si="24"/>
        <v/>
      </c>
      <c r="AJ25" s="340" t="str">
        <f t="shared" si="24"/>
        <v/>
      </c>
      <c r="AK25" s="340" t="str">
        <f t="shared" si="24"/>
        <v/>
      </c>
      <c r="AL25" s="340" t="str">
        <f t="shared" si="24"/>
        <v/>
      </c>
      <c r="AM25" s="340" t="str">
        <f t="shared" si="24"/>
        <v/>
      </c>
      <c r="AN25" s="340" t="str">
        <f t="shared" si="24"/>
        <v/>
      </c>
      <c r="AO25" s="340" t="str">
        <f t="shared" si="24"/>
        <v/>
      </c>
      <c r="AP25" s="340" t="str">
        <f t="shared" si="24"/>
        <v/>
      </c>
      <c r="AQ25" s="340" t="str">
        <f t="shared" si="24"/>
        <v/>
      </c>
      <c r="AR25" s="340" t="str">
        <f t="shared" si="24"/>
        <v/>
      </c>
      <c r="AS25" s="340" t="str">
        <f t="shared" si="24"/>
        <v/>
      </c>
      <c r="AT25" s="340" t="str">
        <f t="shared" si="24"/>
        <v/>
      </c>
      <c r="AU25" s="340" t="str">
        <f t="shared" si="24"/>
        <v/>
      </c>
      <c r="AV25" s="340" t="str">
        <f t="shared" si="24"/>
        <v/>
      </c>
      <c r="AW25" s="340" t="str">
        <f t="shared" si="24"/>
        <v/>
      </c>
      <c r="AX25" s="340" t="str">
        <f t="shared" si="24"/>
        <v/>
      </c>
      <c r="AY25" s="340" t="str">
        <f t="shared" si="24"/>
        <v/>
      </c>
      <c r="AZ25" s="340" t="str">
        <f t="shared" si="24"/>
        <v/>
      </c>
      <c r="BA25" s="340" t="str">
        <f t="shared" si="24"/>
        <v/>
      </c>
      <c r="BB25" s="340" t="str">
        <f t="shared" si="24"/>
        <v/>
      </c>
      <c r="BC25" s="340" t="str">
        <f t="shared" si="24"/>
        <v/>
      </c>
      <c r="BD25" s="340" t="str">
        <f t="shared" si="24"/>
        <v/>
      </c>
      <c r="BE25" s="340" t="str">
        <f t="shared" si="24"/>
        <v/>
      </c>
      <c r="BF25" s="340" t="str">
        <f t="shared" si="24"/>
        <v/>
      </c>
      <c r="BG25" s="340" t="str">
        <f t="shared" si="24"/>
        <v/>
      </c>
      <c r="BH25" s="340" t="str">
        <f t="shared" si="24"/>
        <v/>
      </c>
      <c r="BI25" s="340" t="str">
        <f t="shared" si="24"/>
        <v/>
      </c>
      <c r="BJ25" s="340" t="str">
        <f t="shared" si="24"/>
        <v/>
      </c>
      <c r="BK25" s="340" t="str">
        <f t="shared" si="24"/>
        <v/>
      </c>
      <c r="BL25" s="340" t="str">
        <f t="shared" si="24"/>
        <v/>
      </c>
      <c r="BM25" s="340" t="str">
        <f t="shared" si="24"/>
        <v/>
      </c>
      <c r="BN25" s="340" t="str">
        <f t="shared" si="24"/>
        <v/>
      </c>
      <c r="BO25" s="340" t="str">
        <f t="shared" si="24"/>
        <v/>
      </c>
      <c r="BP25" s="340" t="str">
        <f t="shared" si="24"/>
        <v/>
      </c>
      <c r="BQ25" s="340" t="str">
        <f t="shared" si="24"/>
        <v/>
      </c>
      <c r="BR25" s="340" t="str">
        <f t="shared" si="24"/>
        <v/>
      </c>
      <c r="BS25" s="340" t="str">
        <f t="shared" si="24"/>
        <v/>
      </c>
      <c r="BT25" s="340" t="str">
        <f t="shared" si="24"/>
        <v/>
      </c>
      <c r="BU25" s="340" t="str">
        <f t="shared" si="24"/>
        <v/>
      </c>
      <c r="BV25" s="340" t="str">
        <f t="shared" si="24"/>
        <v/>
      </c>
      <c r="BW25" s="340" t="str">
        <f t="shared" si="24"/>
        <v/>
      </c>
      <c r="BX25" s="340" t="str">
        <f t="shared" si="24"/>
        <v/>
      </c>
      <c r="BY25" s="340" t="str">
        <f t="shared" si="24"/>
        <v/>
      </c>
      <c r="BZ25" s="340" t="str">
        <f t="shared" si="24"/>
        <v/>
      </c>
      <c r="CA25" s="340" t="str">
        <f t="shared" si="24"/>
        <v/>
      </c>
      <c r="CB25" s="340" t="str">
        <f t="shared" si="24"/>
        <v/>
      </c>
      <c r="CC25" s="340" t="str">
        <f t="shared" si="24"/>
        <v/>
      </c>
      <c r="CD25" s="340" t="str">
        <f t="shared" si="24"/>
        <v/>
      </c>
      <c r="CE25" s="340" t="str">
        <f t="shared" si="24"/>
        <v/>
      </c>
      <c r="CF25" s="340" t="str">
        <f t="shared" si="24"/>
        <v/>
      </c>
      <c r="CG25" s="340" t="str">
        <f t="shared" si="24"/>
        <v/>
      </c>
      <c r="CH25" s="340" t="str">
        <f t="shared" si="24"/>
        <v/>
      </c>
      <c r="CI25" s="340" t="str">
        <f t="shared" si="24"/>
        <v/>
      </c>
      <c r="CJ25" s="340" t="str">
        <f t="shared" si="24"/>
        <v/>
      </c>
      <c r="CK25" s="340" t="str">
        <f t="shared" si="24"/>
        <v/>
      </c>
      <c r="CL25" s="340" t="str">
        <f t="shared" si="24"/>
        <v/>
      </c>
      <c r="CM25" s="340" t="str">
        <f t="shared" si="24"/>
        <v/>
      </c>
      <c r="CN25" s="340" t="str">
        <f t="shared" si="24"/>
        <v/>
      </c>
      <c r="CO25" s="340" t="str">
        <f t="shared" si="24"/>
        <v/>
      </c>
      <c r="CP25" s="340" t="str">
        <f t="shared" si="24"/>
        <v/>
      </c>
      <c r="CQ25" s="340" t="str">
        <f t="shared" si="24"/>
        <v/>
      </c>
      <c r="CR25" s="340" t="str">
        <f t="shared" si="24"/>
        <v/>
      </c>
      <c r="CS25" s="340" t="str">
        <f t="shared" si="24"/>
        <v/>
      </c>
      <c r="CT25" s="340" t="str">
        <f t="shared" si="24"/>
        <v/>
      </c>
      <c r="CU25" s="340" t="str">
        <f t="shared" si="24"/>
        <v/>
      </c>
      <c r="CV25" s="340" t="str">
        <f t="shared" si="24"/>
        <v/>
      </c>
      <c r="CW25" s="340" t="str">
        <f t="shared" si="24"/>
        <v/>
      </c>
      <c r="CX25" s="340" t="str">
        <f t="shared" si="24"/>
        <v/>
      </c>
      <c r="CY25" s="340" t="str">
        <f t="shared" si="24"/>
        <v/>
      </c>
      <c r="CZ25" s="340" t="str">
        <f t="shared" si="24"/>
        <v/>
      </c>
      <c r="DA25" s="340" t="str">
        <f t="shared" si="24"/>
        <v/>
      </c>
      <c r="DB25" s="340" t="str">
        <f t="shared" si="24"/>
        <v/>
      </c>
      <c r="DC25" s="340" t="str">
        <f t="shared" si="24"/>
        <v/>
      </c>
      <c r="DD25" s="340" t="str">
        <f t="shared" si="24"/>
        <v/>
      </c>
      <c r="DE25" s="340" t="str">
        <f t="shared" si="24"/>
        <v/>
      </c>
      <c r="DF25" s="340" t="str">
        <f t="shared" si="24"/>
        <v/>
      </c>
      <c r="DG25" s="340" t="str">
        <f t="shared" si="24"/>
        <v/>
      </c>
      <c r="DH25" s="340" t="str">
        <f t="shared" si="24"/>
        <v/>
      </c>
      <c r="DI25" s="340" t="str">
        <f t="shared" si="24"/>
        <v/>
      </c>
      <c r="DJ25" s="340" t="str">
        <f t="shared" si="24"/>
        <v/>
      </c>
      <c r="DK25" s="340" t="str">
        <f t="shared" si="24"/>
        <v/>
      </c>
      <c r="DL25" s="340" t="str">
        <f t="shared" si="24"/>
        <v/>
      </c>
      <c r="DM25" s="340" t="str">
        <f t="shared" si="24"/>
        <v/>
      </c>
      <c r="DN25" s="340" t="str">
        <f t="shared" si="24"/>
        <v/>
      </c>
      <c r="DO25" s="340" t="str">
        <f t="shared" si="24"/>
        <v/>
      </c>
      <c r="DP25" s="340" t="str">
        <f t="shared" si="24"/>
        <v/>
      </c>
      <c r="DQ25" s="340" t="str">
        <f t="shared" si="24"/>
        <v/>
      </c>
      <c r="DR25" s="340" t="str">
        <f t="shared" si="24"/>
        <v/>
      </c>
      <c r="DS25" s="340" t="str">
        <f t="shared" si="24"/>
        <v/>
      </c>
      <c r="DT25" s="340" t="str">
        <f t="shared" si="24"/>
        <v/>
      </c>
      <c r="DU25" s="340" t="str">
        <f t="shared" si="24"/>
        <v/>
      </c>
      <c r="DV25" s="340" t="str">
        <f t="shared" si="24"/>
        <v/>
      </c>
      <c r="DW25" s="340" t="str">
        <f t="shared" si="24"/>
        <v/>
      </c>
      <c r="DX25" s="340" t="str">
        <f t="shared" si="24"/>
        <v/>
      </c>
      <c r="DY25" s="340" t="str">
        <f t="shared" si="24"/>
        <v/>
      </c>
      <c r="DZ25" s="340" t="str">
        <f t="shared" si="24"/>
        <v/>
      </c>
      <c r="EA25" s="340" t="str">
        <f t="shared" si="24"/>
        <v/>
      </c>
      <c r="EB25" s="340" t="str">
        <f t="shared" si="24"/>
        <v/>
      </c>
      <c r="EC25" s="340" t="str">
        <f t="shared" si="24"/>
        <v/>
      </c>
      <c r="ED25" s="340" t="str">
        <f t="shared" si="24"/>
        <v/>
      </c>
      <c r="EE25" s="340" t="str">
        <f t="shared" si="24"/>
        <v/>
      </c>
      <c r="EF25" s="340" t="str">
        <f t="shared" si="24"/>
        <v/>
      </c>
      <c r="EG25" s="340" t="str">
        <f t="shared" si="24"/>
        <v/>
      </c>
      <c r="EH25" s="340" t="str">
        <f t="shared" si="24"/>
        <v/>
      </c>
      <c r="EI25" s="340" t="str">
        <f t="shared" si="24"/>
        <v/>
      </c>
      <c r="EJ25" s="340" t="str">
        <f t="shared" si="24"/>
        <v/>
      </c>
      <c r="EK25" s="340" t="str">
        <f t="shared" si="24"/>
        <v/>
      </c>
      <c r="EL25" s="340" t="str">
        <f t="shared" si="24"/>
        <v/>
      </c>
      <c r="EM25" s="340" t="str">
        <f t="shared" si="24"/>
        <v/>
      </c>
      <c r="EN25" s="340" t="str">
        <f t="shared" si="24"/>
        <v/>
      </c>
      <c r="EO25" s="340" t="str">
        <f t="shared" si="24"/>
        <v/>
      </c>
      <c r="EP25" s="340" t="str">
        <f t="shared" si="24"/>
        <v/>
      </c>
      <c r="EQ25" s="340" t="str">
        <f t="shared" si="24"/>
        <v/>
      </c>
      <c r="ER25" s="340" t="str">
        <f t="shared" si="24"/>
        <v/>
      </c>
      <c r="ES25" s="340" t="str">
        <f t="shared" si="24"/>
        <v/>
      </c>
      <c r="ET25" s="340" t="str">
        <f t="shared" si="24"/>
        <v/>
      </c>
      <c r="EU25" s="340" t="str">
        <f t="shared" si="24"/>
        <v/>
      </c>
      <c r="EV25" s="340" t="str">
        <f t="shared" si="24"/>
        <v/>
      </c>
      <c r="EW25" s="340" t="str">
        <f t="shared" si="24"/>
        <v/>
      </c>
      <c r="EX25" s="340" t="str">
        <f t="shared" si="24"/>
        <v/>
      </c>
      <c r="EY25" s="340" t="str">
        <f t="shared" si="24"/>
        <v/>
      </c>
      <c r="EZ25" s="340" t="str">
        <f t="shared" si="24"/>
        <v/>
      </c>
      <c r="FA25" s="340" t="str">
        <f t="shared" si="24"/>
        <v/>
      </c>
      <c r="FB25" s="340" t="str">
        <f t="shared" si="24"/>
        <v/>
      </c>
      <c r="FC25" s="340" t="str">
        <f t="shared" si="24"/>
        <v/>
      </c>
      <c r="FD25" s="340" t="str">
        <f t="shared" si="24"/>
        <v/>
      </c>
      <c r="FE25" s="340" t="str">
        <f t="shared" si="24"/>
        <v/>
      </c>
      <c r="FF25" s="340" t="str">
        <f t="shared" si="24"/>
        <v/>
      </c>
      <c r="FG25" s="340" t="str">
        <f t="shared" si="24"/>
        <v/>
      </c>
      <c r="FH25" s="340" t="str">
        <f t="shared" si="24"/>
        <v/>
      </c>
      <c r="FI25" s="340" t="str">
        <f t="shared" si="24"/>
        <v/>
      </c>
      <c r="FJ25" s="340" t="str">
        <f t="shared" si="24"/>
        <v/>
      </c>
      <c r="FK25" s="340" t="str">
        <f t="shared" si="24"/>
        <v/>
      </c>
      <c r="FL25" s="340" t="str">
        <f t="shared" si="24"/>
        <v/>
      </c>
      <c r="FM25" s="340" t="str">
        <f t="shared" si="24"/>
        <v/>
      </c>
      <c r="FN25" s="340" t="str">
        <f t="shared" si="24"/>
        <v/>
      </c>
      <c r="FO25" s="340" t="str">
        <f t="shared" si="24"/>
        <v/>
      </c>
      <c r="FP25" s="340" t="str">
        <f t="shared" si="24"/>
        <v/>
      </c>
      <c r="FQ25" s="340" t="str">
        <f t="shared" si="24"/>
        <v/>
      </c>
      <c r="FR25" s="340" t="str">
        <f t="shared" si="24"/>
        <v/>
      </c>
      <c r="FS25" s="340" t="str">
        <f t="shared" si="24"/>
        <v/>
      </c>
      <c r="FT25" s="340" t="str">
        <f t="shared" si="24"/>
        <v/>
      </c>
      <c r="FU25" s="340" t="str">
        <f t="shared" si="24"/>
        <v/>
      </c>
      <c r="FV25" s="340" t="str">
        <f t="shared" si="24"/>
        <v/>
      </c>
      <c r="FW25" s="340" t="str">
        <f t="shared" si="24"/>
        <v/>
      </c>
      <c r="FX25" s="340" t="str">
        <f t="shared" si="24"/>
        <v/>
      </c>
      <c r="FY25" s="340" t="str">
        <f t="shared" si="24"/>
        <v/>
      </c>
      <c r="FZ25" s="340" t="str">
        <f t="shared" si="24"/>
        <v/>
      </c>
      <c r="GA25" s="340" t="str">
        <f t="shared" si="24"/>
        <v/>
      </c>
      <c r="GB25" s="340" t="str">
        <f t="shared" si="24"/>
        <v/>
      </c>
      <c r="GC25" s="340" t="str">
        <f t="shared" si="24"/>
        <v/>
      </c>
      <c r="GD25" s="340" t="str">
        <f t="shared" si="24"/>
        <v/>
      </c>
      <c r="GE25" s="340" t="str">
        <f t="shared" si="24"/>
        <v/>
      </c>
      <c r="GF25" s="340" t="str">
        <f t="shared" si="24"/>
        <v/>
      </c>
      <c r="GG25" s="340" t="str">
        <f t="shared" si="24"/>
        <v/>
      </c>
      <c r="GH25" s="340" t="str">
        <f t="shared" si="24"/>
        <v/>
      </c>
      <c r="GI25" s="340" t="str">
        <f t="shared" si="24"/>
        <v/>
      </c>
      <c r="GJ25" s="340" t="str">
        <f t="shared" si="24"/>
        <v/>
      </c>
      <c r="GK25" s="340" t="str">
        <f t="shared" si="24"/>
        <v/>
      </c>
      <c r="GL25" s="340" t="str">
        <f t="shared" si="24"/>
        <v/>
      </c>
      <c r="GM25" s="340" t="str">
        <f t="shared" si="24"/>
        <v/>
      </c>
      <c r="GN25" s="340" t="str">
        <f t="shared" si="24"/>
        <v/>
      </c>
      <c r="GO25" s="340" t="str">
        <f t="shared" si="24"/>
        <v/>
      </c>
      <c r="GP25" s="340" t="str">
        <f t="shared" si="24"/>
        <v/>
      </c>
      <c r="GQ25" s="340" t="str">
        <f t="shared" si="24"/>
        <v/>
      </c>
      <c r="GR25" s="340" t="str">
        <f t="shared" si="24"/>
        <v/>
      </c>
      <c r="GS25" s="340" t="str">
        <f t="shared" si="24"/>
        <v/>
      </c>
      <c r="GT25" s="340" t="str">
        <f t="shared" si="24"/>
        <v/>
      </c>
      <c r="GU25" s="340" t="str">
        <f t="shared" si="24"/>
        <v/>
      </c>
      <c r="GV25" s="340" t="str">
        <f t="shared" si="24"/>
        <v/>
      </c>
      <c r="GW25" s="340" t="str">
        <f t="shared" si="24"/>
        <v/>
      </c>
      <c r="GX25" s="340" t="str">
        <f t="shared" si="24"/>
        <v/>
      </c>
      <c r="GY25" s="340" t="str">
        <f t="shared" si="24"/>
        <v/>
      </c>
      <c r="GZ25" s="340" t="str">
        <f t="shared" si="24"/>
        <v/>
      </c>
      <c r="HA25" s="340" t="str">
        <f t="shared" si="24"/>
        <v/>
      </c>
      <c r="HB25" s="340" t="str">
        <f t="shared" si="24"/>
        <v/>
      </c>
      <c r="HC25" s="340" t="str">
        <f t="shared" si="24"/>
        <v/>
      </c>
      <c r="HD25" s="340" t="str">
        <f t="shared" si="24"/>
        <v/>
      </c>
      <c r="HE25" s="340" t="str">
        <f t="shared" si="24"/>
        <v/>
      </c>
      <c r="HF25" s="340" t="str">
        <f t="shared" si="24"/>
        <v/>
      </c>
      <c r="HG25" s="340" t="str">
        <f t="shared" si="24"/>
        <v/>
      </c>
    </row>
    <row r="26" spans="1:215" ht="14.25" customHeight="1" outlineLevel="1" x14ac:dyDescent="0.15">
      <c r="A26" s="334" t="s">
        <v>240</v>
      </c>
      <c r="B26" s="420"/>
      <c r="C26" s="343"/>
      <c r="D26" s="343"/>
      <c r="E26" s="342" t="s">
        <v>217</v>
      </c>
      <c r="F26" s="335" t="s">
        <v>232</v>
      </c>
      <c r="G26" s="337"/>
      <c r="H26" s="337"/>
      <c r="I26" s="338"/>
      <c r="J26" s="339">
        <f t="shared" si="3"/>
        <v>0</v>
      </c>
      <c r="K26" s="340" t="str">
        <f t="shared" ref="K26:HG26" si="25">IF(OR(K$3=$G26,K$3=$H26,AND(K$3&gt;$G26,K$3&lt;$H26)),1*$I26,"")</f>
        <v/>
      </c>
      <c r="L26" s="340" t="str">
        <f t="shared" si="25"/>
        <v/>
      </c>
      <c r="M26" s="340" t="str">
        <f t="shared" si="25"/>
        <v/>
      </c>
      <c r="N26" s="340" t="str">
        <f t="shared" si="25"/>
        <v/>
      </c>
      <c r="O26" s="340" t="str">
        <f t="shared" si="25"/>
        <v/>
      </c>
      <c r="P26" s="340" t="str">
        <f t="shared" si="25"/>
        <v/>
      </c>
      <c r="Q26" s="340" t="str">
        <f t="shared" si="25"/>
        <v/>
      </c>
      <c r="R26" s="340" t="str">
        <f t="shared" si="25"/>
        <v/>
      </c>
      <c r="S26" s="340" t="str">
        <f t="shared" si="25"/>
        <v/>
      </c>
      <c r="T26" s="340" t="str">
        <f t="shared" si="25"/>
        <v/>
      </c>
      <c r="U26" s="340" t="str">
        <f t="shared" si="25"/>
        <v/>
      </c>
      <c r="V26" s="340" t="str">
        <f t="shared" si="25"/>
        <v/>
      </c>
      <c r="W26" s="340" t="str">
        <f t="shared" si="25"/>
        <v/>
      </c>
      <c r="X26" s="340" t="str">
        <f t="shared" si="25"/>
        <v/>
      </c>
      <c r="Y26" s="340" t="str">
        <f t="shared" si="25"/>
        <v/>
      </c>
      <c r="Z26" s="340" t="str">
        <f t="shared" si="25"/>
        <v/>
      </c>
      <c r="AA26" s="340" t="str">
        <f t="shared" si="25"/>
        <v/>
      </c>
      <c r="AB26" s="340" t="str">
        <f t="shared" si="25"/>
        <v/>
      </c>
      <c r="AC26" s="340" t="str">
        <f t="shared" si="25"/>
        <v/>
      </c>
      <c r="AD26" s="340" t="str">
        <f t="shared" si="25"/>
        <v/>
      </c>
      <c r="AE26" s="340" t="str">
        <f t="shared" si="25"/>
        <v/>
      </c>
      <c r="AF26" s="340" t="str">
        <f t="shared" si="25"/>
        <v/>
      </c>
      <c r="AG26" s="340" t="str">
        <f t="shared" si="25"/>
        <v/>
      </c>
      <c r="AH26" s="340" t="str">
        <f t="shared" si="25"/>
        <v/>
      </c>
      <c r="AI26" s="340" t="str">
        <f t="shared" si="25"/>
        <v/>
      </c>
      <c r="AJ26" s="340" t="str">
        <f t="shared" si="25"/>
        <v/>
      </c>
      <c r="AK26" s="340" t="str">
        <f t="shared" si="25"/>
        <v/>
      </c>
      <c r="AL26" s="340" t="str">
        <f t="shared" si="25"/>
        <v/>
      </c>
      <c r="AM26" s="340" t="str">
        <f t="shared" si="25"/>
        <v/>
      </c>
      <c r="AN26" s="340" t="str">
        <f t="shared" si="25"/>
        <v/>
      </c>
      <c r="AO26" s="340" t="str">
        <f t="shared" si="25"/>
        <v/>
      </c>
      <c r="AP26" s="340" t="str">
        <f t="shared" si="25"/>
        <v/>
      </c>
      <c r="AQ26" s="340" t="str">
        <f t="shared" si="25"/>
        <v/>
      </c>
      <c r="AR26" s="340" t="str">
        <f t="shared" si="25"/>
        <v/>
      </c>
      <c r="AS26" s="340" t="str">
        <f t="shared" si="25"/>
        <v/>
      </c>
      <c r="AT26" s="340" t="str">
        <f t="shared" si="25"/>
        <v/>
      </c>
      <c r="AU26" s="340" t="str">
        <f t="shared" si="25"/>
        <v/>
      </c>
      <c r="AV26" s="340" t="str">
        <f t="shared" si="25"/>
        <v/>
      </c>
      <c r="AW26" s="340" t="str">
        <f t="shared" si="25"/>
        <v/>
      </c>
      <c r="AX26" s="340" t="str">
        <f t="shared" si="25"/>
        <v/>
      </c>
      <c r="AY26" s="340" t="str">
        <f t="shared" si="25"/>
        <v/>
      </c>
      <c r="AZ26" s="340" t="str">
        <f t="shared" si="25"/>
        <v/>
      </c>
      <c r="BA26" s="340" t="str">
        <f t="shared" si="25"/>
        <v/>
      </c>
      <c r="BB26" s="340" t="str">
        <f t="shared" si="25"/>
        <v/>
      </c>
      <c r="BC26" s="340" t="str">
        <f t="shared" si="25"/>
        <v/>
      </c>
      <c r="BD26" s="340" t="str">
        <f t="shared" si="25"/>
        <v/>
      </c>
      <c r="BE26" s="340" t="str">
        <f t="shared" si="25"/>
        <v/>
      </c>
      <c r="BF26" s="340" t="str">
        <f t="shared" si="25"/>
        <v/>
      </c>
      <c r="BG26" s="340" t="str">
        <f t="shared" si="25"/>
        <v/>
      </c>
      <c r="BH26" s="340" t="str">
        <f t="shared" si="25"/>
        <v/>
      </c>
      <c r="BI26" s="340" t="str">
        <f t="shared" si="25"/>
        <v/>
      </c>
      <c r="BJ26" s="340" t="str">
        <f t="shared" si="25"/>
        <v/>
      </c>
      <c r="BK26" s="340" t="str">
        <f t="shared" si="25"/>
        <v/>
      </c>
      <c r="BL26" s="340" t="str">
        <f t="shared" si="25"/>
        <v/>
      </c>
      <c r="BM26" s="340" t="str">
        <f t="shared" si="25"/>
        <v/>
      </c>
      <c r="BN26" s="340" t="str">
        <f t="shared" si="25"/>
        <v/>
      </c>
      <c r="BO26" s="340" t="str">
        <f t="shared" si="25"/>
        <v/>
      </c>
      <c r="BP26" s="340" t="str">
        <f t="shared" si="25"/>
        <v/>
      </c>
      <c r="BQ26" s="340" t="str">
        <f t="shared" si="25"/>
        <v/>
      </c>
      <c r="BR26" s="340" t="str">
        <f t="shared" si="25"/>
        <v/>
      </c>
      <c r="BS26" s="340" t="str">
        <f t="shared" si="25"/>
        <v/>
      </c>
      <c r="BT26" s="340" t="str">
        <f t="shared" si="25"/>
        <v/>
      </c>
      <c r="BU26" s="340" t="str">
        <f t="shared" si="25"/>
        <v/>
      </c>
      <c r="BV26" s="340" t="str">
        <f t="shared" si="25"/>
        <v/>
      </c>
      <c r="BW26" s="340" t="str">
        <f t="shared" si="25"/>
        <v/>
      </c>
      <c r="BX26" s="340" t="str">
        <f t="shared" si="25"/>
        <v/>
      </c>
      <c r="BY26" s="340" t="str">
        <f t="shared" si="25"/>
        <v/>
      </c>
      <c r="BZ26" s="340" t="str">
        <f t="shared" si="25"/>
        <v/>
      </c>
      <c r="CA26" s="340" t="str">
        <f t="shared" si="25"/>
        <v/>
      </c>
      <c r="CB26" s="340" t="str">
        <f t="shared" si="25"/>
        <v/>
      </c>
      <c r="CC26" s="340" t="str">
        <f t="shared" si="25"/>
        <v/>
      </c>
      <c r="CD26" s="340" t="str">
        <f t="shared" si="25"/>
        <v/>
      </c>
      <c r="CE26" s="340" t="str">
        <f t="shared" si="25"/>
        <v/>
      </c>
      <c r="CF26" s="340" t="str">
        <f t="shared" si="25"/>
        <v/>
      </c>
      <c r="CG26" s="340" t="str">
        <f t="shared" si="25"/>
        <v/>
      </c>
      <c r="CH26" s="340" t="str">
        <f t="shared" si="25"/>
        <v/>
      </c>
      <c r="CI26" s="340" t="str">
        <f t="shared" si="25"/>
        <v/>
      </c>
      <c r="CJ26" s="340" t="str">
        <f t="shared" si="25"/>
        <v/>
      </c>
      <c r="CK26" s="340" t="str">
        <f t="shared" si="25"/>
        <v/>
      </c>
      <c r="CL26" s="340" t="str">
        <f t="shared" si="25"/>
        <v/>
      </c>
      <c r="CM26" s="340" t="str">
        <f t="shared" si="25"/>
        <v/>
      </c>
      <c r="CN26" s="340" t="str">
        <f t="shared" si="25"/>
        <v/>
      </c>
      <c r="CO26" s="340" t="str">
        <f t="shared" si="25"/>
        <v/>
      </c>
      <c r="CP26" s="340" t="str">
        <f t="shared" si="25"/>
        <v/>
      </c>
      <c r="CQ26" s="340" t="str">
        <f t="shared" si="25"/>
        <v/>
      </c>
      <c r="CR26" s="340" t="str">
        <f t="shared" si="25"/>
        <v/>
      </c>
      <c r="CS26" s="340" t="str">
        <f t="shared" si="25"/>
        <v/>
      </c>
      <c r="CT26" s="340" t="str">
        <f t="shared" si="25"/>
        <v/>
      </c>
      <c r="CU26" s="340" t="str">
        <f t="shared" si="25"/>
        <v/>
      </c>
      <c r="CV26" s="340" t="str">
        <f t="shared" si="25"/>
        <v/>
      </c>
      <c r="CW26" s="340" t="str">
        <f t="shared" si="25"/>
        <v/>
      </c>
      <c r="CX26" s="340" t="str">
        <f t="shared" si="25"/>
        <v/>
      </c>
      <c r="CY26" s="340" t="str">
        <f t="shared" si="25"/>
        <v/>
      </c>
      <c r="CZ26" s="340" t="str">
        <f t="shared" si="25"/>
        <v/>
      </c>
      <c r="DA26" s="340" t="str">
        <f t="shared" si="25"/>
        <v/>
      </c>
      <c r="DB26" s="340" t="str">
        <f t="shared" si="25"/>
        <v/>
      </c>
      <c r="DC26" s="340" t="str">
        <f t="shared" si="25"/>
        <v/>
      </c>
      <c r="DD26" s="340" t="str">
        <f t="shared" si="25"/>
        <v/>
      </c>
      <c r="DE26" s="340" t="str">
        <f t="shared" si="25"/>
        <v/>
      </c>
      <c r="DF26" s="340" t="str">
        <f t="shared" si="25"/>
        <v/>
      </c>
      <c r="DG26" s="340" t="str">
        <f t="shared" si="25"/>
        <v/>
      </c>
      <c r="DH26" s="340" t="str">
        <f t="shared" si="25"/>
        <v/>
      </c>
      <c r="DI26" s="340" t="str">
        <f t="shared" si="25"/>
        <v/>
      </c>
      <c r="DJ26" s="340" t="str">
        <f t="shared" si="25"/>
        <v/>
      </c>
      <c r="DK26" s="340" t="str">
        <f t="shared" si="25"/>
        <v/>
      </c>
      <c r="DL26" s="340" t="str">
        <f t="shared" si="25"/>
        <v/>
      </c>
      <c r="DM26" s="340" t="str">
        <f t="shared" si="25"/>
        <v/>
      </c>
      <c r="DN26" s="340" t="str">
        <f t="shared" si="25"/>
        <v/>
      </c>
      <c r="DO26" s="340" t="str">
        <f t="shared" si="25"/>
        <v/>
      </c>
      <c r="DP26" s="340" t="str">
        <f t="shared" si="25"/>
        <v/>
      </c>
      <c r="DQ26" s="340" t="str">
        <f t="shared" si="25"/>
        <v/>
      </c>
      <c r="DR26" s="340" t="str">
        <f t="shared" si="25"/>
        <v/>
      </c>
      <c r="DS26" s="340" t="str">
        <f t="shared" si="25"/>
        <v/>
      </c>
      <c r="DT26" s="340" t="str">
        <f t="shared" si="25"/>
        <v/>
      </c>
      <c r="DU26" s="340" t="str">
        <f t="shared" si="25"/>
        <v/>
      </c>
      <c r="DV26" s="340" t="str">
        <f t="shared" si="25"/>
        <v/>
      </c>
      <c r="DW26" s="340" t="str">
        <f t="shared" si="25"/>
        <v/>
      </c>
      <c r="DX26" s="340" t="str">
        <f t="shared" si="25"/>
        <v/>
      </c>
      <c r="DY26" s="340" t="str">
        <f t="shared" si="25"/>
        <v/>
      </c>
      <c r="DZ26" s="340" t="str">
        <f t="shared" si="25"/>
        <v/>
      </c>
      <c r="EA26" s="340" t="str">
        <f t="shared" si="25"/>
        <v/>
      </c>
      <c r="EB26" s="340" t="str">
        <f t="shared" si="25"/>
        <v/>
      </c>
      <c r="EC26" s="340" t="str">
        <f t="shared" si="25"/>
        <v/>
      </c>
      <c r="ED26" s="340" t="str">
        <f t="shared" si="25"/>
        <v/>
      </c>
      <c r="EE26" s="340" t="str">
        <f t="shared" si="25"/>
        <v/>
      </c>
      <c r="EF26" s="340" t="str">
        <f t="shared" si="25"/>
        <v/>
      </c>
      <c r="EG26" s="340" t="str">
        <f t="shared" si="25"/>
        <v/>
      </c>
      <c r="EH26" s="340" t="str">
        <f t="shared" si="25"/>
        <v/>
      </c>
      <c r="EI26" s="340" t="str">
        <f t="shared" si="25"/>
        <v/>
      </c>
      <c r="EJ26" s="340" t="str">
        <f t="shared" si="25"/>
        <v/>
      </c>
      <c r="EK26" s="340" t="str">
        <f t="shared" si="25"/>
        <v/>
      </c>
      <c r="EL26" s="340" t="str">
        <f t="shared" si="25"/>
        <v/>
      </c>
      <c r="EM26" s="340" t="str">
        <f t="shared" si="25"/>
        <v/>
      </c>
      <c r="EN26" s="340" t="str">
        <f t="shared" si="25"/>
        <v/>
      </c>
      <c r="EO26" s="340" t="str">
        <f t="shared" si="25"/>
        <v/>
      </c>
      <c r="EP26" s="340" t="str">
        <f t="shared" si="25"/>
        <v/>
      </c>
      <c r="EQ26" s="340" t="str">
        <f t="shared" si="25"/>
        <v/>
      </c>
      <c r="ER26" s="340" t="str">
        <f t="shared" si="25"/>
        <v/>
      </c>
      <c r="ES26" s="340" t="str">
        <f t="shared" si="25"/>
        <v/>
      </c>
      <c r="ET26" s="340" t="str">
        <f t="shared" si="25"/>
        <v/>
      </c>
      <c r="EU26" s="340" t="str">
        <f t="shared" si="25"/>
        <v/>
      </c>
      <c r="EV26" s="340" t="str">
        <f t="shared" si="25"/>
        <v/>
      </c>
      <c r="EW26" s="340" t="str">
        <f t="shared" si="25"/>
        <v/>
      </c>
      <c r="EX26" s="340" t="str">
        <f t="shared" si="25"/>
        <v/>
      </c>
      <c r="EY26" s="340" t="str">
        <f t="shared" si="25"/>
        <v/>
      </c>
      <c r="EZ26" s="340" t="str">
        <f t="shared" si="25"/>
        <v/>
      </c>
      <c r="FA26" s="340" t="str">
        <f t="shared" si="25"/>
        <v/>
      </c>
      <c r="FB26" s="340" t="str">
        <f t="shared" si="25"/>
        <v/>
      </c>
      <c r="FC26" s="340" t="str">
        <f t="shared" si="25"/>
        <v/>
      </c>
      <c r="FD26" s="340" t="str">
        <f t="shared" si="25"/>
        <v/>
      </c>
      <c r="FE26" s="340" t="str">
        <f t="shared" si="25"/>
        <v/>
      </c>
      <c r="FF26" s="340" t="str">
        <f t="shared" si="25"/>
        <v/>
      </c>
      <c r="FG26" s="340" t="str">
        <f t="shared" si="25"/>
        <v/>
      </c>
      <c r="FH26" s="340" t="str">
        <f t="shared" si="25"/>
        <v/>
      </c>
      <c r="FI26" s="340" t="str">
        <f t="shared" si="25"/>
        <v/>
      </c>
      <c r="FJ26" s="340" t="str">
        <f t="shared" si="25"/>
        <v/>
      </c>
      <c r="FK26" s="340" t="str">
        <f t="shared" si="25"/>
        <v/>
      </c>
      <c r="FL26" s="340" t="str">
        <f t="shared" si="25"/>
        <v/>
      </c>
      <c r="FM26" s="340" t="str">
        <f t="shared" si="25"/>
        <v/>
      </c>
      <c r="FN26" s="340" t="str">
        <f t="shared" si="25"/>
        <v/>
      </c>
      <c r="FO26" s="340" t="str">
        <f t="shared" si="25"/>
        <v/>
      </c>
      <c r="FP26" s="340" t="str">
        <f t="shared" si="25"/>
        <v/>
      </c>
      <c r="FQ26" s="340" t="str">
        <f t="shared" si="25"/>
        <v/>
      </c>
      <c r="FR26" s="340" t="str">
        <f t="shared" si="25"/>
        <v/>
      </c>
      <c r="FS26" s="340" t="str">
        <f t="shared" si="25"/>
        <v/>
      </c>
      <c r="FT26" s="340" t="str">
        <f t="shared" si="25"/>
        <v/>
      </c>
      <c r="FU26" s="340" t="str">
        <f t="shared" si="25"/>
        <v/>
      </c>
      <c r="FV26" s="340" t="str">
        <f t="shared" si="25"/>
        <v/>
      </c>
      <c r="FW26" s="340" t="str">
        <f t="shared" si="25"/>
        <v/>
      </c>
      <c r="FX26" s="340" t="str">
        <f t="shared" si="25"/>
        <v/>
      </c>
      <c r="FY26" s="340" t="str">
        <f t="shared" si="25"/>
        <v/>
      </c>
      <c r="FZ26" s="340" t="str">
        <f t="shared" si="25"/>
        <v/>
      </c>
      <c r="GA26" s="340" t="str">
        <f t="shared" si="25"/>
        <v/>
      </c>
      <c r="GB26" s="340" t="str">
        <f t="shared" si="25"/>
        <v/>
      </c>
      <c r="GC26" s="340" t="str">
        <f t="shared" si="25"/>
        <v/>
      </c>
      <c r="GD26" s="340" t="str">
        <f t="shared" si="25"/>
        <v/>
      </c>
      <c r="GE26" s="340" t="str">
        <f t="shared" si="25"/>
        <v/>
      </c>
      <c r="GF26" s="340" t="str">
        <f t="shared" si="25"/>
        <v/>
      </c>
      <c r="GG26" s="340" t="str">
        <f t="shared" si="25"/>
        <v/>
      </c>
      <c r="GH26" s="340" t="str">
        <f t="shared" si="25"/>
        <v/>
      </c>
      <c r="GI26" s="340" t="str">
        <f t="shared" si="25"/>
        <v/>
      </c>
      <c r="GJ26" s="340" t="str">
        <f t="shared" si="25"/>
        <v/>
      </c>
      <c r="GK26" s="340" t="str">
        <f t="shared" si="25"/>
        <v/>
      </c>
      <c r="GL26" s="340" t="str">
        <f t="shared" si="25"/>
        <v/>
      </c>
      <c r="GM26" s="340" t="str">
        <f t="shared" si="25"/>
        <v/>
      </c>
      <c r="GN26" s="340" t="str">
        <f t="shared" si="25"/>
        <v/>
      </c>
      <c r="GO26" s="340" t="str">
        <f t="shared" si="25"/>
        <v/>
      </c>
      <c r="GP26" s="340" t="str">
        <f t="shared" si="25"/>
        <v/>
      </c>
      <c r="GQ26" s="340" t="str">
        <f t="shared" si="25"/>
        <v/>
      </c>
      <c r="GR26" s="340" t="str">
        <f t="shared" si="25"/>
        <v/>
      </c>
      <c r="GS26" s="340" t="str">
        <f t="shared" si="25"/>
        <v/>
      </c>
      <c r="GT26" s="340" t="str">
        <f t="shared" si="25"/>
        <v/>
      </c>
      <c r="GU26" s="340" t="str">
        <f t="shared" si="25"/>
        <v/>
      </c>
      <c r="GV26" s="340" t="str">
        <f t="shared" si="25"/>
        <v/>
      </c>
      <c r="GW26" s="340" t="str">
        <f t="shared" si="25"/>
        <v/>
      </c>
      <c r="GX26" s="340" t="str">
        <f t="shared" si="25"/>
        <v/>
      </c>
      <c r="GY26" s="340" t="str">
        <f t="shared" si="25"/>
        <v/>
      </c>
      <c r="GZ26" s="340" t="str">
        <f t="shared" si="25"/>
        <v/>
      </c>
      <c r="HA26" s="340" t="str">
        <f t="shared" si="25"/>
        <v/>
      </c>
      <c r="HB26" s="340" t="str">
        <f t="shared" si="25"/>
        <v/>
      </c>
      <c r="HC26" s="340" t="str">
        <f t="shared" si="25"/>
        <v/>
      </c>
      <c r="HD26" s="340" t="str">
        <f t="shared" si="25"/>
        <v/>
      </c>
      <c r="HE26" s="340" t="str">
        <f t="shared" si="25"/>
        <v/>
      </c>
      <c r="HF26" s="340" t="str">
        <f t="shared" si="25"/>
        <v/>
      </c>
      <c r="HG26" s="340" t="str">
        <f t="shared" si="25"/>
        <v/>
      </c>
    </row>
    <row r="27" spans="1:215" ht="14.25" customHeight="1" outlineLevel="1" x14ac:dyDescent="0.15">
      <c r="A27" s="334" t="s">
        <v>240</v>
      </c>
      <c r="B27" s="418" t="s">
        <v>240</v>
      </c>
      <c r="C27" s="335" t="s">
        <v>243</v>
      </c>
      <c r="D27" s="335"/>
      <c r="E27" s="335" t="s">
        <v>25</v>
      </c>
      <c r="F27" s="335" t="s">
        <v>228</v>
      </c>
      <c r="G27" s="337">
        <v>44866</v>
      </c>
      <c r="H27" s="337">
        <v>44925</v>
      </c>
      <c r="I27" s="338">
        <v>1</v>
      </c>
      <c r="J27" s="339">
        <f t="shared" si="3"/>
        <v>44</v>
      </c>
      <c r="K27" s="340" t="str">
        <f t="shared" ref="K27:HG27" si="26">IF(OR(K$3=$G27,K$3=$H27,AND(K$3&gt;$G27,K$3&lt;$H27)),1*$I27,"")</f>
        <v/>
      </c>
      <c r="L27" s="340" t="str">
        <f t="shared" si="26"/>
        <v/>
      </c>
      <c r="M27" s="340" t="str">
        <f t="shared" si="26"/>
        <v/>
      </c>
      <c r="N27" s="340" t="str">
        <f t="shared" si="26"/>
        <v/>
      </c>
      <c r="O27" s="340" t="str">
        <f t="shared" si="26"/>
        <v/>
      </c>
      <c r="P27" s="340" t="str">
        <f t="shared" si="26"/>
        <v/>
      </c>
      <c r="Q27" s="340" t="str">
        <f t="shared" si="26"/>
        <v/>
      </c>
      <c r="R27" s="340" t="str">
        <f t="shared" si="26"/>
        <v/>
      </c>
      <c r="S27" s="340" t="str">
        <f t="shared" si="26"/>
        <v/>
      </c>
      <c r="T27" s="340" t="str">
        <f t="shared" si="26"/>
        <v/>
      </c>
      <c r="U27" s="340" t="str">
        <f t="shared" si="26"/>
        <v/>
      </c>
      <c r="V27" s="340" t="str">
        <f t="shared" si="26"/>
        <v/>
      </c>
      <c r="W27" s="340" t="str">
        <f t="shared" si="26"/>
        <v/>
      </c>
      <c r="X27" s="340" t="str">
        <f t="shared" si="26"/>
        <v/>
      </c>
      <c r="Y27" s="340" t="str">
        <f t="shared" si="26"/>
        <v/>
      </c>
      <c r="Z27" s="340" t="str">
        <f t="shared" si="26"/>
        <v/>
      </c>
      <c r="AA27" s="340">
        <f t="shared" si="26"/>
        <v>1</v>
      </c>
      <c r="AB27" s="340">
        <f t="shared" si="26"/>
        <v>1</v>
      </c>
      <c r="AC27" s="340">
        <f t="shared" si="26"/>
        <v>1</v>
      </c>
      <c r="AD27" s="340">
        <f t="shared" si="26"/>
        <v>1</v>
      </c>
      <c r="AE27" s="340">
        <f t="shared" si="26"/>
        <v>1</v>
      </c>
      <c r="AF27" s="340">
        <f t="shared" si="26"/>
        <v>1</v>
      </c>
      <c r="AG27" s="340">
        <f t="shared" si="26"/>
        <v>1</v>
      </c>
      <c r="AH27" s="340">
        <f t="shared" si="26"/>
        <v>1</v>
      </c>
      <c r="AI27" s="340">
        <f t="shared" si="26"/>
        <v>1</v>
      </c>
      <c r="AJ27" s="340">
        <f t="shared" si="26"/>
        <v>1</v>
      </c>
      <c r="AK27" s="340">
        <f t="shared" si="26"/>
        <v>1</v>
      </c>
      <c r="AL27" s="340">
        <f t="shared" si="26"/>
        <v>1</v>
      </c>
      <c r="AM27" s="340">
        <f t="shared" si="26"/>
        <v>1</v>
      </c>
      <c r="AN27" s="340">
        <f t="shared" si="26"/>
        <v>1</v>
      </c>
      <c r="AO27" s="340">
        <f t="shared" si="26"/>
        <v>1</v>
      </c>
      <c r="AP27" s="340">
        <f t="shared" si="26"/>
        <v>1</v>
      </c>
      <c r="AQ27" s="340">
        <f t="shared" si="26"/>
        <v>1</v>
      </c>
      <c r="AR27" s="340">
        <f t="shared" si="26"/>
        <v>1</v>
      </c>
      <c r="AS27" s="340">
        <f t="shared" si="26"/>
        <v>1</v>
      </c>
      <c r="AT27" s="340">
        <f t="shared" si="26"/>
        <v>1</v>
      </c>
      <c r="AU27" s="340">
        <f t="shared" si="26"/>
        <v>1</v>
      </c>
      <c r="AV27" s="340">
        <f t="shared" si="26"/>
        <v>1</v>
      </c>
      <c r="AW27" s="340">
        <f t="shared" si="26"/>
        <v>1</v>
      </c>
      <c r="AX27" s="340">
        <f t="shared" si="26"/>
        <v>1</v>
      </c>
      <c r="AY27" s="340">
        <f t="shared" si="26"/>
        <v>1</v>
      </c>
      <c r="AZ27" s="340">
        <f t="shared" si="26"/>
        <v>1</v>
      </c>
      <c r="BA27" s="340">
        <f t="shared" si="26"/>
        <v>1</v>
      </c>
      <c r="BB27" s="340">
        <f t="shared" si="26"/>
        <v>1</v>
      </c>
      <c r="BC27" s="340">
        <f t="shared" si="26"/>
        <v>1</v>
      </c>
      <c r="BD27" s="340">
        <f t="shared" si="26"/>
        <v>1</v>
      </c>
      <c r="BE27" s="340">
        <f t="shared" si="26"/>
        <v>1</v>
      </c>
      <c r="BF27" s="340">
        <f t="shared" si="26"/>
        <v>1</v>
      </c>
      <c r="BG27" s="340">
        <f t="shared" si="26"/>
        <v>1</v>
      </c>
      <c r="BH27" s="340">
        <f t="shared" si="26"/>
        <v>1</v>
      </c>
      <c r="BI27" s="340">
        <f t="shared" si="26"/>
        <v>1</v>
      </c>
      <c r="BJ27" s="340">
        <f t="shared" si="26"/>
        <v>1</v>
      </c>
      <c r="BK27" s="340">
        <f t="shared" si="26"/>
        <v>1</v>
      </c>
      <c r="BL27" s="340">
        <f t="shared" si="26"/>
        <v>1</v>
      </c>
      <c r="BM27" s="340">
        <f t="shared" si="26"/>
        <v>1</v>
      </c>
      <c r="BN27" s="340">
        <f t="shared" si="26"/>
        <v>1</v>
      </c>
      <c r="BO27" s="340">
        <f t="shared" si="26"/>
        <v>1</v>
      </c>
      <c r="BP27" s="340">
        <f t="shared" si="26"/>
        <v>1</v>
      </c>
      <c r="BQ27" s="340">
        <f t="shared" si="26"/>
        <v>1</v>
      </c>
      <c r="BR27" s="340">
        <f t="shared" si="26"/>
        <v>1</v>
      </c>
      <c r="BS27" s="340" t="str">
        <f t="shared" si="26"/>
        <v/>
      </c>
      <c r="BT27" s="340" t="str">
        <f t="shared" si="26"/>
        <v/>
      </c>
      <c r="BU27" s="340" t="str">
        <f t="shared" si="26"/>
        <v/>
      </c>
      <c r="BV27" s="340" t="str">
        <f t="shared" si="26"/>
        <v/>
      </c>
      <c r="BW27" s="340" t="str">
        <f t="shared" si="26"/>
        <v/>
      </c>
      <c r="BX27" s="340" t="str">
        <f t="shared" si="26"/>
        <v/>
      </c>
      <c r="BY27" s="340" t="str">
        <f t="shared" si="26"/>
        <v/>
      </c>
      <c r="BZ27" s="340" t="str">
        <f t="shared" si="26"/>
        <v/>
      </c>
      <c r="CA27" s="340" t="str">
        <f t="shared" si="26"/>
        <v/>
      </c>
      <c r="CB27" s="340" t="str">
        <f t="shared" si="26"/>
        <v/>
      </c>
      <c r="CC27" s="340" t="str">
        <f t="shared" si="26"/>
        <v/>
      </c>
      <c r="CD27" s="340" t="str">
        <f t="shared" si="26"/>
        <v/>
      </c>
      <c r="CE27" s="340" t="str">
        <f t="shared" si="26"/>
        <v/>
      </c>
      <c r="CF27" s="340" t="str">
        <f t="shared" si="26"/>
        <v/>
      </c>
      <c r="CG27" s="340" t="str">
        <f t="shared" si="26"/>
        <v/>
      </c>
      <c r="CH27" s="340" t="str">
        <f t="shared" si="26"/>
        <v/>
      </c>
      <c r="CI27" s="340" t="str">
        <f t="shared" si="26"/>
        <v/>
      </c>
      <c r="CJ27" s="340" t="str">
        <f t="shared" si="26"/>
        <v/>
      </c>
      <c r="CK27" s="340" t="str">
        <f t="shared" si="26"/>
        <v/>
      </c>
      <c r="CL27" s="340" t="str">
        <f t="shared" si="26"/>
        <v/>
      </c>
      <c r="CM27" s="340" t="str">
        <f t="shared" si="26"/>
        <v/>
      </c>
      <c r="CN27" s="340" t="str">
        <f t="shared" si="26"/>
        <v/>
      </c>
      <c r="CO27" s="340" t="str">
        <f t="shared" si="26"/>
        <v/>
      </c>
      <c r="CP27" s="340" t="str">
        <f t="shared" si="26"/>
        <v/>
      </c>
      <c r="CQ27" s="340" t="str">
        <f t="shared" si="26"/>
        <v/>
      </c>
      <c r="CR27" s="340" t="str">
        <f t="shared" si="26"/>
        <v/>
      </c>
      <c r="CS27" s="340" t="str">
        <f t="shared" si="26"/>
        <v/>
      </c>
      <c r="CT27" s="340" t="str">
        <f t="shared" si="26"/>
        <v/>
      </c>
      <c r="CU27" s="340" t="str">
        <f t="shared" si="26"/>
        <v/>
      </c>
      <c r="CV27" s="340" t="str">
        <f t="shared" si="26"/>
        <v/>
      </c>
      <c r="CW27" s="340" t="str">
        <f t="shared" si="26"/>
        <v/>
      </c>
      <c r="CX27" s="340" t="str">
        <f t="shared" si="26"/>
        <v/>
      </c>
      <c r="CY27" s="340" t="str">
        <f t="shared" si="26"/>
        <v/>
      </c>
      <c r="CZ27" s="340" t="str">
        <f t="shared" si="26"/>
        <v/>
      </c>
      <c r="DA27" s="340" t="str">
        <f t="shared" si="26"/>
        <v/>
      </c>
      <c r="DB27" s="340" t="str">
        <f t="shared" si="26"/>
        <v/>
      </c>
      <c r="DC27" s="340" t="str">
        <f t="shared" si="26"/>
        <v/>
      </c>
      <c r="DD27" s="340" t="str">
        <f t="shared" si="26"/>
        <v/>
      </c>
      <c r="DE27" s="340" t="str">
        <f t="shared" si="26"/>
        <v/>
      </c>
      <c r="DF27" s="340" t="str">
        <f t="shared" si="26"/>
        <v/>
      </c>
      <c r="DG27" s="340" t="str">
        <f t="shared" si="26"/>
        <v/>
      </c>
      <c r="DH27" s="340" t="str">
        <f t="shared" si="26"/>
        <v/>
      </c>
      <c r="DI27" s="340" t="str">
        <f t="shared" si="26"/>
        <v/>
      </c>
      <c r="DJ27" s="340" t="str">
        <f t="shared" si="26"/>
        <v/>
      </c>
      <c r="DK27" s="340" t="str">
        <f t="shared" si="26"/>
        <v/>
      </c>
      <c r="DL27" s="340" t="str">
        <f t="shared" si="26"/>
        <v/>
      </c>
      <c r="DM27" s="340" t="str">
        <f t="shared" si="26"/>
        <v/>
      </c>
      <c r="DN27" s="340" t="str">
        <f t="shared" si="26"/>
        <v/>
      </c>
      <c r="DO27" s="340" t="str">
        <f t="shared" si="26"/>
        <v/>
      </c>
      <c r="DP27" s="340" t="str">
        <f t="shared" si="26"/>
        <v/>
      </c>
      <c r="DQ27" s="340" t="str">
        <f t="shared" si="26"/>
        <v/>
      </c>
      <c r="DR27" s="340" t="str">
        <f t="shared" si="26"/>
        <v/>
      </c>
      <c r="DS27" s="340" t="str">
        <f t="shared" si="26"/>
        <v/>
      </c>
      <c r="DT27" s="340" t="str">
        <f t="shared" si="26"/>
        <v/>
      </c>
      <c r="DU27" s="340" t="str">
        <f t="shared" si="26"/>
        <v/>
      </c>
      <c r="DV27" s="340" t="str">
        <f t="shared" si="26"/>
        <v/>
      </c>
      <c r="DW27" s="340" t="str">
        <f t="shared" si="26"/>
        <v/>
      </c>
      <c r="DX27" s="340" t="str">
        <f t="shared" si="26"/>
        <v/>
      </c>
      <c r="DY27" s="340" t="str">
        <f t="shared" si="26"/>
        <v/>
      </c>
      <c r="DZ27" s="340" t="str">
        <f t="shared" si="26"/>
        <v/>
      </c>
      <c r="EA27" s="340" t="str">
        <f t="shared" si="26"/>
        <v/>
      </c>
      <c r="EB27" s="340" t="str">
        <f t="shared" si="26"/>
        <v/>
      </c>
      <c r="EC27" s="340" t="str">
        <f t="shared" si="26"/>
        <v/>
      </c>
      <c r="ED27" s="340" t="str">
        <f t="shared" si="26"/>
        <v/>
      </c>
      <c r="EE27" s="340" t="str">
        <f t="shared" si="26"/>
        <v/>
      </c>
      <c r="EF27" s="340" t="str">
        <f t="shared" si="26"/>
        <v/>
      </c>
      <c r="EG27" s="340" t="str">
        <f t="shared" si="26"/>
        <v/>
      </c>
      <c r="EH27" s="340" t="str">
        <f t="shared" si="26"/>
        <v/>
      </c>
      <c r="EI27" s="340" t="str">
        <f t="shared" si="26"/>
        <v/>
      </c>
      <c r="EJ27" s="340" t="str">
        <f t="shared" si="26"/>
        <v/>
      </c>
      <c r="EK27" s="340" t="str">
        <f t="shared" si="26"/>
        <v/>
      </c>
      <c r="EL27" s="340" t="str">
        <f t="shared" si="26"/>
        <v/>
      </c>
      <c r="EM27" s="340" t="str">
        <f t="shared" si="26"/>
        <v/>
      </c>
      <c r="EN27" s="340" t="str">
        <f t="shared" si="26"/>
        <v/>
      </c>
      <c r="EO27" s="340" t="str">
        <f t="shared" si="26"/>
        <v/>
      </c>
      <c r="EP27" s="340" t="str">
        <f t="shared" si="26"/>
        <v/>
      </c>
      <c r="EQ27" s="340" t="str">
        <f t="shared" si="26"/>
        <v/>
      </c>
      <c r="ER27" s="340" t="str">
        <f t="shared" si="26"/>
        <v/>
      </c>
      <c r="ES27" s="340" t="str">
        <f t="shared" si="26"/>
        <v/>
      </c>
      <c r="ET27" s="340" t="str">
        <f t="shared" si="26"/>
        <v/>
      </c>
      <c r="EU27" s="340" t="str">
        <f t="shared" si="26"/>
        <v/>
      </c>
      <c r="EV27" s="340" t="str">
        <f t="shared" si="26"/>
        <v/>
      </c>
      <c r="EW27" s="340" t="str">
        <f t="shared" si="26"/>
        <v/>
      </c>
      <c r="EX27" s="340" t="str">
        <f t="shared" si="26"/>
        <v/>
      </c>
      <c r="EY27" s="340" t="str">
        <f t="shared" si="26"/>
        <v/>
      </c>
      <c r="EZ27" s="340" t="str">
        <f t="shared" si="26"/>
        <v/>
      </c>
      <c r="FA27" s="340" t="str">
        <f t="shared" si="26"/>
        <v/>
      </c>
      <c r="FB27" s="340" t="str">
        <f t="shared" si="26"/>
        <v/>
      </c>
      <c r="FC27" s="340" t="str">
        <f t="shared" si="26"/>
        <v/>
      </c>
      <c r="FD27" s="340" t="str">
        <f t="shared" si="26"/>
        <v/>
      </c>
      <c r="FE27" s="340" t="str">
        <f t="shared" si="26"/>
        <v/>
      </c>
      <c r="FF27" s="340" t="str">
        <f t="shared" si="26"/>
        <v/>
      </c>
      <c r="FG27" s="340" t="str">
        <f t="shared" si="26"/>
        <v/>
      </c>
      <c r="FH27" s="340" t="str">
        <f t="shared" si="26"/>
        <v/>
      </c>
      <c r="FI27" s="340" t="str">
        <f t="shared" si="26"/>
        <v/>
      </c>
      <c r="FJ27" s="340" t="str">
        <f t="shared" si="26"/>
        <v/>
      </c>
      <c r="FK27" s="340" t="str">
        <f t="shared" si="26"/>
        <v/>
      </c>
      <c r="FL27" s="340" t="str">
        <f t="shared" si="26"/>
        <v/>
      </c>
      <c r="FM27" s="340" t="str">
        <f t="shared" si="26"/>
        <v/>
      </c>
      <c r="FN27" s="340" t="str">
        <f t="shared" si="26"/>
        <v/>
      </c>
      <c r="FO27" s="340" t="str">
        <f t="shared" si="26"/>
        <v/>
      </c>
      <c r="FP27" s="340" t="str">
        <f t="shared" si="26"/>
        <v/>
      </c>
      <c r="FQ27" s="340" t="str">
        <f t="shared" si="26"/>
        <v/>
      </c>
      <c r="FR27" s="340" t="str">
        <f t="shared" si="26"/>
        <v/>
      </c>
      <c r="FS27" s="340" t="str">
        <f t="shared" si="26"/>
        <v/>
      </c>
      <c r="FT27" s="340" t="str">
        <f t="shared" si="26"/>
        <v/>
      </c>
      <c r="FU27" s="340" t="str">
        <f t="shared" si="26"/>
        <v/>
      </c>
      <c r="FV27" s="340" t="str">
        <f t="shared" si="26"/>
        <v/>
      </c>
      <c r="FW27" s="340" t="str">
        <f t="shared" si="26"/>
        <v/>
      </c>
      <c r="FX27" s="340" t="str">
        <f t="shared" si="26"/>
        <v/>
      </c>
      <c r="FY27" s="340" t="str">
        <f t="shared" si="26"/>
        <v/>
      </c>
      <c r="FZ27" s="340" t="str">
        <f t="shared" si="26"/>
        <v/>
      </c>
      <c r="GA27" s="340" t="str">
        <f t="shared" si="26"/>
        <v/>
      </c>
      <c r="GB27" s="340" t="str">
        <f t="shared" si="26"/>
        <v/>
      </c>
      <c r="GC27" s="340" t="str">
        <f t="shared" si="26"/>
        <v/>
      </c>
      <c r="GD27" s="340" t="str">
        <f t="shared" si="26"/>
        <v/>
      </c>
      <c r="GE27" s="340" t="str">
        <f t="shared" si="26"/>
        <v/>
      </c>
      <c r="GF27" s="340" t="str">
        <f t="shared" si="26"/>
        <v/>
      </c>
      <c r="GG27" s="340" t="str">
        <f t="shared" si="26"/>
        <v/>
      </c>
      <c r="GH27" s="340" t="str">
        <f t="shared" si="26"/>
        <v/>
      </c>
      <c r="GI27" s="340" t="str">
        <f t="shared" si="26"/>
        <v/>
      </c>
      <c r="GJ27" s="340" t="str">
        <f t="shared" si="26"/>
        <v/>
      </c>
      <c r="GK27" s="340" t="str">
        <f t="shared" si="26"/>
        <v/>
      </c>
      <c r="GL27" s="340" t="str">
        <f t="shared" si="26"/>
        <v/>
      </c>
      <c r="GM27" s="340" t="str">
        <f t="shared" si="26"/>
        <v/>
      </c>
      <c r="GN27" s="340" t="str">
        <f t="shared" si="26"/>
        <v/>
      </c>
      <c r="GO27" s="340" t="str">
        <f t="shared" si="26"/>
        <v/>
      </c>
      <c r="GP27" s="340" t="str">
        <f t="shared" si="26"/>
        <v/>
      </c>
      <c r="GQ27" s="340" t="str">
        <f t="shared" si="26"/>
        <v/>
      </c>
      <c r="GR27" s="340" t="str">
        <f t="shared" si="26"/>
        <v/>
      </c>
      <c r="GS27" s="340" t="str">
        <f t="shared" si="26"/>
        <v/>
      </c>
      <c r="GT27" s="340" t="str">
        <f t="shared" si="26"/>
        <v/>
      </c>
      <c r="GU27" s="340" t="str">
        <f t="shared" si="26"/>
        <v/>
      </c>
      <c r="GV27" s="340" t="str">
        <f t="shared" si="26"/>
        <v/>
      </c>
      <c r="GW27" s="340" t="str">
        <f t="shared" si="26"/>
        <v/>
      </c>
      <c r="GX27" s="340" t="str">
        <f t="shared" si="26"/>
        <v/>
      </c>
      <c r="GY27" s="340" t="str">
        <f t="shared" si="26"/>
        <v/>
      </c>
      <c r="GZ27" s="340" t="str">
        <f t="shared" si="26"/>
        <v/>
      </c>
      <c r="HA27" s="340" t="str">
        <f t="shared" si="26"/>
        <v/>
      </c>
      <c r="HB27" s="340" t="str">
        <f t="shared" si="26"/>
        <v/>
      </c>
      <c r="HC27" s="340" t="str">
        <f t="shared" si="26"/>
        <v/>
      </c>
      <c r="HD27" s="340" t="str">
        <f t="shared" si="26"/>
        <v/>
      </c>
      <c r="HE27" s="340" t="str">
        <f t="shared" si="26"/>
        <v/>
      </c>
      <c r="HF27" s="340" t="str">
        <f t="shared" si="26"/>
        <v/>
      </c>
      <c r="HG27" s="340" t="str">
        <f t="shared" si="26"/>
        <v/>
      </c>
    </row>
    <row r="28" spans="1:215" ht="14.25" customHeight="1" outlineLevel="1" x14ac:dyDescent="0.15">
      <c r="A28" s="334" t="s">
        <v>240</v>
      </c>
      <c r="B28" s="419"/>
      <c r="C28" s="341"/>
      <c r="D28" s="335"/>
      <c r="E28" s="342" t="s">
        <v>217</v>
      </c>
      <c r="F28" s="335" t="s">
        <v>228</v>
      </c>
      <c r="G28" s="337"/>
      <c r="H28" s="337"/>
      <c r="I28" s="338"/>
      <c r="J28" s="339">
        <f t="shared" si="3"/>
        <v>0</v>
      </c>
      <c r="K28" s="340" t="str">
        <f t="shared" ref="K28:HG28" si="27">IF(OR(K$3=$G28,K$3=$H28,AND(K$3&gt;$G28,K$3&lt;$H28)),1*$I28,"")</f>
        <v/>
      </c>
      <c r="L28" s="340" t="str">
        <f t="shared" si="27"/>
        <v/>
      </c>
      <c r="M28" s="340" t="str">
        <f t="shared" si="27"/>
        <v/>
      </c>
      <c r="N28" s="340" t="str">
        <f t="shared" si="27"/>
        <v/>
      </c>
      <c r="O28" s="340" t="str">
        <f t="shared" si="27"/>
        <v/>
      </c>
      <c r="P28" s="340" t="str">
        <f t="shared" si="27"/>
        <v/>
      </c>
      <c r="Q28" s="340" t="str">
        <f t="shared" si="27"/>
        <v/>
      </c>
      <c r="R28" s="340" t="str">
        <f t="shared" si="27"/>
        <v/>
      </c>
      <c r="S28" s="340" t="str">
        <f t="shared" si="27"/>
        <v/>
      </c>
      <c r="T28" s="340" t="str">
        <f t="shared" si="27"/>
        <v/>
      </c>
      <c r="U28" s="340" t="str">
        <f t="shared" si="27"/>
        <v/>
      </c>
      <c r="V28" s="340" t="str">
        <f t="shared" si="27"/>
        <v/>
      </c>
      <c r="W28" s="340" t="str">
        <f t="shared" si="27"/>
        <v/>
      </c>
      <c r="X28" s="340" t="str">
        <f t="shared" si="27"/>
        <v/>
      </c>
      <c r="Y28" s="340" t="str">
        <f t="shared" si="27"/>
        <v/>
      </c>
      <c r="Z28" s="340" t="str">
        <f t="shared" si="27"/>
        <v/>
      </c>
      <c r="AA28" s="340" t="str">
        <f t="shared" si="27"/>
        <v/>
      </c>
      <c r="AB28" s="340" t="str">
        <f t="shared" si="27"/>
        <v/>
      </c>
      <c r="AC28" s="340" t="str">
        <f t="shared" si="27"/>
        <v/>
      </c>
      <c r="AD28" s="340" t="str">
        <f t="shared" si="27"/>
        <v/>
      </c>
      <c r="AE28" s="340" t="str">
        <f t="shared" si="27"/>
        <v/>
      </c>
      <c r="AF28" s="340" t="str">
        <f t="shared" si="27"/>
        <v/>
      </c>
      <c r="AG28" s="340" t="str">
        <f t="shared" si="27"/>
        <v/>
      </c>
      <c r="AH28" s="340" t="str">
        <f t="shared" si="27"/>
        <v/>
      </c>
      <c r="AI28" s="340" t="str">
        <f t="shared" si="27"/>
        <v/>
      </c>
      <c r="AJ28" s="340" t="str">
        <f t="shared" si="27"/>
        <v/>
      </c>
      <c r="AK28" s="340" t="str">
        <f t="shared" si="27"/>
        <v/>
      </c>
      <c r="AL28" s="340" t="str">
        <f t="shared" si="27"/>
        <v/>
      </c>
      <c r="AM28" s="340" t="str">
        <f t="shared" si="27"/>
        <v/>
      </c>
      <c r="AN28" s="340" t="str">
        <f t="shared" si="27"/>
        <v/>
      </c>
      <c r="AO28" s="340" t="str">
        <f t="shared" si="27"/>
        <v/>
      </c>
      <c r="AP28" s="340" t="str">
        <f t="shared" si="27"/>
        <v/>
      </c>
      <c r="AQ28" s="340" t="str">
        <f t="shared" si="27"/>
        <v/>
      </c>
      <c r="AR28" s="340" t="str">
        <f t="shared" si="27"/>
        <v/>
      </c>
      <c r="AS28" s="340" t="str">
        <f t="shared" si="27"/>
        <v/>
      </c>
      <c r="AT28" s="340" t="str">
        <f t="shared" si="27"/>
        <v/>
      </c>
      <c r="AU28" s="340" t="str">
        <f t="shared" si="27"/>
        <v/>
      </c>
      <c r="AV28" s="340" t="str">
        <f t="shared" si="27"/>
        <v/>
      </c>
      <c r="AW28" s="340" t="str">
        <f t="shared" si="27"/>
        <v/>
      </c>
      <c r="AX28" s="340" t="str">
        <f t="shared" si="27"/>
        <v/>
      </c>
      <c r="AY28" s="340" t="str">
        <f t="shared" si="27"/>
        <v/>
      </c>
      <c r="AZ28" s="340" t="str">
        <f t="shared" si="27"/>
        <v/>
      </c>
      <c r="BA28" s="340" t="str">
        <f t="shared" si="27"/>
        <v/>
      </c>
      <c r="BB28" s="340" t="str">
        <f t="shared" si="27"/>
        <v/>
      </c>
      <c r="BC28" s="340" t="str">
        <f t="shared" si="27"/>
        <v/>
      </c>
      <c r="BD28" s="340" t="str">
        <f t="shared" si="27"/>
        <v/>
      </c>
      <c r="BE28" s="340" t="str">
        <f t="shared" si="27"/>
        <v/>
      </c>
      <c r="BF28" s="340" t="str">
        <f t="shared" si="27"/>
        <v/>
      </c>
      <c r="BG28" s="340" t="str">
        <f t="shared" si="27"/>
        <v/>
      </c>
      <c r="BH28" s="340" t="str">
        <f t="shared" si="27"/>
        <v/>
      </c>
      <c r="BI28" s="340" t="str">
        <f t="shared" si="27"/>
        <v/>
      </c>
      <c r="BJ28" s="340" t="str">
        <f t="shared" si="27"/>
        <v/>
      </c>
      <c r="BK28" s="340" t="str">
        <f t="shared" si="27"/>
        <v/>
      </c>
      <c r="BL28" s="340" t="str">
        <f t="shared" si="27"/>
        <v/>
      </c>
      <c r="BM28" s="340" t="str">
        <f t="shared" si="27"/>
        <v/>
      </c>
      <c r="BN28" s="340" t="str">
        <f t="shared" si="27"/>
        <v/>
      </c>
      <c r="BO28" s="340" t="str">
        <f t="shared" si="27"/>
        <v/>
      </c>
      <c r="BP28" s="340" t="str">
        <f t="shared" si="27"/>
        <v/>
      </c>
      <c r="BQ28" s="340" t="str">
        <f t="shared" si="27"/>
        <v/>
      </c>
      <c r="BR28" s="340" t="str">
        <f t="shared" si="27"/>
        <v/>
      </c>
      <c r="BS28" s="340" t="str">
        <f t="shared" si="27"/>
        <v/>
      </c>
      <c r="BT28" s="340" t="str">
        <f t="shared" si="27"/>
        <v/>
      </c>
      <c r="BU28" s="340" t="str">
        <f t="shared" si="27"/>
        <v/>
      </c>
      <c r="BV28" s="340" t="str">
        <f t="shared" si="27"/>
        <v/>
      </c>
      <c r="BW28" s="340" t="str">
        <f t="shared" si="27"/>
        <v/>
      </c>
      <c r="BX28" s="340" t="str">
        <f t="shared" si="27"/>
        <v/>
      </c>
      <c r="BY28" s="340" t="str">
        <f t="shared" si="27"/>
        <v/>
      </c>
      <c r="BZ28" s="340" t="str">
        <f t="shared" si="27"/>
        <v/>
      </c>
      <c r="CA28" s="340" t="str">
        <f t="shared" si="27"/>
        <v/>
      </c>
      <c r="CB28" s="340" t="str">
        <f t="shared" si="27"/>
        <v/>
      </c>
      <c r="CC28" s="340" t="str">
        <f t="shared" si="27"/>
        <v/>
      </c>
      <c r="CD28" s="340" t="str">
        <f t="shared" si="27"/>
        <v/>
      </c>
      <c r="CE28" s="340" t="str">
        <f t="shared" si="27"/>
        <v/>
      </c>
      <c r="CF28" s="340" t="str">
        <f t="shared" si="27"/>
        <v/>
      </c>
      <c r="CG28" s="340" t="str">
        <f t="shared" si="27"/>
        <v/>
      </c>
      <c r="CH28" s="340" t="str">
        <f t="shared" si="27"/>
        <v/>
      </c>
      <c r="CI28" s="340" t="str">
        <f t="shared" si="27"/>
        <v/>
      </c>
      <c r="CJ28" s="340" t="str">
        <f t="shared" si="27"/>
        <v/>
      </c>
      <c r="CK28" s="340" t="str">
        <f t="shared" si="27"/>
        <v/>
      </c>
      <c r="CL28" s="340" t="str">
        <f t="shared" si="27"/>
        <v/>
      </c>
      <c r="CM28" s="340" t="str">
        <f t="shared" si="27"/>
        <v/>
      </c>
      <c r="CN28" s="340" t="str">
        <f t="shared" si="27"/>
        <v/>
      </c>
      <c r="CO28" s="340" t="str">
        <f t="shared" si="27"/>
        <v/>
      </c>
      <c r="CP28" s="340" t="str">
        <f t="shared" si="27"/>
        <v/>
      </c>
      <c r="CQ28" s="340" t="str">
        <f t="shared" si="27"/>
        <v/>
      </c>
      <c r="CR28" s="340" t="str">
        <f t="shared" si="27"/>
        <v/>
      </c>
      <c r="CS28" s="340" t="str">
        <f t="shared" si="27"/>
        <v/>
      </c>
      <c r="CT28" s="340" t="str">
        <f t="shared" si="27"/>
        <v/>
      </c>
      <c r="CU28" s="340" t="str">
        <f t="shared" si="27"/>
        <v/>
      </c>
      <c r="CV28" s="340" t="str">
        <f t="shared" si="27"/>
        <v/>
      </c>
      <c r="CW28" s="340" t="str">
        <f t="shared" si="27"/>
        <v/>
      </c>
      <c r="CX28" s="340" t="str">
        <f t="shared" si="27"/>
        <v/>
      </c>
      <c r="CY28" s="340" t="str">
        <f t="shared" si="27"/>
        <v/>
      </c>
      <c r="CZ28" s="340" t="str">
        <f t="shared" si="27"/>
        <v/>
      </c>
      <c r="DA28" s="340" t="str">
        <f t="shared" si="27"/>
        <v/>
      </c>
      <c r="DB28" s="340" t="str">
        <f t="shared" si="27"/>
        <v/>
      </c>
      <c r="DC28" s="340" t="str">
        <f t="shared" si="27"/>
        <v/>
      </c>
      <c r="DD28" s="340" t="str">
        <f t="shared" si="27"/>
        <v/>
      </c>
      <c r="DE28" s="340" t="str">
        <f t="shared" si="27"/>
        <v/>
      </c>
      <c r="DF28" s="340" t="str">
        <f t="shared" si="27"/>
        <v/>
      </c>
      <c r="DG28" s="340" t="str">
        <f t="shared" si="27"/>
        <v/>
      </c>
      <c r="DH28" s="340" t="str">
        <f t="shared" si="27"/>
        <v/>
      </c>
      <c r="DI28" s="340" t="str">
        <f t="shared" si="27"/>
        <v/>
      </c>
      <c r="DJ28" s="340" t="str">
        <f t="shared" si="27"/>
        <v/>
      </c>
      <c r="DK28" s="340" t="str">
        <f t="shared" si="27"/>
        <v/>
      </c>
      <c r="DL28" s="340" t="str">
        <f t="shared" si="27"/>
        <v/>
      </c>
      <c r="DM28" s="340" t="str">
        <f t="shared" si="27"/>
        <v/>
      </c>
      <c r="DN28" s="340" t="str">
        <f t="shared" si="27"/>
        <v/>
      </c>
      <c r="DO28" s="340" t="str">
        <f t="shared" si="27"/>
        <v/>
      </c>
      <c r="DP28" s="340" t="str">
        <f t="shared" si="27"/>
        <v/>
      </c>
      <c r="DQ28" s="340" t="str">
        <f t="shared" si="27"/>
        <v/>
      </c>
      <c r="DR28" s="340" t="str">
        <f t="shared" si="27"/>
        <v/>
      </c>
      <c r="DS28" s="340" t="str">
        <f t="shared" si="27"/>
        <v/>
      </c>
      <c r="DT28" s="340" t="str">
        <f t="shared" si="27"/>
        <v/>
      </c>
      <c r="DU28" s="340" t="str">
        <f t="shared" si="27"/>
        <v/>
      </c>
      <c r="DV28" s="340" t="str">
        <f t="shared" si="27"/>
        <v/>
      </c>
      <c r="DW28" s="340" t="str">
        <f t="shared" si="27"/>
        <v/>
      </c>
      <c r="DX28" s="340" t="str">
        <f t="shared" si="27"/>
        <v/>
      </c>
      <c r="DY28" s="340" t="str">
        <f t="shared" si="27"/>
        <v/>
      </c>
      <c r="DZ28" s="340" t="str">
        <f t="shared" si="27"/>
        <v/>
      </c>
      <c r="EA28" s="340" t="str">
        <f t="shared" si="27"/>
        <v/>
      </c>
      <c r="EB28" s="340" t="str">
        <f t="shared" si="27"/>
        <v/>
      </c>
      <c r="EC28" s="340" t="str">
        <f t="shared" si="27"/>
        <v/>
      </c>
      <c r="ED28" s="340" t="str">
        <f t="shared" si="27"/>
        <v/>
      </c>
      <c r="EE28" s="340" t="str">
        <f t="shared" si="27"/>
        <v/>
      </c>
      <c r="EF28" s="340" t="str">
        <f t="shared" si="27"/>
        <v/>
      </c>
      <c r="EG28" s="340" t="str">
        <f t="shared" si="27"/>
        <v/>
      </c>
      <c r="EH28" s="340" t="str">
        <f t="shared" si="27"/>
        <v/>
      </c>
      <c r="EI28" s="340" t="str">
        <f t="shared" si="27"/>
        <v/>
      </c>
      <c r="EJ28" s="340" t="str">
        <f t="shared" si="27"/>
        <v/>
      </c>
      <c r="EK28" s="340" t="str">
        <f t="shared" si="27"/>
        <v/>
      </c>
      <c r="EL28" s="340" t="str">
        <f t="shared" si="27"/>
        <v/>
      </c>
      <c r="EM28" s="340" t="str">
        <f t="shared" si="27"/>
        <v/>
      </c>
      <c r="EN28" s="340" t="str">
        <f t="shared" si="27"/>
        <v/>
      </c>
      <c r="EO28" s="340" t="str">
        <f t="shared" si="27"/>
        <v/>
      </c>
      <c r="EP28" s="340" t="str">
        <f t="shared" si="27"/>
        <v/>
      </c>
      <c r="EQ28" s="340" t="str">
        <f t="shared" si="27"/>
        <v/>
      </c>
      <c r="ER28" s="340" t="str">
        <f t="shared" si="27"/>
        <v/>
      </c>
      <c r="ES28" s="340" t="str">
        <f t="shared" si="27"/>
        <v/>
      </c>
      <c r="ET28" s="340" t="str">
        <f t="shared" si="27"/>
        <v/>
      </c>
      <c r="EU28" s="340" t="str">
        <f t="shared" si="27"/>
        <v/>
      </c>
      <c r="EV28" s="340" t="str">
        <f t="shared" si="27"/>
        <v/>
      </c>
      <c r="EW28" s="340" t="str">
        <f t="shared" si="27"/>
        <v/>
      </c>
      <c r="EX28" s="340" t="str">
        <f t="shared" si="27"/>
        <v/>
      </c>
      <c r="EY28" s="340" t="str">
        <f t="shared" si="27"/>
        <v/>
      </c>
      <c r="EZ28" s="340" t="str">
        <f t="shared" si="27"/>
        <v/>
      </c>
      <c r="FA28" s="340" t="str">
        <f t="shared" si="27"/>
        <v/>
      </c>
      <c r="FB28" s="340" t="str">
        <f t="shared" si="27"/>
        <v/>
      </c>
      <c r="FC28" s="340" t="str">
        <f t="shared" si="27"/>
        <v/>
      </c>
      <c r="FD28" s="340" t="str">
        <f t="shared" si="27"/>
        <v/>
      </c>
      <c r="FE28" s="340" t="str">
        <f t="shared" si="27"/>
        <v/>
      </c>
      <c r="FF28" s="340" t="str">
        <f t="shared" si="27"/>
        <v/>
      </c>
      <c r="FG28" s="340" t="str">
        <f t="shared" si="27"/>
        <v/>
      </c>
      <c r="FH28" s="340" t="str">
        <f t="shared" si="27"/>
        <v/>
      </c>
      <c r="FI28" s="340" t="str">
        <f t="shared" si="27"/>
        <v/>
      </c>
      <c r="FJ28" s="340" t="str">
        <f t="shared" si="27"/>
        <v/>
      </c>
      <c r="FK28" s="340" t="str">
        <f t="shared" si="27"/>
        <v/>
      </c>
      <c r="FL28" s="340" t="str">
        <f t="shared" si="27"/>
        <v/>
      </c>
      <c r="FM28" s="340" t="str">
        <f t="shared" si="27"/>
        <v/>
      </c>
      <c r="FN28" s="340" t="str">
        <f t="shared" si="27"/>
        <v/>
      </c>
      <c r="FO28" s="340" t="str">
        <f t="shared" si="27"/>
        <v/>
      </c>
      <c r="FP28" s="340" t="str">
        <f t="shared" si="27"/>
        <v/>
      </c>
      <c r="FQ28" s="340" t="str">
        <f t="shared" si="27"/>
        <v/>
      </c>
      <c r="FR28" s="340" t="str">
        <f t="shared" si="27"/>
        <v/>
      </c>
      <c r="FS28" s="340" t="str">
        <f t="shared" si="27"/>
        <v/>
      </c>
      <c r="FT28" s="340" t="str">
        <f t="shared" si="27"/>
        <v/>
      </c>
      <c r="FU28" s="340" t="str">
        <f t="shared" si="27"/>
        <v/>
      </c>
      <c r="FV28" s="340" t="str">
        <f t="shared" si="27"/>
        <v/>
      </c>
      <c r="FW28" s="340" t="str">
        <f t="shared" si="27"/>
        <v/>
      </c>
      <c r="FX28" s="340" t="str">
        <f t="shared" si="27"/>
        <v/>
      </c>
      <c r="FY28" s="340" t="str">
        <f t="shared" si="27"/>
        <v/>
      </c>
      <c r="FZ28" s="340" t="str">
        <f t="shared" si="27"/>
        <v/>
      </c>
      <c r="GA28" s="340" t="str">
        <f t="shared" si="27"/>
        <v/>
      </c>
      <c r="GB28" s="340" t="str">
        <f t="shared" si="27"/>
        <v/>
      </c>
      <c r="GC28" s="340" t="str">
        <f t="shared" si="27"/>
        <v/>
      </c>
      <c r="GD28" s="340" t="str">
        <f t="shared" si="27"/>
        <v/>
      </c>
      <c r="GE28" s="340" t="str">
        <f t="shared" si="27"/>
        <v/>
      </c>
      <c r="GF28" s="340" t="str">
        <f t="shared" si="27"/>
        <v/>
      </c>
      <c r="GG28" s="340" t="str">
        <f t="shared" si="27"/>
        <v/>
      </c>
      <c r="GH28" s="340" t="str">
        <f t="shared" si="27"/>
        <v/>
      </c>
      <c r="GI28" s="340" t="str">
        <f t="shared" si="27"/>
        <v/>
      </c>
      <c r="GJ28" s="340" t="str">
        <f t="shared" si="27"/>
        <v/>
      </c>
      <c r="GK28" s="340" t="str">
        <f t="shared" si="27"/>
        <v/>
      </c>
      <c r="GL28" s="340" t="str">
        <f t="shared" si="27"/>
        <v/>
      </c>
      <c r="GM28" s="340" t="str">
        <f t="shared" si="27"/>
        <v/>
      </c>
      <c r="GN28" s="340" t="str">
        <f t="shared" si="27"/>
        <v/>
      </c>
      <c r="GO28" s="340" t="str">
        <f t="shared" si="27"/>
        <v/>
      </c>
      <c r="GP28" s="340" t="str">
        <f t="shared" si="27"/>
        <v/>
      </c>
      <c r="GQ28" s="340" t="str">
        <f t="shared" si="27"/>
        <v/>
      </c>
      <c r="GR28" s="340" t="str">
        <f t="shared" si="27"/>
        <v/>
      </c>
      <c r="GS28" s="340" t="str">
        <f t="shared" si="27"/>
        <v/>
      </c>
      <c r="GT28" s="340" t="str">
        <f t="shared" si="27"/>
        <v/>
      </c>
      <c r="GU28" s="340" t="str">
        <f t="shared" si="27"/>
        <v/>
      </c>
      <c r="GV28" s="340" t="str">
        <f t="shared" si="27"/>
        <v/>
      </c>
      <c r="GW28" s="340" t="str">
        <f t="shared" si="27"/>
        <v/>
      </c>
      <c r="GX28" s="340" t="str">
        <f t="shared" si="27"/>
        <v/>
      </c>
      <c r="GY28" s="340" t="str">
        <f t="shared" si="27"/>
        <v/>
      </c>
      <c r="GZ28" s="340" t="str">
        <f t="shared" si="27"/>
        <v/>
      </c>
      <c r="HA28" s="340" t="str">
        <f t="shared" si="27"/>
        <v/>
      </c>
      <c r="HB28" s="340" t="str">
        <f t="shared" si="27"/>
        <v/>
      </c>
      <c r="HC28" s="340" t="str">
        <f t="shared" si="27"/>
        <v/>
      </c>
      <c r="HD28" s="340" t="str">
        <f t="shared" si="27"/>
        <v/>
      </c>
      <c r="HE28" s="340" t="str">
        <f t="shared" si="27"/>
        <v/>
      </c>
      <c r="HF28" s="340" t="str">
        <f t="shared" si="27"/>
        <v/>
      </c>
      <c r="HG28" s="340" t="str">
        <f t="shared" si="27"/>
        <v/>
      </c>
    </row>
    <row r="29" spans="1:215" ht="14.25" customHeight="1" outlineLevel="1" x14ac:dyDescent="0.15">
      <c r="A29" s="334" t="s">
        <v>240</v>
      </c>
      <c r="B29" s="420"/>
      <c r="C29" s="343"/>
      <c r="D29" s="343"/>
      <c r="E29" s="342" t="s">
        <v>217</v>
      </c>
      <c r="F29" s="335" t="s">
        <v>228</v>
      </c>
      <c r="G29" s="337"/>
      <c r="H29" s="337"/>
      <c r="I29" s="338"/>
      <c r="J29" s="339">
        <f t="shared" si="3"/>
        <v>0</v>
      </c>
      <c r="K29" s="340" t="str">
        <f t="shared" ref="K29:HG29" si="28">IF(OR(K$3=$G29,K$3=$H29,AND(K$3&gt;$G29,K$3&lt;$H29)),1*$I29,"")</f>
        <v/>
      </c>
      <c r="L29" s="340" t="str">
        <f t="shared" si="28"/>
        <v/>
      </c>
      <c r="M29" s="340" t="str">
        <f t="shared" si="28"/>
        <v/>
      </c>
      <c r="N29" s="340" t="str">
        <f t="shared" si="28"/>
        <v/>
      </c>
      <c r="O29" s="340" t="str">
        <f t="shared" si="28"/>
        <v/>
      </c>
      <c r="P29" s="340" t="str">
        <f t="shared" si="28"/>
        <v/>
      </c>
      <c r="Q29" s="340" t="str">
        <f t="shared" si="28"/>
        <v/>
      </c>
      <c r="R29" s="340" t="str">
        <f t="shared" si="28"/>
        <v/>
      </c>
      <c r="S29" s="340" t="str">
        <f t="shared" si="28"/>
        <v/>
      </c>
      <c r="T29" s="340" t="str">
        <f t="shared" si="28"/>
        <v/>
      </c>
      <c r="U29" s="340" t="str">
        <f t="shared" si="28"/>
        <v/>
      </c>
      <c r="V29" s="340" t="str">
        <f t="shared" si="28"/>
        <v/>
      </c>
      <c r="W29" s="340" t="str">
        <f t="shared" si="28"/>
        <v/>
      </c>
      <c r="X29" s="340" t="str">
        <f t="shared" si="28"/>
        <v/>
      </c>
      <c r="Y29" s="340" t="str">
        <f t="shared" si="28"/>
        <v/>
      </c>
      <c r="Z29" s="340" t="str">
        <f t="shared" si="28"/>
        <v/>
      </c>
      <c r="AA29" s="340" t="str">
        <f t="shared" si="28"/>
        <v/>
      </c>
      <c r="AB29" s="340" t="str">
        <f t="shared" si="28"/>
        <v/>
      </c>
      <c r="AC29" s="340" t="str">
        <f t="shared" si="28"/>
        <v/>
      </c>
      <c r="AD29" s="340" t="str">
        <f t="shared" si="28"/>
        <v/>
      </c>
      <c r="AE29" s="340" t="str">
        <f t="shared" si="28"/>
        <v/>
      </c>
      <c r="AF29" s="340" t="str">
        <f t="shared" si="28"/>
        <v/>
      </c>
      <c r="AG29" s="340" t="str">
        <f t="shared" si="28"/>
        <v/>
      </c>
      <c r="AH29" s="340" t="str">
        <f t="shared" si="28"/>
        <v/>
      </c>
      <c r="AI29" s="340" t="str">
        <f t="shared" si="28"/>
        <v/>
      </c>
      <c r="AJ29" s="340" t="str">
        <f t="shared" si="28"/>
        <v/>
      </c>
      <c r="AK29" s="340" t="str">
        <f t="shared" si="28"/>
        <v/>
      </c>
      <c r="AL29" s="340" t="str">
        <f t="shared" si="28"/>
        <v/>
      </c>
      <c r="AM29" s="340" t="str">
        <f t="shared" si="28"/>
        <v/>
      </c>
      <c r="AN29" s="340" t="str">
        <f t="shared" si="28"/>
        <v/>
      </c>
      <c r="AO29" s="340" t="str">
        <f t="shared" si="28"/>
        <v/>
      </c>
      <c r="AP29" s="340" t="str">
        <f t="shared" si="28"/>
        <v/>
      </c>
      <c r="AQ29" s="340" t="str">
        <f t="shared" si="28"/>
        <v/>
      </c>
      <c r="AR29" s="340" t="str">
        <f t="shared" si="28"/>
        <v/>
      </c>
      <c r="AS29" s="340" t="str">
        <f t="shared" si="28"/>
        <v/>
      </c>
      <c r="AT29" s="340" t="str">
        <f t="shared" si="28"/>
        <v/>
      </c>
      <c r="AU29" s="340" t="str">
        <f t="shared" si="28"/>
        <v/>
      </c>
      <c r="AV29" s="340" t="str">
        <f t="shared" si="28"/>
        <v/>
      </c>
      <c r="AW29" s="340" t="str">
        <f t="shared" si="28"/>
        <v/>
      </c>
      <c r="AX29" s="340" t="str">
        <f t="shared" si="28"/>
        <v/>
      </c>
      <c r="AY29" s="340" t="str">
        <f t="shared" si="28"/>
        <v/>
      </c>
      <c r="AZ29" s="340" t="str">
        <f t="shared" si="28"/>
        <v/>
      </c>
      <c r="BA29" s="340" t="str">
        <f t="shared" si="28"/>
        <v/>
      </c>
      <c r="BB29" s="340" t="str">
        <f t="shared" si="28"/>
        <v/>
      </c>
      <c r="BC29" s="340" t="str">
        <f t="shared" si="28"/>
        <v/>
      </c>
      <c r="BD29" s="340" t="str">
        <f t="shared" si="28"/>
        <v/>
      </c>
      <c r="BE29" s="340" t="str">
        <f t="shared" si="28"/>
        <v/>
      </c>
      <c r="BF29" s="340" t="str">
        <f t="shared" si="28"/>
        <v/>
      </c>
      <c r="BG29" s="340" t="str">
        <f t="shared" si="28"/>
        <v/>
      </c>
      <c r="BH29" s="340" t="str">
        <f t="shared" si="28"/>
        <v/>
      </c>
      <c r="BI29" s="340" t="str">
        <f t="shared" si="28"/>
        <v/>
      </c>
      <c r="BJ29" s="340" t="str">
        <f t="shared" si="28"/>
        <v/>
      </c>
      <c r="BK29" s="340" t="str">
        <f t="shared" si="28"/>
        <v/>
      </c>
      <c r="BL29" s="340" t="str">
        <f t="shared" si="28"/>
        <v/>
      </c>
      <c r="BM29" s="340" t="str">
        <f t="shared" si="28"/>
        <v/>
      </c>
      <c r="BN29" s="340" t="str">
        <f t="shared" si="28"/>
        <v/>
      </c>
      <c r="BO29" s="340" t="str">
        <f t="shared" si="28"/>
        <v/>
      </c>
      <c r="BP29" s="340" t="str">
        <f t="shared" si="28"/>
        <v/>
      </c>
      <c r="BQ29" s="340" t="str">
        <f t="shared" si="28"/>
        <v/>
      </c>
      <c r="BR29" s="340" t="str">
        <f t="shared" si="28"/>
        <v/>
      </c>
      <c r="BS29" s="340" t="str">
        <f t="shared" si="28"/>
        <v/>
      </c>
      <c r="BT29" s="340" t="str">
        <f t="shared" si="28"/>
        <v/>
      </c>
      <c r="BU29" s="340" t="str">
        <f t="shared" si="28"/>
        <v/>
      </c>
      <c r="BV29" s="340" t="str">
        <f t="shared" si="28"/>
        <v/>
      </c>
      <c r="BW29" s="340" t="str">
        <f t="shared" si="28"/>
        <v/>
      </c>
      <c r="BX29" s="340" t="str">
        <f t="shared" si="28"/>
        <v/>
      </c>
      <c r="BY29" s="340" t="str">
        <f t="shared" si="28"/>
        <v/>
      </c>
      <c r="BZ29" s="340" t="str">
        <f t="shared" si="28"/>
        <v/>
      </c>
      <c r="CA29" s="340" t="str">
        <f t="shared" si="28"/>
        <v/>
      </c>
      <c r="CB29" s="340" t="str">
        <f t="shared" si="28"/>
        <v/>
      </c>
      <c r="CC29" s="340" t="str">
        <f t="shared" si="28"/>
        <v/>
      </c>
      <c r="CD29" s="340" t="str">
        <f t="shared" si="28"/>
        <v/>
      </c>
      <c r="CE29" s="340" t="str">
        <f t="shared" si="28"/>
        <v/>
      </c>
      <c r="CF29" s="340" t="str">
        <f t="shared" si="28"/>
        <v/>
      </c>
      <c r="CG29" s="340" t="str">
        <f t="shared" si="28"/>
        <v/>
      </c>
      <c r="CH29" s="340" t="str">
        <f t="shared" si="28"/>
        <v/>
      </c>
      <c r="CI29" s="340" t="str">
        <f t="shared" si="28"/>
        <v/>
      </c>
      <c r="CJ29" s="340" t="str">
        <f t="shared" si="28"/>
        <v/>
      </c>
      <c r="CK29" s="340" t="str">
        <f t="shared" si="28"/>
        <v/>
      </c>
      <c r="CL29" s="340" t="str">
        <f t="shared" si="28"/>
        <v/>
      </c>
      <c r="CM29" s="340" t="str">
        <f t="shared" si="28"/>
        <v/>
      </c>
      <c r="CN29" s="340" t="str">
        <f t="shared" si="28"/>
        <v/>
      </c>
      <c r="CO29" s="340" t="str">
        <f t="shared" si="28"/>
        <v/>
      </c>
      <c r="CP29" s="340" t="str">
        <f t="shared" si="28"/>
        <v/>
      </c>
      <c r="CQ29" s="340" t="str">
        <f t="shared" si="28"/>
        <v/>
      </c>
      <c r="CR29" s="340" t="str">
        <f t="shared" si="28"/>
        <v/>
      </c>
      <c r="CS29" s="340" t="str">
        <f t="shared" si="28"/>
        <v/>
      </c>
      <c r="CT29" s="340" t="str">
        <f t="shared" si="28"/>
        <v/>
      </c>
      <c r="CU29" s="340" t="str">
        <f t="shared" si="28"/>
        <v/>
      </c>
      <c r="CV29" s="340" t="str">
        <f t="shared" si="28"/>
        <v/>
      </c>
      <c r="CW29" s="340" t="str">
        <f t="shared" si="28"/>
        <v/>
      </c>
      <c r="CX29" s="340" t="str">
        <f t="shared" si="28"/>
        <v/>
      </c>
      <c r="CY29" s="340" t="str">
        <f t="shared" si="28"/>
        <v/>
      </c>
      <c r="CZ29" s="340" t="str">
        <f t="shared" si="28"/>
        <v/>
      </c>
      <c r="DA29" s="340" t="str">
        <f t="shared" si="28"/>
        <v/>
      </c>
      <c r="DB29" s="340" t="str">
        <f t="shared" si="28"/>
        <v/>
      </c>
      <c r="DC29" s="340" t="str">
        <f t="shared" si="28"/>
        <v/>
      </c>
      <c r="DD29" s="340" t="str">
        <f t="shared" si="28"/>
        <v/>
      </c>
      <c r="DE29" s="340" t="str">
        <f t="shared" si="28"/>
        <v/>
      </c>
      <c r="DF29" s="340" t="str">
        <f t="shared" si="28"/>
        <v/>
      </c>
      <c r="DG29" s="340" t="str">
        <f t="shared" si="28"/>
        <v/>
      </c>
      <c r="DH29" s="340" t="str">
        <f t="shared" si="28"/>
        <v/>
      </c>
      <c r="DI29" s="340" t="str">
        <f t="shared" si="28"/>
        <v/>
      </c>
      <c r="DJ29" s="340" t="str">
        <f t="shared" si="28"/>
        <v/>
      </c>
      <c r="DK29" s="340" t="str">
        <f t="shared" si="28"/>
        <v/>
      </c>
      <c r="DL29" s="340" t="str">
        <f t="shared" si="28"/>
        <v/>
      </c>
      <c r="DM29" s="340" t="str">
        <f t="shared" si="28"/>
        <v/>
      </c>
      <c r="DN29" s="340" t="str">
        <f t="shared" si="28"/>
        <v/>
      </c>
      <c r="DO29" s="340" t="str">
        <f t="shared" si="28"/>
        <v/>
      </c>
      <c r="DP29" s="340" t="str">
        <f t="shared" si="28"/>
        <v/>
      </c>
      <c r="DQ29" s="340" t="str">
        <f t="shared" si="28"/>
        <v/>
      </c>
      <c r="DR29" s="340" t="str">
        <f t="shared" si="28"/>
        <v/>
      </c>
      <c r="DS29" s="340" t="str">
        <f t="shared" si="28"/>
        <v/>
      </c>
      <c r="DT29" s="340" t="str">
        <f t="shared" si="28"/>
        <v/>
      </c>
      <c r="DU29" s="340" t="str">
        <f t="shared" si="28"/>
        <v/>
      </c>
      <c r="DV29" s="340" t="str">
        <f t="shared" si="28"/>
        <v/>
      </c>
      <c r="DW29" s="340" t="str">
        <f t="shared" si="28"/>
        <v/>
      </c>
      <c r="DX29" s="340" t="str">
        <f t="shared" si="28"/>
        <v/>
      </c>
      <c r="DY29" s="340" t="str">
        <f t="shared" si="28"/>
        <v/>
      </c>
      <c r="DZ29" s="340" t="str">
        <f t="shared" si="28"/>
        <v/>
      </c>
      <c r="EA29" s="340" t="str">
        <f t="shared" si="28"/>
        <v/>
      </c>
      <c r="EB29" s="340" t="str">
        <f t="shared" si="28"/>
        <v/>
      </c>
      <c r="EC29" s="340" t="str">
        <f t="shared" si="28"/>
        <v/>
      </c>
      <c r="ED29" s="340" t="str">
        <f t="shared" si="28"/>
        <v/>
      </c>
      <c r="EE29" s="340" t="str">
        <f t="shared" si="28"/>
        <v/>
      </c>
      <c r="EF29" s="340" t="str">
        <f t="shared" si="28"/>
        <v/>
      </c>
      <c r="EG29" s="340" t="str">
        <f t="shared" si="28"/>
        <v/>
      </c>
      <c r="EH29" s="340" t="str">
        <f t="shared" si="28"/>
        <v/>
      </c>
      <c r="EI29" s="340" t="str">
        <f t="shared" si="28"/>
        <v/>
      </c>
      <c r="EJ29" s="340" t="str">
        <f t="shared" si="28"/>
        <v/>
      </c>
      <c r="EK29" s="340" t="str">
        <f t="shared" si="28"/>
        <v/>
      </c>
      <c r="EL29" s="340" t="str">
        <f t="shared" si="28"/>
        <v/>
      </c>
      <c r="EM29" s="340" t="str">
        <f t="shared" si="28"/>
        <v/>
      </c>
      <c r="EN29" s="340" t="str">
        <f t="shared" si="28"/>
        <v/>
      </c>
      <c r="EO29" s="340" t="str">
        <f t="shared" si="28"/>
        <v/>
      </c>
      <c r="EP29" s="340" t="str">
        <f t="shared" si="28"/>
        <v/>
      </c>
      <c r="EQ29" s="340" t="str">
        <f t="shared" si="28"/>
        <v/>
      </c>
      <c r="ER29" s="340" t="str">
        <f t="shared" si="28"/>
        <v/>
      </c>
      <c r="ES29" s="340" t="str">
        <f t="shared" si="28"/>
        <v/>
      </c>
      <c r="ET29" s="340" t="str">
        <f t="shared" si="28"/>
        <v/>
      </c>
      <c r="EU29" s="340" t="str">
        <f t="shared" si="28"/>
        <v/>
      </c>
      <c r="EV29" s="340" t="str">
        <f t="shared" si="28"/>
        <v/>
      </c>
      <c r="EW29" s="340" t="str">
        <f t="shared" si="28"/>
        <v/>
      </c>
      <c r="EX29" s="340" t="str">
        <f t="shared" si="28"/>
        <v/>
      </c>
      <c r="EY29" s="340" t="str">
        <f t="shared" si="28"/>
        <v/>
      </c>
      <c r="EZ29" s="340" t="str">
        <f t="shared" si="28"/>
        <v/>
      </c>
      <c r="FA29" s="340" t="str">
        <f t="shared" si="28"/>
        <v/>
      </c>
      <c r="FB29" s="340" t="str">
        <f t="shared" si="28"/>
        <v/>
      </c>
      <c r="FC29" s="340" t="str">
        <f t="shared" si="28"/>
        <v/>
      </c>
      <c r="FD29" s="340" t="str">
        <f t="shared" si="28"/>
        <v/>
      </c>
      <c r="FE29" s="340" t="str">
        <f t="shared" si="28"/>
        <v/>
      </c>
      <c r="FF29" s="340" t="str">
        <f t="shared" si="28"/>
        <v/>
      </c>
      <c r="FG29" s="340" t="str">
        <f t="shared" si="28"/>
        <v/>
      </c>
      <c r="FH29" s="340" t="str">
        <f t="shared" si="28"/>
        <v/>
      </c>
      <c r="FI29" s="340" t="str">
        <f t="shared" si="28"/>
        <v/>
      </c>
      <c r="FJ29" s="340" t="str">
        <f t="shared" si="28"/>
        <v/>
      </c>
      <c r="FK29" s="340" t="str">
        <f t="shared" si="28"/>
        <v/>
      </c>
      <c r="FL29" s="340" t="str">
        <f t="shared" si="28"/>
        <v/>
      </c>
      <c r="FM29" s="340" t="str">
        <f t="shared" si="28"/>
        <v/>
      </c>
      <c r="FN29" s="340" t="str">
        <f t="shared" si="28"/>
        <v/>
      </c>
      <c r="FO29" s="340" t="str">
        <f t="shared" si="28"/>
        <v/>
      </c>
      <c r="FP29" s="340" t="str">
        <f t="shared" si="28"/>
        <v/>
      </c>
      <c r="FQ29" s="340" t="str">
        <f t="shared" si="28"/>
        <v/>
      </c>
      <c r="FR29" s="340" t="str">
        <f t="shared" si="28"/>
        <v/>
      </c>
      <c r="FS29" s="340" t="str">
        <f t="shared" si="28"/>
        <v/>
      </c>
      <c r="FT29" s="340" t="str">
        <f t="shared" si="28"/>
        <v/>
      </c>
      <c r="FU29" s="340" t="str">
        <f t="shared" si="28"/>
        <v/>
      </c>
      <c r="FV29" s="340" t="str">
        <f t="shared" si="28"/>
        <v/>
      </c>
      <c r="FW29" s="340" t="str">
        <f t="shared" si="28"/>
        <v/>
      </c>
      <c r="FX29" s="340" t="str">
        <f t="shared" si="28"/>
        <v/>
      </c>
      <c r="FY29" s="340" t="str">
        <f t="shared" si="28"/>
        <v/>
      </c>
      <c r="FZ29" s="340" t="str">
        <f t="shared" si="28"/>
        <v/>
      </c>
      <c r="GA29" s="340" t="str">
        <f t="shared" si="28"/>
        <v/>
      </c>
      <c r="GB29" s="340" t="str">
        <f t="shared" si="28"/>
        <v/>
      </c>
      <c r="GC29" s="340" t="str">
        <f t="shared" si="28"/>
        <v/>
      </c>
      <c r="GD29" s="340" t="str">
        <f t="shared" si="28"/>
        <v/>
      </c>
      <c r="GE29" s="340" t="str">
        <f t="shared" si="28"/>
        <v/>
      </c>
      <c r="GF29" s="340" t="str">
        <f t="shared" si="28"/>
        <v/>
      </c>
      <c r="GG29" s="340" t="str">
        <f t="shared" si="28"/>
        <v/>
      </c>
      <c r="GH29" s="340" t="str">
        <f t="shared" si="28"/>
        <v/>
      </c>
      <c r="GI29" s="340" t="str">
        <f t="shared" si="28"/>
        <v/>
      </c>
      <c r="GJ29" s="340" t="str">
        <f t="shared" si="28"/>
        <v/>
      </c>
      <c r="GK29" s="340" t="str">
        <f t="shared" si="28"/>
        <v/>
      </c>
      <c r="GL29" s="340" t="str">
        <f t="shared" si="28"/>
        <v/>
      </c>
      <c r="GM29" s="340" t="str">
        <f t="shared" si="28"/>
        <v/>
      </c>
      <c r="GN29" s="340" t="str">
        <f t="shared" si="28"/>
        <v/>
      </c>
      <c r="GO29" s="340" t="str">
        <f t="shared" si="28"/>
        <v/>
      </c>
      <c r="GP29" s="340" t="str">
        <f t="shared" si="28"/>
        <v/>
      </c>
      <c r="GQ29" s="340" t="str">
        <f t="shared" si="28"/>
        <v/>
      </c>
      <c r="GR29" s="340" t="str">
        <f t="shared" si="28"/>
        <v/>
      </c>
      <c r="GS29" s="340" t="str">
        <f t="shared" si="28"/>
        <v/>
      </c>
      <c r="GT29" s="340" t="str">
        <f t="shared" si="28"/>
        <v/>
      </c>
      <c r="GU29" s="340" t="str">
        <f t="shared" si="28"/>
        <v/>
      </c>
      <c r="GV29" s="340" t="str">
        <f t="shared" si="28"/>
        <v/>
      </c>
      <c r="GW29" s="340" t="str">
        <f t="shared" si="28"/>
        <v/>
      </c>
      <c r="GX29" s="340" t="str">
        <f t="shared" si="28"/>
        <v/>
      </c>
      <c r="GY29" s="340" t="str">
        <f t="shared" si="28"/>
        <v/>
      </c>
      <c r="GZ29" s="340" t="str">
        <f t="shared" si="28"/>
        <v/>
      </c>
      <c r="HA29" s="340" t="str">
        <f t="shared" si="28"/>
        <v/>
      </c>
      <c r="HB29" s="340" t="str">
        <f t="shared" si="28"/>
        <v/>
      </c>
      <c r="HC29" s="340" t="str">
        <f t="shared" si="28"/>
        <v/>
      </c>
      <c r="HD29" s="340" t="str">
        <f t="shared" si="28"/>
        <v/>
      </c>
      <c r="HE29" s="340" t="str">
        <f t="shared" si="28"/>
        <v/>
      </c>
      <c r="HF29" s="340" t="str">
        <f t="shared" si="28"/>
        <v/>
      </c>
      <c r="HG29" s="340" t="str">
        <f t="shared" si="28"/>
        <v/>
      </c>
    </row>
    <row r="30" spans="1:215" ht="14.25" customHeight="1" outlineLevel="1" x14ac:dyDescent="0.15">
      <c r="A30" s="334" t="s">
        <v>240</v>
      </c>
      <c r="B30" s="418" t="s">
        <v>240</v>
      </c>
      <c r="C30" s="335" t="s">
        <v>244</v>
      </c>
      <c r="D30" s="335"/>
      <c r="E30" s="335" t="s">
        <v>25</v>
      </c>
      <c r="F30" s="335" t="s">
        <v>228</v>
      </c>
      <c r="G30" s="337">
        <v>44866</v>
      </c>
      <c r="H30" s="337">
        <v>44925</v>
      </c>
      <c r="I30" s="338">
        <v>1</v>
      </c>
      <c r="J30" s="339">
        <f t="shared" si="3"/>
        <v>44</v>
      </c>
      <c r="K30" s="340" t="str">
        <f t="shared" ref="K30:HG30" si="29">IF(OR(K$3=$G30,K$3=$H30,AND(K$3&gt;$G30,K$3&lt;$H30)),1*$I30,"")</f>
        <v/>
      </c>
      <c r="L30" s="340" t="str">
        <f t="shared" si="29"/>
        <v/>
      </c>
      <c r="M30" s="340" t="str">
        <f t="shared" si="29"/>
        <v/>
      </c>
      <c r="N30" s="340" t="str">
        <f t="shared" si="29"/>
        <v/>
      </c>
      <c r="O30" s="340" t="str">
        <f t="shared" si="29"/>
        <v/>
      </c>
      <c r="P30" s="340" t="str">
        <f t="shared" si="29"/>
        <v/>
      </c>
      <c r="Q30" s="340" t="str">
        <f t="shared" si="29"/>
        <v/>
      </c>
      <c r="R30" s="340" t="str">
        <f t="shared" si="29"/>
        <v/>
      </c>
      <c r="S30" s="340" t="str">
        <f t="shared" si="29"/>
        <v/>
      </c>
      <c r="T30" s="340" t="str">
        <f t="shared" si="29"/>
        <v/>
      </c>
      <c r="U30" s="340" t="str">
        <f t="shared" si="29"/>
        <v/>
      </c>
      <c r="V30" s="340" t="str">
        <f t="shared" si="29"/>
        <v/>
      </c>
      <c r="W30" s="340" t="str">
        <f t="shared" si="29"/>
        <v/>
      </c>
      <c r="X30" s="340" t="str">
        <f t="shared" si="29"/>
        <v/>
      </c>
      <c r="Y30" s="340" t="str">
        <f t="shared" si="29"/>
        <v/>
      </c>
      <c r="Z30" s="340" t="str">
        <f t="shared" si="29"/>
        <v/>
      </c>
      <c r="AA30" s="340">
        <f t="shared" si="29"/>
        <v>1</v>
      </c>
      <c r="AB30" s="340">
        <f t="shared" si="29"/>
        <v>1</v>
      </c>
      <c r="AC30" s="340">
        <f t="shared" si="29"/>
        <v>1</v>
      </c>
      <c r="AD30" s="340">
        <f t="shared" si="29"/>
        <v>1</v>
      </c>
      <c r="AE30" s="340">
        <f t="shared" si="29"/>
        <v>1</v>
      </c>
      <c r="AF30" s="340">
        <f t="shared" si="29"/>
        <v>1</v>
      </c>
      <c r="AG30" s="340">
        <f t="shared" si="29"/>
        <v>1</v>
      </c>
      <c r="AH30" s="340">
        <f t="shared" si="29"/>
        <v>1</v>
      </c>
      <c r="AI30" s="340">
        <f t="shared" si="29"/>
        <v>1</v>
      </c>
      <c r="AJ30" s="340">
        <f t="shared" si="29"/>
        <v>1</v>
      </c>
      <c r="AK30" s="340">
        <f t="shared" si="29"/>
        <v>1</v>
      </c>
      <c r="AL30" s="340">
        <f t="shared" si="29"/>
        <v>1</v>
      </c>
      <c r="AM30" s="340">
        <f t="shared" si="29"/>
        <v>1</v>
      </c>
      <c r="AN30" s="340">
        <f t="shared" si="29"/>
        <v>1</v>
      </c>
      <c r="AO30" s="340">
        <f t="shared" si="29"/>
        <v>1</v>
      </c>
      <c r="AP30" s="340">
        <f t="shared" si="29"/>
        <v>1</v>
      </c>
      <c r="AQ30" s="340">
        <f t="shared" si="29"/>
        <v>1</v>
      </c>
      <c r="AR30" s="340">
        <f t="shared" si="29"/>
        <v>1</v>
      </c>
      <c r="AS30" s="340">
        <f t="shared" si="29"/>
        <v>1</v>
      </c>
      <c r="AT30" s="340">
        <f t="shared" si="29"/>
        <v>1</v>
      </c>
      <c r="AU30" s="340">
        <f t="shared" si="29"/>
        <v>1</v>
      </c>
      <c r="AV30" s="340">
        <f t="shared" si="29"/>
        <v>1</v>
      </c>
      <c r="AW30" s="340">
        <f t="shared" si="29"/>
        <v>1</v>
      </c>
      <c r="AX30" s="340">
        <f t="shared" si="29"/>
        <v>1</v>
      </c>
      <c r="AY30" s="340">
        <f t="shared" si="29"/>
        <v>1</v>
      </c>
      <c r="AZ30" s="340">
        <f t="shared" si="29"/>
        <v>1</v>
      </c>
      <c r="BA30" s="340">
        <f t="shared" si="29"/>
        <v>1</v>
      </c>
      <c r="BB30" s="340">
        <f t="shared" si="29"/>
        <v>1</v>
      </c>
      <c r="BC30" s="340">
        <f t="shared" si="29"/>
        <v>1</v>
      </c>
      <c r="BD30" s="340">
        <f t="shared" si="29"/>
        <v>1</v>
      </c>
      <c r="BE30" s="340">
        <f t="shared" si="29"/>
        <v>1</v>
      </c>
      <c r="BF30" s="340">
        <f t="shared" si="29"/>
        <v>1</v>
      </c>
      <c r="BG30" s="340">
        <f t="shared" si="29"/>
        <v>1</v>
      </c>
      <c r="BH30" s="340">
        <f t="shared" si="29"/>
        <v>1</v>
      </c>
      <c r="BI30" s="340">
        <f t="shared" si="29"/>
        <v>1</v>
      </c>
      <c r="BJ30" s="340">
        <f t="shared" si="29"/>
        <v>1</v>
      </c>
      <c r="BK30" s="340">
        <f t="shared" si="29"/>
        <v>1</v>
      </c>
      <c r="BL30" s="340">
        <f t="shared" si="29"/>
        <v>1</v>
      </c>
      <c r="BM30" s="340">
        <f t="shared" si="29"/>
        <v>1</v>
      </c>
      <c r="BN30" s="340">
        <f t="shared" si="29"/>
        <v>1</v>
      </c>
      <c r="BO30" s="340">
        <f t="shared" si="29"/>
        <v>1</v>
      </c>
      <c r="BP30" s="340">
        <f t="shared" si="29"/>
        <v>1</v>
      </c>
      <c r="BQ30" s="340">
        <f t="shared" si="29"/>
        <v>1</v>
      </c>
      <c r="BR30" s="340">
        <f t="shared" si="29"/>
        <v>1</v>
      </c>
      <c r="BS30" s="340" t="str">
        <f t="shared" si="29"/>
        <v/>
      </c>
      <c r="BT30" s="340" t="str">
        <f t="shared" si="29"/>
        <v/>
      </c>
      <c r="BU30" s="340" t="str">
        <f t="shared" si="29"/>
        <v/>
      </c>
      <c r="BV30" s="340" t="str">
        <f t="shared" si="29"/>
        <v/>
      </c>
      <c r="BW30" s="340" t="str">
        <f t="shared" si="29"/>
        <v/>
      </c>
      <c r="BX30" s="340" t="str">
        <f t="shared" si="29"/>
        <v/>
      </c>
      <c r="BY30" s="340" t="str">
        <f t="shared" si="29"/>
        <v/>
      </c>
      <c r="BZ30" s="340" t="str">
        <f t="shared" si="29"/>
        <v/>
      </c>
      <c r="CA30" s="340" t="str">
        <f t="shared" si="29"/>
        <v/>
      </c>
      <c r="CB30" s="340" t="str">
        <f t="shared" si="29"/>
        <v/>
      </c>
      <c r="CC30" s="340" t="str">
        <f t="shared" si="29"/>
        <v/>
      </c>
      <c r="CD30" s="340" t="str">
        <f t="shared" si="29"/>
        <v/>
      </c>
      <c r="CE30" s="340" t="str">
        <f t="shared" si="29"/>
        <v/>
      </c>
      <c r="CF30" s="340" t="str">
        <f t="shared" si="29"/>
        <v/>
      </c>
      <c r="CG30" s="340" t="str">
        <f t="shared" si="29"/>
        <v/>
      </c>
      <c r="CH30" s="340" t="str">
        <f t="shared" si="29"/>
        <v/>
      </c>
      <c r="CI30" s="340" t="str">
        <f t="shared" si="29"/>
        <v/>
      </c>
      <c r="CJ30" s="340" t="str">
        <f t="shared" si="29"/>
        <v/>
      </c>
      <c r="CK30" s="340" t="str">
        <f t="shared" si="29"/>
        <v/>
      </c>
      <c r="CL30" s="340" t="str">
        <f t="shared" si="29"/>
        <v/>
      </c>
      <c r="CM30" s="340" t="str">
        <f t="shared" si="29"/>
        <v/>
      </c>
      <c r="CN30" s="340" t="str">
        <f t="shared" si="29"/>
        <v/>
      </c>
      <c r="CO30" s="340" t="str">
        <f t="shared" si="29"/>
        <v/>
      </c>
      <c r="CP30" s="340" t="str">
        <f t="shared" si="29"/>
        <v/>
      </c>
      <c r="CQ30" s="340" t="str">
        <f t="shared" si="29"/>
        <v/>
      </c>
      <c r="CR30" s="340" t="str">
        <f t="shared" si="29"/>
        <v/>
      </c>
      <c r="CS30" s="340" t="str">
        <f t="shared" si="29"/>
        <v/>
      </c>
      <c r="CT30" s="340" t="str">
        <f t="shared" si="29"/>
        <v/>
      </c>
      <c r="CU30" s="340" t="str">
        <f t="shared" si="29"/>
        <v/>
      </c>
      <c r="CV30" s="340" t="str">
        <f t="shared" si="29"/>
        <v/>
      </c>
      <c r="CW30" s="340" t="str">
        <f t="shared" si="29"/>
        <v/>
      </c>
      <c r="CX30" s="340" t="str">
        <f t="shared" si="29"/>
        <v/>
      </c>
      <c r="CY30" s="340" t="str">
        <f t="shared" si="29"/>
        <v/>
      </c>
      <c r="CZ30" s="340" t="str">
        <f t="shared" si="29"/>
        <v/>
      </c>
      <c r="DA30" s="340" t="str">
        <f t="shared" si="29"/>
        <v/>
      </c>
      <c r="DB30" s="340" t="str">
        <f t="shared" si="29"/>
        <v/>
      </c>
      <c r="DC30" s="340" t="str">
        <f t="shared" si="29"/>
        <v/>
      </c>
      <c r="DD30" s="340" t="str">
        <f t="shared" si="29"/>
        <v/>
      </c>
      <c r="DE30" s="340" t="str">
        <f t="shared" si="29"/>
        <v/>
      </c>
      <c r="DF30" s="340" t="str">
        <f t="shared" si="29"/>
        <v/>
      </c>
      <c r="DG30" s="340" t="str">
        <f t="shared" si="29"/>
        <v/>
      </c>
      <c r="DH30" s="340" t="str">
        <f t="shared" si="29"/>
        <v/>
      </c>
      <c r="DI30" s="340" t="str">
        <f t="shared" si="29"/>
        <v/>
      </c>
      <c r="DJ30" s="340" t="str">
        <f t="shared" si="29"/>
        <v/>
      </c>
      <c r="DK30" s="340" t="str">
        <f t="shared" si="29"/>
        <v/>
      </c>
      <c r="DL30" s="340" t="str">
        <f t="shared" si="29"/>
        <v/>
      </c>
      <c r="DM30" s="340" t="str">
        <f t="shared" si="29"/>
        <v/>
      </c>
      <c r="DN30" s="340" t="str">
        <f t="shared" si="29"/>
        <v/>
      </c>
      <c r="DO30" s="340" t="str">
        <f t="shared" si="29"/>
        <v/>
      </c>
      <c r="DP30" s="340" t="str">
        <f t="shared" si="29"/>
        <v/>
      </c>
      <c r="DQ30" s="340" t="str">
        <f t="shared" si="29"/>
        <v/>
      </c>
      <c r="DR30" s="340" t="str">
        <f t="shared" si="29"/>
        <v/>
      </c>
      <c r="DS30" s="340" t="str">
        <f t="shared" si="29"/>
        <v/>
      </c>
      <c r="DT30" s="340" t="str">
        <f t="shared" si="29"/>
        <v/>
      </c>
      <c r="DU30" s="340" t="str">
        <f t="shared" si="29"/>
        <v/>
      </c>
      <c r="DV30" s="340" t="str">
        <f t="shared" si="29"/>
        <v/>
      </c>
      <c r="DW30" s="340" t="str">
        <f t="shared" si="29"/>
        <v/>
      </c>
      <c r="DX30" s="340" t="str">
        <f t="shared" si="29"/>
        <v/>
      </c>
      <c r="DY30" s="340" t="str">
        <f t="shared" si="29"/>
        <v/>
      </c>
      <c r="DZ30" s="340" t="str">
        <f t="shared" si="29"/>
        <v/>
      </c>
      <c r="EA30" s="340" t="str">
        <f t="shared" si="29"/>
        <v/>
      </c>
      <c r="EB30" s="340" t="str">
        <f t="shared" si="29"/>
        <v/>
      </c>
      <c r="EC30" s="340" t="str">
        <f t="shared" si="29"/>
        <v/>
      </c>
      <c r="ED30" s="340" t="str">
        <f t="shared" si="29"/>
        <v/>
      </c>
      <c r="EE30" s="340" t="str">
        <f t="shared" si="29"/>
        <v/>
      </c>
      <c r="EF30" s="340" t="str">
        <f t="shared" si="29"/>
        <v/>
      </c>
      <c r="EG30" s="340" t="str">
        <f t="shared" si="29"/>
        <v/>
      </c>
      <c r="EH30" s="340" t="str">
        <f t="shared" si="29"/>
        <v/>
      </c>
      <c r="EI30" s="340" t="str">
        <f t="shared" si="29"/>
        <v/>
      </c>
      <c r="EJ30" s="340" t="str">
        <f t="shared" si="29"/>
        <v/>
      </c>
      <c r="EK30" s="340" t="str">
        <f t="shared" si="29"/>
        <v/>
      </c>
      <c r="EL30" s="340" t="str">
        <f t="shared" si="29"/>
        <v/>
      </c>
      <c r="EM30" s="340" t="str">
        <f t="shared" si="29"/>
        <v/>
      </c>
      <c r="EN30" s="340" t="str">
        <f t="shared" si="29"/>
        <v/>
      </c>
      <c r="EO30" s="340" t="str">
        <f t="shared" si="29"/>
        <v/>
      </c>
      <c r="EP30" s="340" t="str">
        <f t="shared" si="29"/>
        <v/>
      </c>
      <c r="EQ30" s="340" t="str">
        <f t="shared" si="29"/>
        <v/>
      </c>
      <c r="ER30" s="340" t="str">
        <f t="shared" si="29"/>
        <v/>
      </c>
      <c r="ES30" s="340" t="str">
        <f t="shared" si="29"/>
        <v/>
      </c>
      <c r="ET30" s="340" t="str">
        <f t="shared" si="29"/>
        <v/>
      </c>
      <c r="EU30" s="340" t="str">
        <f t="shared" si="29"/>
        <v/>
      </c>
      <c r="EV30" s="340" t="str">
        <f t="shared" si="29"/>
        <v/>
      </c>
      <c r="EW30" s="340" t="str">
        <f t="shared" si="29"/>
        <v/>
      </c>
      <c r="EX30" s="340" t="str">
        <f t="shared" si="29"/>
        <v/>
      </c>
      <c r="EY30" s="340" t="str">
        <f t="shared" si="29"/>
        <v/>
      </c>
      <c r="EZ30" s="340" t="str">
        <f t="shared" si="29"/>
        <v/>
      </c>
      <c r="FA30" s="340" t="str">
        <f t="shared" si="29"/>
        <v/>
      </c>
      <c r="FB30" s="340" t="str">
        <f t="shared" si="29"/>
        <v/>
      </c>
      <c r="FC30" s="340" t="str">
        <f t="shared" si="29"/>
        <v/>
      </c>
      <c r="FD30" s="340" t="str">
        <f t="shared" si="29"/>
        <v/>
      </c>
      <c r="FE30" s="340" t="str">
        <f t="shared" si="29"/>
        <v/>
      </c>
      <c r="FF30" s="340" t="str">
        <f t="shared" si="29"/>
        <v/>
      </c>
      <c r="FG30" s="340" t="str">
        <f t="shared" si="29"/>
        <v/>
      </c>
      <c r="FH30" s="340" t="str">
        <f t="shared" si="29"/>
        <v/>
      </c>
      <c r="FI30" s="340" t="str">
        <f t="shared" si="29"/>
        <v/>
      </c>
      <c r="FJ30" s="340" t="str">
        <f t="shared" si="29"/>
        <v/>
      </c>
      <c r="FK30" s="340" t="str">
        <f t="shared" si="29"/>
        <v/>
      </c>
      <c r="FL30" s="340" t="str">
        <f t="shared" si="29"/>
        <v/>
      </c>
      <c r="FM30" s="340" t="str">
        <f t="shared" si="29"/>
        <v/>
      </c>
      <c r="FN30" s="340" t="str">
        <f t="shared" si="29"/>
        <v/>
      </c>
      <c r="FO30" s="340" t="str">
        <f t="shared" si="29"/>
        <v/>
      </c>
      <c r="FP30" s="340" t="str">
        <f t="shared" si="29"/>
        <v/>
      </c>
      <c r="FQ30" s="340" t="str">
        <f t="shared" si="29"/>
        <v/>
      </c>
      <c r="FR30" s="340" t="str">
        <f t="shared" si="29"/>
        <v/>
      </c>
      <c r="FS30" s="340" t="str">
        <f t="shared" si="29"/>
        <v/>
      </c>
      <c r="FT30" s="340" t="str">
        <f t="shared" si="29"/>
        <v/>
      </c>
      <c r="FU30" s="340" t="str">
        <f t="shared" si="29"/>
        <v/>
      </c>
      <c r="FV30" s="340" t="str">
        <f t="shared" si="29"/>
        <v/>
      </c>
      <c r="FW30" s="340" t="str">
        <f t="shared" si="29"/>
        <v/>
      </c>
      <c r="FX30" s="340" t="str">
        <f t="shared" si="29"/>
        <v/>
      </c>
      <c r="FY30" s="340" t="str">
        <f t="shared" si="29"/>
        <v/>
      </c>
      <c r="FZ30" s="340" t="str">
        <f t="shared" si="29"/>
        <v/>
      </c>
      <c r="GA30" s="340" t="str">
        <f t="shared" si="29"/>
        <v/>
      </c>
      <c r="GB30" s="340" t="str">
        <f t="shared" si="29"/>
        <v/>
      </c>
      <c r="GC30" s="340" t="str">
        <f t="shared" si="29"/>
        <v/>
      </c>
      <c r="GD30" s="340" t="str">
        <f t="shared" si="29"/>
        <v/>
      </c>
      <c r="GE30" s="340" t="str">
        <f t="shared" si="29"/>
        <v/>
      </c>
      <c r="GF30" s="340" t="str">
        <f t="shared" si="29"/>
        <v/>
      </c>
      <c r="GG30" s="340" t="str">
        <f t="shared" si="29"/>
        <v/>
      </c>
      <c r="GH30" s="340" t="str">
        <f t="shared" si="29"/>
        <v/>
      </c>
      <c r="GI30" s="340" t="str">
        <f t="shared" si="29"/>
        <v/>
      </c>
      <c r="GJ30" s="340" t="str">
        <f t="shared" si="29"/>
        <v/>
      </c>
      <c r="GK30" s="340" t="str">
        <f t="shared" si="29"/>
        <v/>
      </c>
      <c r="GL30" s="340" t="str">
        <f t="shared" si="29"/>
        <v/>
      </c>
      <c r="GM30" s="340" t="str">
        <f t="shared" si="29"/>
        <v/>
      </c>
      <c r="GN30" s="340" t="str">
        <f t="shared" si="29"/>
        <v/>
      </c>
      <c r="GO30" s="340" t="str">
        <f t="shared" si="29"/>
        <v/>
      </c>
      <c r="GP30" s="340" t="str">
        <f t="shared" si="29"/>
        <v/>
      </c>
      <c r="GQ30" s="340" t="str">
        <f t="shared" si="29"/>
        <v/>
      </c>
      <c r="GR30" s="340" t="str">
        <f t="shared" si="29"/>
        <v/>
      </c>
      <c r="GS30" s="340" t="str">
        <f t="shared" si="29"/>
        <v/>
      </c>
      <c r="GT30" s="340" t="str">
        <f t="shared" si="29"/>
        <v/>
      </c>
      <c r="GU30" s="340" t="str">
        <f t="shared" si="29"/>
        <v/>
      </c>
      <c r="GV30" s="340" t="str">
        <f t="shared" si="29"/>
        <v/>
      </c>
      <c r="GW30" s="340" t="str">
        <f t="shared" si="29"/>
        <v/>
      </c>
      <c r="GX30" s="340" t="str">
        <f t="shared" si="29"/>
        <v/>
      </c>
      <c r="GY30" s="340" t="str">
        <f t="shared" si="29"/>
        <v/>
      </c>
      <c r="GZ30" s="340" t="str">
        <f t="shared" si="29"/>
        <v/>
      </c>
      <c r="HA30" s="340" t="str">
        <f t="shared" si="29"/>
        <v/>
      </c>
      <c r="HB30" s="340" t="str">
        <f t="shared" si="29"/>
        <v/>
      </c>
      <c r="HC30" s="340" t="str">
        <f t="shared" si="29"/>
        <v/>
      </c>
      <c r="HD30" s="340" t="str">
        <f t="shared" si="29"/>
        <v/>
      </c>
      <c r="HE30" s="340" t="str">
        <f t="shared" si="29"/>
        <v/>
      </c>
      <c r="HF30" s="340" t="str">
        <f t="shared" si="29"/>
        <v/>
      </c>
      <c r="HG30" s="340" t="str">
        <f t="shared" si="29"/>
        <v/>
      </c>
    </row>
    <row r="31" spans="1:215" ht="14.25" customHeight="1" outlineLevel="1" x14ac:dyDescent="0.15">
      <c r="A31" s="334" t="s">
        <v>245</v>
      </c>
      <c r="B31" s="419"/>
      <c r="C31" s="341"/>
      <c r="D31" s="335"/>
      <c r="E31" s="342" t="s">
        <v>217</v>
      </c>
      <c r="F31" s="335" t="s">
        <v>228</v>
      </c>
      <c r="G31" s="337"/>
      <c r="H31" s="337"/>
      <c r="I31" s="338"/>
      <c r="J31" s="339">
        <f t="shared" si="3"/>
        <v>0</v>
      </c>
      <c r="K31" s="340" t="str">
        <f t="shared" ref="K31:HG31" si="30">IF(OR(K$3=$G31,K$3=$H31,AND(K$3&gt;$G31,K$3&lt;$H31)),1*$I31,"")</f>
        <v/>
      </c>
      <c r="L31" s="340" t="str">
        <f t="shared" si="30"/>
        <v/>
      </c>
      <c r="M31" s="340" t="str">
        <f t="shared" si="30"/>
        <v/>
      </c>
      <c r="N31" s="340" t="str">
        <f t="shared" si="30"/>
        <v/>
      </c>
      <c r="O31" s="340" t="str">
        <f t="shared" si="30"/>
        <v/>
      </c>
      <c r="P31" s="340" t="str">
        <f t="shared" si="30"/>
        <v/>
      </c>
      <c r="Q31" s="340" t="str">
        <f t="shared" si="30"/>
        <v/>
      </c>
      <c r="R31" s="340" t="str">
        <f t="shared" si="30"/>
        <v/>
      </c>
      <c r="S31" s="340" t="str">
        <f t="shared" si="30"/>
        <v/>
      </c>
      <c r="T31" s="340" t="str">
        <f t="shared" si="30"/>
        <v/>
      </c>
      <c r="U31" s="340" t="str">
        <f t="shared" si="30"/>
        <v/>
      </c>
      <c r="V31" s="340" t="str">
        <f t="shared" si="30"/>
        <v/>
      </c>
      <c r="W31" s="340" t="str">
        <f t="shared" si="30"/>
        <v/>
      </c>
      <c r="X31" s="340" t="str">
        <f t="shared" si="30"/>
        <v/>
      </c>
      <c r="Y31" s="340" t="str">
        <f t="shared" si="30"/>
        <v/>
      </c>
      <c r="Z31" s="340" t="str">
        <f t="shared" si="30"/>
        <v/>
      </c>
      <c r="AA31" s="340" t="str">
        <f t="shared" si="30"/>
        <v/>
      </c>
      <c r="AB31" s="340" t="str">
        <f t="shared" si="30"/>
        <v/>
      </c>
      <c r="AC31" s="340" t="str">
        <f t="shared" si="30"/>
        <v/>
      </c>
      <c r="AD31" s="340" t="str">
        <f t="shared" si="30"/>
        <v/>
      </c>
      <c r="AE31" s="340" t="str">
        <f t="shared" si="30"/>
        <v/>
      </c>
      <c r="AF31" s="340" t="str">
        <f t="shared" si="30"/>
        <v/>
      </c>
      <c r="AG31" s="340" t="str">
        <f t="shared" si="30"/>
        <v/>
      </c>
      <c r="AH31" s="340" t="str">
        <f t="shared" si="30"/>
        <v/>
      </c>
      <c r="AI31" s="340" t="str">
        <f t="shared" si="30"/>
        <v/>
      </c>
      <c r="AJ31" s="340" t="str">
        <f t="shared" si="30"/>
        <v/>
      </c>
      <c r="AK31" s="340" t="str">
        <f t="shared" si="30"/>
        <v/>
      </c>
      <c r="AL31" s="340" t="str">
        <f t="shared" si="30"/>
        <v/>
      </c>
      <c r="AM31" s="340" t="str">
        <f t="shared" si="30"/>
        <v/>
      </c>
      <c r="AN31" s="340" t="str">
        <f t="shared" si="30"/>
        <v/>
      </c>
      <c r="AO31" s="340" t="str">
        <f t="shared" si="30"/>
        <v/>
      </c>
      <c r="AP31" s="340" t="str">
        <f t="shared" si="30"/>
        <v/>
      </c>
      <c r="AQ31" s="340" t="str">
        <f t="shared" si="30"/>
        <v/>
      </c>
      <c r="AR31" s="340" t="str">
        <f t="shared" si="30"/>
        <v/>
      </c>
      <c r="AS31" s="340" t="str">
        <f t="shared" si="30"/>
        <v/>
      </c>
      <c r="AT31" s="340" t="str">
        <f t="shared" si="30"/>
        <v/>
      </c>
      <c r="AU31" s="340" t="str">
        <f t="shared" si="30"/>
        <v/>
      </c>
      <c r="AV31" s="340" t="str">
        <f t="shared" si="30"/>
        <v/>
      </c>
      <c r="AW31" s="340" t="str">
        <f t="shared" si="30"/>
        <v/>
      </c>
      <c r="AX31" s="340" t="str">
        <f t="shared" si="30"/>
        <v/>
      </c>
      <c r="AY31" s="340" t="str">
        <f t="shared" si="30"/>
        <v/>
      </c>
      <c r="AZ31" s="340" t="str">
        <f t="shared" si="30"/>
        <v/>
      </c>
      <c r="BA31" s="340" t="str">
        <f t="shared" si="30"/>
        <v/>
      </c>
      <c r="BB31" s="340" t="str">
        <f t="shared" si="30"/>
        <v/>
      </c>
      <c r="BC31" s="340" t="str">
        <f t="shared" si="30"/>
        <v/>
      </c>
      <c r="BD31" s="340" t="str">
        <f t="shared" si="30"/>
        <v/>
      </c>
      <c r="BE31" s="340" t="str">
        <f t="shared" si="30"/>
        <v/>
      </c>
      <c r="BF31" s="340" t="str">
        <f t="shared" si="30"/>
        <v/>
      </c>
      <c r="BG31" s="340" t="str">
        <f t="shared" si="30"/>
        <v/>
      </c>
      <c r="BH31" s="340" t="str">
        <f t="shared" si="30"/>
        <v/>
      </c>
      <c r="BI31" s="340" t="str">
        <f t="shared" si="30"/>
        <v/>
      </c>
      <c r="BJ31" s="340" t="str">
        <f t="shared" si="30"/>
        <v/>
      </c>
      <c r="BK31" s="340" t="str">
        <f t="shared" si="30"/>
        <v/>
      </c>
      <c r="BL31" s="340" t="str">
        <f t="shared" si="30"/>
        <v/>
      </c>
      <c r="BM31" s="340" t="str">
        <f t="shared" si="30"/>
        <v/>
      </c>
      <c r="BN31" s="340" t="str">
        <f t="shared" si="30"/>
        <v/>
      </c>
      <c r="BO31" s="340" t="str">
        <f t="shared" si="30"/>
        <v/>
      </c>
      <c r="BP31" s="340" t="str">
        <f t="shared" si="30"/>
        <v/>
      </c>
      <c r="BQ31" s="340" t="str">
        <f t="shared" si="30"/>
        <v/>
      </c>
      <c r="BR31" s="340" t="str">
        <f t="shared" si="30"/>
        <v/>
      </c>
      <c r="BS31" s="340" t="str">
        <f t="shared" si="30"/>
        <v/>
      </c>
      <c r="BT31" s="340" t="str">
        <f t="shared" si="30"/>
        <v/>
      </c>
      <c r="BU31" s="340" t="str">
        <f t="shared" si="30"/>
        <v/>
      </c>
      <c r="BV31" s="340" t="str">
        <f t="shared" si="30"/>
        <v/>
      </c>
      <c r="BW31" s="340" t="str">
        <f t="shared" si="30"/>
        <v/>
      </c>
      <c r="BX31" s="340" t="str">
        <f t="shared" si="30"/>
        <v/>
      </c>
      <c r="BY31" s="340" t="str">
        <f t="shared" si="30"/>
        <v/>
      </c>
      <c r="BZ31" s="340" t="str">
        <f t="shared" si="30"/>
        <v/>
      </c>
      <c r="CA31" s="340" t="str">
        <f t="shared" si="30"/>
        <v/>
      </c>
      <c r="CB31" s="340" t="str">
        <f t="shared" si="30"/>
        <v/>
      </c>
      <c r="CC31" s="340" t="str">
        <f t="shared" si="30"/>
        <v/>
      </c>
      <c r="CD31" s="340" t="str">
        <f t="shared" si="30"/>
        <v/>
      </c>
      <c r="CE31" s="340" t="str">
        <f t="shared" si="30"/>
        <v/>
      </c>
      <c r="CF31" s="340" t="str">
        <f t="shared" si="30"/>
        <v/>
      </c>
      <c r="CG31" s="340" t="str">
        <f t="shared" si="30"/>
        <v/>
      </c>
      <c r="CH31" s="340" t="str">
        <f t="shared" si="30"/>
        <v/>
      </c>
      <c r="CI31" s="340" t="str">
        <f t="shared" si="30"/>
        <v/>
      </c>
      <c r="CJ31" s="340" t="str">
        <f t="shared" si="30"/>
        <v/>
      </c>
      <c r="CK31" s="340" t="str">
        <f t="shared" si="30"/>
        <v/>
      </c>
      <c r="CL31" s="340" t="str">
        <f t="shared" si="30"/>
        <v/>
      </c>
      <c r="CM31" s="340" t="str">
        <f t="shared" si="30"/>
        <v/>
      </c>
      <c r="CN31" s="340" t="str">
        <f t="shared" si="30"/>
        <v/>
      </c>
      <c r="CO31" s="340" t="str">
        <f t="shared" si="30"/>
        <v/>
      </c>
      <c r="CP31" s="340" t="str">
        <f t="shared" si="30"/>
        <v/>
      </c>
      <c r="CQ31" s="340" t="str">
        <f t="shared" si="30"/>
        <v/>
      </c>
      <c r="CR31" s="340" t="str">
        <f t="shared" si="30"/>
        <v/>
      </c>
      <c r="CS31" s="340" t="str">
        <f t="shared" si="30"/>
        <v/>
      </c>
      <c r="CT31" s="340" t="str">
        <f t="shared" si="30"/>
        <v/>
      </c>
      <c r="CU31" s="340" t="str">
        <f t="shared" si="30"/>
        <v/>
      </c>
      <c r="CV31" s="340" t="str">
        <f t="shared" si="30"/>
        <v/>
      </c>
      <c r="CW31" s="340" t="str">
        <f t="shared" si="30"/>
        <v/>
      </c>
      <c r="CX31" s="340" t="str">
        <f t="shared" si="30"/>
        <v/>
      </c>
      <c r="CY31" s="340" t="str">
        <f t="shared" si="30"/>
        <v/>
      </c>
      <c r="CZ31" s="340" t="str">
        <f t="shared" si="30"/>
        <v/>
      </c>
      <c r="DA31" s="340" t="str">
        <f t="shared" si="30"/>
        <v/>
      </c>
      <c r="DB31" s="340" t="str">
        <f t="shared" si="30"/>
        <v/>
      </c>
      <c r="DC31" s="340" t="str">
        <f t="shared" si="30"/>
        <v/>
      </c>
      <c r="DD31" s="340" t="str">
        <f t="shared" si="30"/>
        <v/>
      </c>
      <c r="DE31" s="340" t="str">
        <f t="shared" si="30"/>
        <v/>
      </c>
      <c r="DF31" s="340" t="str">
        <f t="shared" si="30"/>
        <v/>
      </c>
      <c r="DG31" s="340" t="str">
        <f t="shared" si="30"/>
        <v/>
      </c>
      <c r="DH31" s="340" t="str">
        <f t="shared" si="30"/>
        <v/>
      </c>
      <c r="DI31" s="340" t="str">
        <f t="shared" si="30"/>
        <v/>
      </c>
      <c r="DJ31" s="340" t="str">
        <f t="shared" si="30"/>
        <v/>
      </c>
      <c r="DK31" s="340" t="str">
        <f t="shared" si="30"/>
        <v/>
      </c>
      <c r="DL31" s="340" t="str">
        <f t="shared" si="30"/>
        <v/>
      </c>
      <c r="DM31" s="340" t="str">
        <f t="shared" si="30"/>
        <v/>
      </c>
      <c r="DN31" s="340" t="str">
        <f t="shared" si="30"/>
        <v/>
      </c>
      <c r="DO31" s="340" t="str">
        <f t="shared" si="30"/>
        <v/>
      </c>
      <c r="DP31" s="340" t="str">
        <f t="shared" si="30"/>
        <v/>
      </c>
      <c r="DQ31" s="340" t="str">
        <f t="shared" si="30"/>
        <v/>
      </c>
      <c r="DR31" s="340" t="str">
        <f t="shared" si="30"/>
        <v/>
      </c>
      <c r="DS31" s="340" t="str">
        <f t="shared" si="30"/>
        <v/>
      </c>
      <c r="DT31" s="340" t="str">
        <f t="shared" si="30"/>
        <v/>
      </c>
      <c r="DU31" s="340" t="str">
        <f t="shared" si="30"/>
        <v/>
      </c>
      <c r="DV31" s="340" t="str">
        <f t="shared" si="30"/>
        <v/>
      </c>
      <c r="DW31" s="340" t="str">
        <f t="shared" si="30"/>
        <v/>
      </c>
      <c r="DX31" s="340" t="str">
        <f t="shared" si="30"/>
        <v/>
      </c>
      <c r="DY31" s="340" t="str">
        <f t="shared" si="30"/>
        <v/>
      </c>
      <c r="DZ31" s="340" t="str">
        <f t="shared" si="30"/>
        <v/>
      </c>
      <c r="EA31" s="340" t="str">
        <f t="shared" si="30"/>
        <v/>
      </c>
      <c r="EB31" s="340" t="str">
        <f t="shared" si="30"/>
        <v/>
      </c>
      <c r="EC31" s="340" t="str">
        <f t="shared" si="30"/>
        <v/>
      </c>
      <c r="ED31" s="340" t="str">
        <f t="shared" si="30"/>
        <v/>
      </c>
      <c r="EE31" s="340" t="str">
        <f t="shared" si="30"/>
        <v/>
      </c>
      <c r="EF31" s="340" t="str">
        <f t="shared" si="30"/>
        <v/>
      </c>
      <c r="EG31" s="340" t="str">
        <f t="shared" si="30"/>
        <v/>
      </c>
      <c r="EH31" s="340" t="str">
        <f t="shared" si="30"/>
        <v/>
      </c>
      <c r="EI31" s="340" t="str">
        <f t="shared" si="30"/>
        <v/>
      </c>
      <c r="EJ31" s="340" t="str">
        <f t="shared" si="30"/>
        <v/>
      </c>
      <c r="EK31" s="340" t="str">
        <f t="shared" si="30"/>
        <v/>
      </c>
      <c r="EL31" s="340" t="str">
        <f t="shared" si="30"/>
        <v/>
      </c>
      <c r="EM31" s="340" t="str">
        <f t="shared" si="30"/>
        <v/>
      </c>
      <c r="EN31" s="340" t="str">
        <f t="shared" si="30"/>
        <v/>
      </c>
      <c r="EO31" s="340" t="str">
        <f t="shared" si="30"/>
        <v/>
      </c>
      <c r="EP31" s="340" t="str">
        <f t="shared" si="30"/>
        <v/>
      </c>
      <c r="EQ31" s="340" t="str">
        <f t="shared" si="30"/>
        <v/>
      </c>
      <c r="ER31" s="340" t="str">
        <f t="shared" si="30"/>
        <v/>
      </c>
      <c r="ES31" s="340" t="str">
        <f t="shared" si="30"/>
        <v/>
      </c>
      <c r="ET31" s="340" t="str">
        <f t="shared" si="30"/>
        <v/>
      </c>
      <c r="EU31" s="340" t="str">
        <f t="shared" si="30"/>
        <v/>
      </c>
      <c r="EV31" s="340" t="str">
        <f t="shared" si="30"/>
        <v/>
      </c>
      <c r="EW31" s="340" t="str">
        <f t="shared" si="30"/>
        <v/>
      </c>
      <c r="EX31" s="340" t="str">
        <f t="shared" si="30"/>
        <v/>
      </c>
      <c r="EY31" s="340" t="str">
        <f t="shared" si="30"/>
        <v/>
      </c>
      <c r="EZ31" s="340" t="str">
        <f t="shared" si="30"/>
        <v/>
      </c>
      <c r="FA31" s="340" t="str">
        <f t="shared" si="30"/>
        <v/>
      </c>
      <c r="FB31" s="340" t="str">
        <f t="shared" si="30"/>
        <v/>
      </c>
      <c r="FC31" s="340" t="str">
        <f t="shared" si="30"/>
        <v/>
      </c>
      <c r="FD31" s="340" t="str">
        <f t="shared" si="30"/>
        <v/>
      </c>
      <c r="FE31" s="340" t="str">
        <f t="shared" si="30"/>
        <v/>
      </c>
      <c r="FF31" s="340" t="str">
        <f t="shared" si="30"/>
        <v/>
      </c>
      <c r="FG31" s="340" t="str">
        <f t="shared" si="30"/>
        <v/>
      </c>
      <c r="FH31" s="340" t="str">
        <f t="shared" si="30"/>
        <v/>
      </c>
      <c r="FI31" s="340" t="str">
        <f t="shared" si="30"/>
        <v/>
      </c>
      <c r="FJ31" s="340" t="str">
        <f t="shared" si="30"/>
        <v/>
      </c>
      <c r="FK31" s="340" t="str">
        <f t="shared" si="30"/>
        <v/>
      </c>
      <c r="FL31" s="340" t="str">
        <f t="shared" si="30"/>
        <v/>
      </c>
      <c r="FM31" s="340" t="str">
        <f t="shared" si="30"/>
        <v/>
      </c>
      <c r="FN31" s="340" t="str">
        <f t="shared" si="30"/>
        <v/>
      </c>
      <c r="FO31" s="340" t="str">
        <f t="shared" si="30"/>
        <v/>
      </c>
      <c r="FP31" s="340" t="str">
        <f t="shared" si="30"/>
        <v/>
      </c>
      <c r="FQ31" s="340" t="str">
        <f t="shared" si="30"/>
        <v/>
      </c>
      <c r="FR31" s="340" t="str">
        <f t="shared" si="30"/>
        <v/>
      </c>
      <c r="FS31" s="340" t="str">
        <f t="shared" si="30"/>
        <v/>
      </c>
      <c r="FT31" s="340" t="str">
        <f t="shared" si="30"/>
        <v/>
      </c>
      <c r="FU31" s="340" t="str">
        <f t="shared" si="30"/>
        <v/>
      </c>
      <c r="FV31" s="340" t="str">
        <f t="shared" si="30"/>
        <v/>
      </c>
      <c r="FW31" s="340" t="str">
        <f t="shared" si="30"/>
        <v/>
      </c>
      <c r="FX31" s="340" t="str">
        <f t="shared" si="30"/>
        <v/>
      </c>
      <c r="FY31" s="340" t="str">
        <f t="shared" si="30"/>
        <v/>
      </c>
      <c r="FZ31" s="340" t="str">
        <f t="shared" si="30"/>
        <v/>
      </c>
      <c r="GA31" s="340" t="str">
        <f t="shared" si="30"/>
        <v/>
      </c>
      <c r="GB31" s="340" t="str">
        <f t="shared" si="30"/>
        <v/>
      </c>
      <c r="GC31" s="340" t="str">
        <f t="shared" si="30"/>
        <v/>
      </c>
      <c r="GD31" s="340" t="str">
        <f t="shared" si="30"/>
        <v/>
      </c>
      <c r="GE31" s="340" t="str">
        <f t="shared" si="30"/>
        <v/>
      </c>
      <c r="GF31" s="340" t="str">
        <f t="shared" si="30"/>
        <v/>
      </c>
      <c r="GG31" s="340" t="str">
        <f t="shared" si="30"/>
        <v/>
      </c>
      <c r="GH31" s="340" t="str">
        <f t="shared" si="30"/>
        <v/>
      </c>
      <c r="GI31" s="340" t="str">
        <f t="shared" si="30"/>
        <v/>
      </c>
      <c r="GJ31" s="340" t="str">
        <f t="shared" si="30"/>
        <v/>
      </c>
      <c r="GK31" s="340" t="str">
        <f t="shared" si="30"/>
        <v/>
      </c>
      <c r="GL31" s="340" t="str">
        <f t="shared" si="30"/>
        <v/>
      </c>
      <c r="GM31" s="340" t="str">
        <f t="shared" si="30"/>
        <v/>
      </c>
      <c r="GN31" s="340" t="str">
        <f t="shared" si="30"/>
        <v/>
      </c>
      <c r="GO31" s="340" t="str">
        <f t="shared" si="30"/>
        <v/>
      </c>
      <c r="GP31" s="340" t="str">
        <f t="shared" si="30"/>
        <v/>
      </c>
      <c r="GQ31" s="340" t="str">
        <f t="shared" si="30"/>
        <v/>
      </c>
      <c r="GR31" s="340" t="str">
        <f t="shared" si="30"/>
        <v/>
      </c>
      <c r="GS31" s="340" t="str">
        <f t="shared" si="30"/>
        <v/>
      </c>
      <c r="GT31" s="340" t="str">
        <f t="shared" si="30"/>
        <v/>
      </c>
      <c r="GU31" s="340" t="str">
        <f t="shared" si="30"/>
        <v/>
      </c>
      <c r="GV31" s="340" t="str">
        <f t="shared" si="30"/>
        <v/>
      </c>
      <c r="GW31" s="340" t="str">
        <f t="shared" si="30"/>
        <v/>
      </c>
      <c r="GX31" s="340" t="str">
        <f t="shared" si="30"/>
        <v/>
      </c>
      <c r="GY31" s="340" t="str">
        <f t="shared" si="30"/>
        <v/>
      </c>
      <c r="GZ31" s="340" t="str">
        <f t="shared" si="30"/>
        <v/>
      </c>
      <c r="HA31" s="340" t="str">
        <f t="shared" si="30"/>
        <v/>
      </c>
      <c r="HB31" s="340" t="str">
        <f t="shared" si="30"/>
        <v/>
      </c>
      <c r="HC31" s="340" t="str">
        <f t="shared" si="30"/>
        <v/>
      </c>
      <c r="HD31" s="340" t="str">
        <f t="shared" si="30"/>
        <v/>
      </c>
      <c r="HE31" s="340" t="str">
        <f t="shared" si="30"/>
        <v/>
      </c>
      <c r="HF31" s="340" t="str">
        <f t="shared" si="30"/>
        <v/>
      </c>
      <c r="HG31" s="340" t="str">
        <f t="shared" si="30"/>
        <v/>
      </c>
    </row>
    <row r="32" spans="1:215" ht="14.25" customHeight="1" outlineLevel="1" x14ac:dyDescent="0.15">
      <c r="A32" s="334" t="s">
        <v>245</v>
      </c>
      <c r="B32" s="420"/>
      <c r="C32" s="343"/>
      <c r="D32" s="343"/>
      <c r="E32" s="342" t="s">
        <v>217</v>
      </c>
      <c r="F32" s="335" t="s">
        <v>228</v>
      </c>
      <c r="G32" s="337"/>
      <c r="H32" s="337"/>
      <c r="I32" s="338"/>
      <c r="J32" s="339">
        <f t="shared" si="3"/>
        <v>0</v>
      </c>
      <c r="K32" s="340" t="str">
        <f t="shared" ref="K32:HG32" si="31">IF(OR(K$3=$G32,K$3=$H32,AND(K$3&gt;$G32,K$3&lt;$H32)),1*$I32,"")</f>
        <v/>
      </c>
      <c r="L32" s="340" t="str">
        <f t="shared" si="31"/>
        <v/>
      </c>
      <c r="M32" s="340" t="str">
        <f t="shared" si="31"/>
        <v/>
      </c>
      <c r="N32" s="340" t="str">
        <f t="shared" si="31"/>
        <v/>
      </c>
      <c r="O32" s="340" t="str">
        <f t="shared" si="31"/>
        <v/>
      </c>
      <c r="P32" s="340" t="str">
        <f t="shared" si="31"/>
        <v/>
      </c>
      <c r="Q32" s="340" t="str">
        <f t="shared" si="31"/>
        <v/>
      </c>
      <c r="R32" s="340" t="str">
        <f t="shared" si="31"/>
        <v/>
      </c>
      <c r="S32" s="340" t="str">
        <f t="shared" si="31"/>
        <v/>
      </c>
      <c r="T32" s="340" t="str">
        <f t="shared" si="31"/>
        <v/>
      </c>
      <c r="U32" s="340" t="str">
        <f t="shared" si="31"/>
        <v/>
      </c>
      <c r="V32" s="340" t="str">
        <f t="shared" si="31"/>
        <v/>
      </c>
      <c r="W32" s="340" t="str">
        <f t="shared" si="31"/>
        <v/>
      </c>
      <c r="X32" s="340" t="str">
        <f t="shared" si="31"/>
        <v/>
      </c>
      <c r="Y32" s="340" t="str">
        <f t="shared" si="31"/>
        <v/>
      </c>
      <c r="Z32" s="340" t="str">
        <f t="shared" si="31"/>
        <v/>
      </c>
      <c r="AA32" s="340" t="str">
        <f t="shared" si="31"/>
        <v/>
      </c>
      <c r="AB32" s="340" t="str">
        <f t="shared" si="31"/>
        <v/>
      </c>
      <c r="AC32" s="340" t="str">
        <f t="shared" si="31"/>
        <v/>
      </c>
      <c r="AD32" s="340" t="str">
        <f t="shared" si="31"/>
        <v/>
      </c>
      <c r="AE32" s="340" t="str">
        <f t="shared" si="31"/>
        <v/>
      </c>
      <c r="AF32" s="340" t="str">
        <f t="shared" si="31"/>
        <v/>
      </c>
      <c r="AG32" s="340" t="str">
        <f t="shared" si="31"/>
        <v/>
      </c>
      <c r="AH32" s="340" t="str">
        <f t="shared" si="31"/>
        <v/>
      </c>
      <c r="AI32" s="340" t="str">
        <f t="shared" si="31"/>
        <v/>
      </c>
      <c r="AJ32" s="340" t="str">
        <f t="shared" si="31"/>
        <v/>
      </c>
      <c r="AK32" s="340" t="str">
        <f t="shared" si="31"/>
        <v/>
      </c>
      <c r="AL32" s="340" t="str">
        <f t="shared" si="31"/>
        <v/>
      </c>
      <c r="AM32" s="340" t="str">
        <f t="shared" si="31"/>
        <v/>
      </c>
      <c r="AN32" s="340" t="str">
        <f t="shared" si="31"/>
        <v/>
      </c>
      <c r="AO32" s="340" t="str">
        <f t="shared" si="31"/>
        <v/>
      </c>
      <c r="AP32" s="340" t="str">
        <f t="shared" si="31"/>
        <v/>
      </c>
      <c r="AQ32" s="340" t="str">
        <f t="shared" si="31"/>
        <v/>
      </c>
      <c r="AR32" s="340" t="str">
        <f t="shared" si="31"/>
        <v/>
      </c>
      <c r="AS32" s="340" t="str">
        <f t="shared" si="31"/>
        <v/>
      </c>
      <c r="AT32" s="340" t="str">
        <f t="shared" si="31"/>
        <v/>
      </c>
      <c r="AU32" s="340" t="str">
        <f t="shared" si="31"/>
        <v/>
      </c>
      <c r="AV32" s="340" t="str">
        <f t="shared" si="31"/>
        <v/>
      </c>
      <c r="AW32" s="340" t="str">
        <f t="shared" si="31"/>
        <v/>
      </c>
      <c r="AX32" s="340" t="str">
        <f t="shared" si="31"/>
        <v/>
      </c>
      <c r="AY32" s="340" t="str">
        <f t="shared" si="31"/>
        <v/>
      </c>
      <c r="AZ32" s="340" t="str">
        <f t="shared" si="31"/>
        <v/>
      </c>
      <c r="BA32" s="340" t="str">
        <f t="shared" si="31"/>
        <v/>
      </c>
      <c r="BB32" s="340" t="str">
        <f t="shared" si="31"/>
        <v/>
      </c>
      <c r="BC32" s="340" t="str">
        <f t="shared" si="31"/>
        <v/>
      </c>
      <c r="BD32" s="340" t="str">
        <f t="shared" si="31"/>
        <v/>
      </c>
      <c r="BE32" s="340" t="str">
        <f t="shared" si="31"/>
        <v/>
      </c>
      <c r="BF32" s="340" t="str">
        <f t="shared" si="31"/>
        <v/>
      </c>
      <c r="BG32" s="340" t="str">
        <f t="shared" si="31"/>
        <v/>
      </c>
      <c r="BH32" s="340" t="str">
        <f t="shared" si="31"/>
        <v/>
      </c>
      <c r="BI32" s="340" t="str">
        <f t="shared" si="31"/>
        <v/>
      </c>
      <c r="BJ32" s="340" t="str">
        <f t="shared" si="31"/>
        <v/>
      </c>
      <c r="BK32" s="340" t="str">
        <f t="shared" si="31"/>
        <v/>
      </c>
      <c r="BL32" s="340" t="str">
        <f t="shared" si="31"/>
        <v/>
      </c>
      <c r="BM32" s="340" t="str">
        <f t="shared" si="31"/>
        <v/>
      </c>
      <c r="BN32" s="340" t="str">
        <f t="shared" si="31"/>
        <v/>
      </c>
      <c r="BO32" s="340" t="str">
        <f t="shared" si="31"/>
        <v/>
      </c>
      <c r="BP32" s="340" t="str">
        <f t="shared" si="31"/>
        <v/>
      </c>
      <c r="BQ32" s="340" t="str">
        <f t="shared" si="31"/>
        <v/>
      </c>
      <c r="BR32" s="340" t="str">
        <f t="shared" si="31"/>
        <v/>
      </c>
      <c r="BS32" s="340" t="str">
        <f t="shared" si="31"/>
        <v/>
      </c>
      <c r="BT32" s="340" t="str">
        <f t="shared" si="31"/>
        <v/>
      </c>
      <c r="BU32" s="340" t="str">
        <f t="shared" si="31"/>
        <v/>
      </c>
      <c r="BV32" s="340" t="str">
        <f t="shared" si="31"/>
        <v/>
      </c>
      <c r="BW32" s="340" t="str">
        <f t="shared" si="31"/>
        <v/>
      </c>
      <c r="BX32" s="340" t="str">
        <f t="shared" si="31"/>
        <v/>
      </c>
      <c r="BY32" s="340" t="str">
        <f t="shared" si="31"/>
        <v/>
      </c>
      <c r="BZ32" s="340" t="str">
        <f t="shared" si="31"/>
        <v/>
      </c>
      <c r="CA32" s="340" t="str">
        <f t="shared" si="31"/>
        <v/>
      </c>
      <c r="CB32" s="340" t="str">
        <f t="shared" si="31"/>
        <v/>
      </c>
      <c r="CC32" s="340" t="str">
        <f t="shared" si="31"/>
        <v/>
      </c>
      <c r="CD32" s="340" t="str">
        <f t="shared" si="31"/>
        <v/>
      </c>
      <c r="CE32" s="340" t="str">
        <f t="shared" si="31"/>
        <v/>
      </c>
      <c r="CF32" s="340" t="str">
        <f t="shared" si="31"/>
        <v/>
      </c>
      <c r="CG32" s="340" t="str">
        <f t="shared" si="31"/>
        <v/>
      </c>
      <c r="CH32" s="340" t="str">
        <f t="shared" si="31"/>
        <v/>
      </c>
      <c r="CI32" s="340" t="str">
        <f t="shared" si="31"/>
        <v/>
      </c>
      <c r="CJ32" s="340" t="str">
        <f t="shared" si="31"/>
        <v/>
      </c>
      <c r="CK32" s="340" t="str">
        <f t="shared" si="31"/>
        <v/>
      </c>
      <c r="CL32" s="340" t="str">
        <f t="shared" si="31"/>
        <v/>
      </c>
      <c r="CM32" s="340" t="str">
        <f t="shared" si="31"/>
        <v/>
      </c>
      <c r="CN32" s="340" t="str">
        <f t="shared" si="31"/>
        <v/>
      </c>
      <c r="CO32" s="340" t="str">
        <f t="shared" si="31"/>
        <v/>
      </c>
      <c r="CP32" s="340" t="str">
        <f t="shared" si="31"/>
        <v/>
      </c>
      <c r="CQ32" s="340" t="str">
        <f t="shared" si="31"/>
        <v/>
      </c>
      <c r="CR32" s="340" t="str">
        <f t="shared" si="31"/>
        <v/>
      </c>
      <c r="CS32" s="340" t="str">
        <f t="shared" si="31"/>
        <v/>
      </c>
      <c r="CT32" s="340" t="str">
        <f t="shared" si="31"/>
        <v/>
      </c>
      <c r="CU32" s="340" t="str">
        <f t="shared" si="31"/>
        <v/>
      </c>
      <c r="CV32" s="340" t="str">
        <f t="shared" si="31"/>
        <v/>
      </c>
      <c r="CW32" s="340" t="str">
        <f t="shared" si="31"/>
        <v/>
      </c>
      <c r="CX32" s="340" t="str">
        <f t="shared" si="31"/>
        <v/>
      </c>
      <c r="CY32" s="340" t="str">
        <f t="shared" si="31"/>
        <v/>
      </c>
      <c r="CZ32" s="340" t="str">
        <f t="shared" si="31"/>
        <v/>
      </c>
      <c r="DA32" s="340" t="str">
        <f t="shared" si="31"/>
        <v/>
      </c>
      <c r="DB32" s="340" t="str">
        <f t="shared" si="31"/>
        <v/>
      </c>
      <c r="DC32" s="340" t="str">
        <f t="shared" si="31"/>
        <v/>
      </c>
      <c r="DD32" s="340" t="str">
        <f t="shared" si="31"/>
        <v/>
      </c>
      <c r="DE32" s="340" t="str">
        <f t="shared" si="31"/>
        <v/>
      </c>
      <c r="DF32" s="340" t="str">
        <f t="shared" si="31"/>
        <v/>
      </c>
      <c r="DG32" s="340" t="str">
        <f t="shared" si="31"/>
        <v/>
      </c>
      <c r="DH32" s="340" t="str">
        <f t="shared" si="31"/>
        <v/>
      </c>
      <c r="DI32" s="340" t="str">
        <f t="shared" si="31"/>
        <v/>
      </c>
      <c r="DJ32" s="340" t="str">
        <f t="shared" si="31"/>
        <v/>
      </c>
      <c r="DK32" s="340" t="str">
        <f t="shared" si="31"/>
        <v/>
      </c>
      <c r="DL32" s="340" t="str">
        <f t="shared" si="31"/>
        <v/>
      </c>
      <c r="DM32" s="340" t="str">
        <f t="shared" si="31"/>
        <v/>
      </c>
      <c r="DN32" s="340" t="str">
        <f t="shared" si="31"/>
        <v/>
      </c>
      <c r="DO32" s="340" t="str">
        <f t="shared" si="31"/>
        <v/>
      </c>
      <c r="DP32" s="340" t="str">
        <f t="shared" si="31"/>
        <v/>
      </c>
      <c r="DQ32" s="340" t="str">
        <f t="shared" si="31"/>
        <v/>
      </c>
      <c r="DR32" s="340" t="str">
        <f t="shared" si="31"/>
        <v/>
      </c>
      <c r="DS32" s="340" t="str">
        <f t="shared" si="31"/>
        <v/>
      </c>
      <c r="DT32" s="340" t="str">
        <f t="shared" si="31"/>
        <v/>
      </c>
      <c r="DU32" s="340" t="str">
        <f t="shared" si="31"/>
        <v/>
      </c>
      <c r="DV32" s="340" t="str">
        <f t="shared" si="31"/>
        <v/>
      </c>
      <c r="DW32" s="340" t="str">
        <f t="shared" si="31"/>
        <v/>
      </c>
      <c r="DX32" s="340" t="str">
        <f t="shared" si="31"/>
        <v/>
      </c>
      <c r="DY32" s="340" t="str">
        <f t="shared" si="31"/>
        <v/>
      </c>
      <c r="DZ32" s="340" t="str">
        <f t="shared" si="31"/>
        <v/>
      </c>
      <c r="EA32" s="340" t="str">
        <f t="shared" si="31"/>
        <v/>
      </c>
      <c r="EB32" s="340" t="str">
        <f t="shared" si="31"/>
        <v/>
      </c>
      <c r="EC32" s="340" t="str">
        <f t="shared" si="31"/>
        <v/>
      </c>
      <c r="ED32" s="340" t="str">
        <f t="shared" si="31"/>
        <v/>
      </c>
      <c r="EE32" s="340" t="str">
        <f t="shared" si="31"/>
        <v/>
      </c>
      <c r="EF32" s="340" t="str">
        <f t="shared" si="31"/>
        <v/>
      </c>
      <c r="EG32" s="340" t="str">
        <f t="shared" si="31"/>
        <v/>
      </c>
      <c r="EH32" s="340" t="str">
        <f t="shared" si="31"/>
        <v/>
      </c>
      <c r="EI32" s="340" t="str">
        <f t="shared" si="31"/>
        <v/>
      </c>
      <c r="EJ32" s="340" t="str">
        <f t="shared" si="31"/>
        <v/>
      </c>
      <c r="EK32" s="340" t="str">
        <f t="shared" si="31"/>
        <v/>
      </c>
      <c r="EL32" s="340" t="str">
        <f t="shared" si="31"/>
        <v/>
      </c>
      <c r="EM32" s="340" t="str">
        <f t="shared" si="31"/>
        <v/>
      </c>
      <c r="EN32" s="340" t="str">
        <f t="shared" si="31"/>
        <v/>
      </c>
      <c r="EO32" s="340" t="str">
        <f t="shared" si="31"/>
        <v/>
      </c>
      <c r="EP32" s="340" t="str">
        <f t="shared" si="31"/>
        <v/>
      </c>
      <c r="EQ32" s="340" t="str">
        <f t="shared" si="31"/>
        <v/>
      </c>
      <c r="ER32" s="340" t="str">
        <f t="shared" si="31"/>
        <v/>
      </c>
      <c r="ES32" s="340" t="str">
        <f t="shared" si="31"/>
        <v/>
      </c>
      <c r="ET32" s="340" t="str">
        <f t="shared" si="31"/>
        <v/>
      </c>
      <c r="EU32" s="340" t="str">
        <f t="shared" si="31"/>
        <v/>
      </c>
      <c r="EV32" s="340" t="str">
        <f t="shared" si="31"/>
        <v/>
      </c>
      <c r="EW32" s="340" t="str">
        <f t="shared" si="31"/>
        <v/>
      </c>
      <c r="EX32" s="340" t="str">
        <f t="shared" si="31"/>
        <v/>
      </c>
      <c r="EY32" s="340" t="str">
        <f t="shared" si="31"/>
        <v/>
      </c>
      <c r="EZ32" s="340" t="str">
        <f t="shared" si="31"/>
        <v/>
      </c>
      <c r="FA32" s="340" t="str">
        <f t="shared" si="31"/>
        <v/>
      </c>
      <c r="FB32" s="340" t="str">
        <f t="shared" si="31"/>
        <v/>
      </c>
      <c r="FC32" s="340" t="str">
        <f t="shared" si="31"/>
        <v/>
      </c>
      <c r="FD32" s="340" t="str">
        <f t="shared" si="31"/>
        <v/>
      </c>
      <c r="FE32" s="340" t="str">
        <f t="shared" si="31"/>
        <v/>
      </c>
      <c r="FF32" s="340" t="str">
        <f t="shared" si="31"/>
        <v/>
      </c>
      <c r="FG32" s="340" t="str">
        <f t="shared" si="31"/>
        <v/>
      </c>
      <c r="FH32" s="340" t="str">
        <f t="shared" si="31"/>
        <v/>
      </c>
      <c r="FI32" s="340" t="str">
        <f t="shared" si="31"/>
        <v/>
      </c>
      <c r="FJ32" s="340" t="str">
        <f t="shared" si="31"/>
        <v/>
      </c>
      <c r="FK32" s="340" t="str">
        <f t="shared" si="31"/>
        <v/>
      </c>
      <c r="FL32" s="340" t="str">
        <f t="shared" si="31"/>
        <v/>
      </c>
      <c r="FM32" s="340" t="str">
        <f t="shared" si="31"/>
        <v/>
      </c>
      <c r="FN32" s="340" t="str">
        <f t="shared" si="31"/>
        <v/>
      </c>
      <c r="FO32" s="340" t="str">
        <f t="shared" si="31"/>
        <v/>
      </c>
      <c r="FP32" s="340" t="str">
        <f t="shared" si="31"/>
        <v/>
      </c>
      <c r="FQ32" s="340" t="str">
        <f t="shared" si="31"/>
        <v/>
      </c>
      <c r="FR32" s="340" t="str">
        <f t="shared" si="31"/>
        <v/>
      </c>
      <c r="FS32" s="340" t="str">
        <f t="shared" si="31"/>
        <v/>
      </c>
      <c r="FT32" s="340" t="str">
        <f t="shared" si="31"/>
        <v/>
      </c>
      <c r="FU32" s="340" t="str">
        <f t="shared" si="31"/>
        <v/>
      </c>
      <c r="FV32" s="340" t="str">
        <f t="shared" si="31"/>
        <v/>
      </c>
      <c r="FW32" s="340" t="str">
        <f t="shared" si="31"/>
        <v/>
      </c>
      <c r="FX32" s="340" t="str">
        <f t="shared" si="31"/>
        <v/>
      </c>
      <c r="FY32" s="340" t="str">
        <f t="shared" si="31"/>
        <v/>
      </c>
      <c r="FZ32" s="340" t="str">
        <f t="shared" si="31"/>
        <v/>
      </c>
      <c r="GA32" s="340" t="str">
        <f t="shared" si="31"/>
        <v/>
      </c>
      <c r="GB32" s="340" t="str">
        <f t="shared" si="31"/>
        <v/>
      </c>
      <c r="GC32" s="340" t="str">
        <f t="shared" si="31"/>
        <v/>
      </c>
      <c r="GD32" s="340" t="str">
        <f t="shared" si="31"/>
        <v/>
      </c>
      <c r="GE32" s="340" t="str">
        <f t="shared" si="31"/>
        <v/>
      </c>
      <c r="GF32" s="340" t="str">
        <f t="shared" si="31"/>
        <v/>
      </c>
      <c r="GG32" s="340" t="str">
        <f t="shared" si="31"/>
        <v/>
      </c>
      <c r="GH32" s="340" t="str">
        <f t="shared" si="31"/>
        <v/>
      </c>
      <c r="GI32" s="340" t="str">
        <f t="shared" si="31"/>
        <v/>
      </c>
      <c r="GJ32" s="340" t="str">
        <f t="shared" si="31"/>
        <v/>
      </c>
      <c r="GK32" s="340" t="str">
        <f t="shared" si="31"/>
        <v/>
      </c>
      <c r="GL32" s="340" t="str">
        <f t="shared" si="31"/>
        <v/>
      </c>
      <c r="GM32" s="340" t="str">
        <f t="shared" si="31"/>
        <v/>
      </c>
      <c r="GN32" s="340" t="str">
        <f t="shared" si="31"/>
        <v/>
      </c>
      <c r="GO32" s="340" t="str">
        <f t="shared" si="31"/>
        <v/>
      </c>
      <c r="GP32" s="340" t="str">
        <f t="shared" si="31"/>
        <v/>
      </c>
      <c r="GQ32" s="340" t="str">
        <f t="shared" si="31"/>
        <v/>
      </c>
      <c r="GR32" s="340" t="str">
        <f t="shared" si="31"/>
        <v/>
      </c>
      <c r="GS32" s="340" t="str">
        <f t="shared" si="31"/>
        <v/>
      </c>
      <c r="GT32" s="340" t="str">
        <f t="shared" si="31"/>
        <v/>
      </c>
      <c r="GU32" s="340" t="str">
        <f t="shared" si="31"/>
        <v/>
      </c>
      <c r="GV32" s="340" t="str">
        <f t="shared" si="31"/>
        <v/>
      </c>
      <c r="GW32" s="340" t="str">
        <f t="shared" si="31"/>
        <v/>
      </c>
      <c r="GX32" s="340" t="str">
        <f t="shared" si="31"/>
        <v/>
      </c>
      <c r="GY32" s="340" t="str">
        <f t="shared" si="31"/>
        <v/>
      </c>
      <c r="GZ32" s="340" t="str">
        <f t="shared" si="31"/>
        <v/>
      </c>
      <c r="HA32" s="340" t="str">
        <f t="shared" si="31"/>
        <v/>
      </c>
      <c r="HB32" s="340" t="str">
        <f t="shared" si="31"/>
        <v/>
      </c>
      <c r="HC32" s="340" t="str">
        <f t="shared" si="31"/>
        <v/>
      </c>
      <c r="HD32" s="340" t="str">
        <f t="shared" si="31"/>
        <v/>
      </c>
      <c r="HE32" s="340" t="str">
        <f t="shared" si="31"/>
        <v/>
      </c>
      <c r="HF32" s="340" t="str">
        <f t="shared" si="31"/>
        <v/>
      </c>
      <c r="HG32" s="340" t="str">
        <f t="shared" si="31"/>
        <v/>
      </c>
    </row>
    <row r="33" spans="1:215" ht="14.25" customHeight="1" outlineLevel="1" x14ac:dyDescent="0.15">
      <c r="A33" s="334" t="s">
        <v>246</v>
      </c>
      <c r="B33" s="418" t="s">
        <v>247</v>
      </c>
      <c r="C33" s="341" t="s">
        <v>248</v>
      </c>
      <c r="D33" s="335"/>
      <c r="E33" s="335" t="s">
        <v>25</v>
      </c>
      <c r="F33" s="335" t="s">
        <v>232</v>
      </c>
      <c r="G33" s="337">
        <f>WORKDAY('2. Master Schedule'!K33,-5,_Config!$A$3:$A$22)</f>
        <v>44867</v>
      </c>
      <c r="H33" s="337">
        <v>44925</v>
      </c>
      <c r="I33" s="338">
        <v>1</v>
      </c>
      <c r="J33" s="339">
        <f t="shared" si="3"/>
        <v>43</v>
      </c>
      <c r="K33" s="340" t="str">
        <f t="shared" ref="K33:HG33" si="32">IF(OR(K$3=$G33,K$3=$H33,AND(K$3&gt;$G33,K$3&lt;$H33)),1*$I33,"")</f>
        <v/>
      </c>
      <c r="L33" s="340" t="str">
        <f t="shared" si="32"/>
        <v/>
      </c>
      <c r="M33" s="340" t="str">
        <f t="shared" si="32"/>
        <v/>
      </c>
      <c r="N33" s="340" t="str">
        <f t="shared" si="32"/>
        <v/>
      </c>
      <c r="O33" s="340" t="str">
        <f t="shared" si="32"/>
        <v/>
      </c>
      <c r="P33" s="340" t="str">
        <f t="shared" si="32"/>
        <v/>
      </c>
      <c r="Q33" s="340" t="str">
        <f t="shared" si="32"/>
        <v/>
      </c>
      <c r="R33" s="340" t="str">
        <f t="shared" si="32"/>
        <v/>
      </c>
      <c r="S33" s="340" t="str">
        <f t="shared" si="32"/>
        <v/>
      </c>
      <c r="T33" s="340" t="str">
        <f t="shared" si="32"/>
        <v/>
      </c>
      <c r="U33" s="340" t="str">
        <f t="shared" si="32"/>
        <v/>
      </c>
      <c r="V33" s="340" t="str">
        <f t="shared" si="32"/>
        <v/>
      </c>
      <c r="W33" s="340" t="str">
        <f t="shared" si="32"/>
        <v/>
      </c>
      <c r="X33" s="340" t="str">
        <f t="shared" si="32"/>
        <v/>
      </c>
      <c r="Y33" s="340" t="str">
        <f t="shared" si="32"/>
        <v/>
      </c>
      <c r="Z33" s="340" t="str">
        <f t="shared" si="32"/>
        <v/>
      </c>
      <c r="AA33" s="340" t="str">
        <f t="shared" si="32"/>
        <v/>
      </c>
      <c r="AB33" s="340">
        <f t="shared" si="32"/>
        <v>1</v>
      </c>
      <c r="AC33" s="340">
        <f t="shared" si="32"/>
        <v>1</v>
      </c>
      <c r="AD33" s="340">
        <f t="shared" si="32"/>
        <v>1</v>
      </c>
      <c r="AE33" s="340">
        <f t="shared" si="32"/>
        <v>1</v>
      </c>
      <c r="AF33" s="340">
        <f t="shared" si="32"/>
        <v>1</v>
      </c>
      <c r="AG33" s="340">
        <f t="shared" si="32"/>
        <v>1</v>
      </c>
      <c r="AH33" s="340">
        <f t="shared" si="32"/>
        <v>1</v>
      </c>
      <c r="AI33" s="340">
        <f t="shared" si="32"/>
        <v>1</v>
      </c>
      <c r="AJ33" s="340">
        <f t="shared" si="32"/>
        <v>1</v>
      </c>
      <c r="AK33" s="340">
        <f t="shared" si="32"/>
        <v>1</v>
      </c>
      <c r="AL33" s="340">
        <f t="shared" si="32"/>
        <v>1</v>
      </c>
      <c r="AM33" s="340">
        <f t="shared" si="32"/>
        <v>1</v>
      </c>
      <c r="AN33" s="340">
        <f t="shared" si="32"/>
        <v>1</v>
      </c>
      <c r="AO33" s="340">
        <f t="shared" si="32"/>
        <v>1</v>
      </c>
      <c r="AP33" s="340">
        <f t="shared" si="32"/>
        <v>1</v>
      </c>
      <c r="AQ33" s="340">
        <f t="shared" si="32"/>
        <v>1</v>
      </c>
      <c r="AR33" s="340">
        <f t="shared" si="32"/>
        <v>1</v>
      </c>
      <c r="AS33" s="340">
        <f t="shared" si="32"/>
        <v>1</v>
      </c>
      <c r="AT33" s="340">
        <f t="shared" si="32"/>
        <v>1</v>
      </c>
      <c r="AU33" s="340">
        <f t="shared" si="32"/>
        <v>1</v>
      </c>
      <c r="AV33" s="340">
        <f t="shared" si="32"/>
        <v>1</v>
      </c>
      <c r="AW33" s="340">
        <f t="shared" si="32"/>
        <v>1</v>
      </c>
      <c r="AX33" s="340">
        <f t="shared" si="32"/>
        <v>1</v>
      </c>
      <c r="AY33" s="340">
        <f t="shared" si="32"/>
        <v>1</v>
      </c>
      <c r="AZ33" s="340">
        <f t="shared" si="32"/>
        <v>1</v>
      </c>
      <c r="BA33" s="340">
        <f t="shared" si="32"/>
        <v>1</v>
      </c>
      <c r="BB33" s="340">
        <f t="shared" si="32"/>
        <v>1</v>
      </c>
      <c r="BC33" s="340">
        <f t="shared" si="32"/>
        <v>1</v>
      </c>
      <c r="BD33" s="340">
        <f t="shared" si="32"/>
        <v>1</v>
      </c>
      <c r="BE33" s="340">
        <f t="shared" si="32"/>
        <v>1</v>
      </c>
      <c r="BF33" s="340">
        <f t="shared" si="32"/>
        <v>1</v>
      </c>
      <c r="BG33" s="340">
        <f t="shared" si="32"/>
        <v>1</v>
      </c>
      <c r="BH33" s="340">
        <f t="shared" si="32"/>
        <v>1</v>
      </c>
      <c r="BI33" s="340">
        <f t="shared" si="32"/>
        <v>1</v>
      </c>
      <c r="BJ33" s="340">
        <f t="shared" si="32"/>
        <v>1</v>
      </c>
      <c r="BK33" s="340">
        <f t="shared" si="32"/>
        <v>1</v>
      </c>
      <c r="BL33" s="340">
        <f t="shared" si="32"/>
        <v>1</v>
      </c>
      <c r="BM33" s="340">
        <f t="shared" si="32"/>
        <v>1</v>
      </c>
      <c r="BN33" s="340">
        <f t="shared" si="32"/>
        <v>1</v>
      </c>
      <c r="BO33" s="340">
        <f t="shared" si="32"/>
        <v>1</v>
      </c>
      <c r="BP33" s="340">
        <f t="shared" si="32"/>
        <v>1</v>
      </c>
      <c r="BQ33" s="340">
        <f t="shared" si="32"/>
        <v>1</v>
      </c>
      <c r="BR33" s="340">
        <f t="shared" si="32"/>
        <v>1</v>
      </c>
      <c r="BS33" s="340" t="str">
        <f t="shared" si="32"/>
        <v/>
      </c>
      <c r="BT33" s="340" t="str">
        <f t="shared" si="32"/>
        <v/>
      </c>
      <c r="BU33" s="340" t="str">
        <f t="shared" si="32"/>
        <v/>
      </c>
      <c r="BV33" s="340" t="str">
        <f t="shared" si="32"/>
        <v/>
      </c>
      <c r="BW33" s="340" t="str">
        <f t="shared" si="32"/>
        <v/>
      </c>
      <c r="BX33" s="340" t="str">
        <f t="shared" si="32"/>
        <v/>
      </c>
      <c r="BY33" s="340" t="str">
        <f t="shared" si="32"/>
        <v/>
      </c>
      <c r="BZ33" s="340" t="str">
        <f t="shared" si="32"/>
        <v/>
      </c>
      <c r="CA33" s="340" t="str">
        <f t="shared" si="32"/>
        <v/>
      </c>
      <c r="CB33" s="340" t="str">
        <f t="shared" si="32"/>
        <v/>
      </c>
      <c r="CC33" s="340" t="str">
        <f t="shared" si="32"/>
        <v/>
      </c>
      <c r="CD33" s="340" t="str">
        <f t="shared" si="32"/>
        <v/>
      </c>
      <c r="CE33" s="340" t="str">
        <f t="shared" si="32"/>
        <v/>
      </c>
      <c r="CF33" s="340" t="str">
        <f t="shared" si="32"/>
        <v/>
      </c>
      <c r="CG33" s="340" t="str">
        <f t="shared" si="32"/>
        <v/>
      </c>
      <c r="CH33" s="340" t="str">
        <f t="shared" si="32"/>
        <v/>
      </c>
      <c r="CI33" s="340" t="str">
        <f t="shared" si="32"/>
        <v/>
      </c>
      <c r="CJ33" s="340" t="str">
        <f t="shared" si="32"/>
        <v/>
      </c>
      <c r="CK33" s="340" t="str">
        <f t="shared" si="32"/>
        <v/>
      </c>
      <c r="CL33" s="340" t="str">
        <f t="shared" si="32"/>
        <v/>
      </c>
      <c r="CM33" s="340" t="str">
        <f t="shared" si="32"/>
        <v/>
      </c>
      <c r="CN33" s="340" t="str">
        <f t="shared" si="32"/>
        <v/>
      </c>
      <c r="CO33" s="340" t="str">
        <f t="shared" si="32"/>
        <v/>
      </c>
      <c r="CP33" s="340" t="str">
        <f t="shared" si="32"/>
        <v/>
      </c>
      <c r="CQ33" s="340" t="str">
        <f t="shared" si="32"/>
        <v/>
      </c>
      <c r="CR33" s="340" t="str">
        <f t="shared" si="32"/>
        <v/>
      </c>
      <c r="CS33" s="340" t="str">
        <f t="shared" si="32"/>
        <v/>
      </c>
      <c r="CT33" s="340" t="str">
        <f t="shared" si="32"/>
        <v/>
      </c>
      <c r="CU33" s="340" t="str">
        <f t="shared" si="32"/>
        <v/>
      </c>
      <c r="CV33" s="340" t="str">
        <f t="shared" si="32"/>
        <v/>
      </c>
      <c r="CW33" s="340" t="str">
        <f t="shared" si="32"/>
        <v/>
      </c>
      <c r="CX33" s="340" t="str">
        <f t="shared" si="32"/>
        <v/>
      </c>
      <c r="CY33" s="340" t="str">
        <f t="shared" si="32"/>
        <v/>
      </c>
      <c r="CZ33" s="340" t="str">
        <f t="shared" si="32"/>
        <v/>
      </c>
      <c r="DA33" s="340" t="str">
        <f t="shared" si="32"/>
        <v/>
      </c>
      <c r="DB33" s="340" t="str">
        <f t="shared" si="32"/>
        <v/>
      </c>
      <c r="DC33" s="340" t="str">
        <f t="shared" si="32"/>
        <v/>
      </c>
      <c r="DD33" s="340" t="str">
        <f t="shared" si="32"/>
        <v/>
      </c>
      <c r="DE33" s="340" t="str">
        <f t="shared" si="32"/>
        <v/>
      </c>
      <c r="DF33" s="340" t="str">
        <f t="shared" si="32"/>
        <v/>
      </c>
      <c r="DG33" s="340" t="str">
        <f t="shared" si="32"/>
        <v/>
      </c>
      <c r="DH33" s="340" t="str">
        <f t="shared" si="32"/>
        <v/>
      </c>
      <c r="DI33" s="340" t="str">
        <f t="shared" si="32"/>
        <v/>
      </c>
      <c r="DJ33" s="340" t="str">
        <f t="shared" si="32"/>
        <v/>
      </c>
      <c r="DK33" s="340" t="str">
        <f t="shared" si="32"/>
        <v/>
      </c>
      <c r="DL33" s="340" t="str">
        <f t="shared" si="32"/>
        <v/>
      </c>
      <c r="DM33" s="340" t="str">
        <f t="shared" si="32"/>
        <v/>
      </c>
      <c r="DN33" s="340" t="str">
        <f t="shared" si="32"/>
        <v/>
      </c>
      <c r="DO33" s="340" t="str">
        <f t="shared" si="32"/>
        <v/>
      </c>
      <c r="DP33" s="340" t="str">
        <f t="shared" si="32"/>
        <v/>
      </c>
      <c r="DQ33" s="340" t="str">
        <f t="shared" si="32"/>
        <v/>
      </c>
      <c r="DR33" s="340" t="str">
        <f t="shared" si="32"/>
        <v/>
      </c>
      <c r="DS33" s="340" t="str">
        <f t="shared" si="32"/>
        <v/>
      </c>
      <c r="DT33" s="340" t="str">
        <f t="shared" si="32"/>
        <v/>
      </c>
      <c r="DU33" s="340" t="str">
        <f t="shared" si="32"/>
        <v/>
      </c>
      <c r="DV33" s="340" t="str">
        <f t="shared" si="32"/>
        <v/>
      </c>
      <c r="DW33" s="340" t="str">
        <f t="shared" si="32"/>
        <v/>
      </c>
      <c r="DX33" s="340" t="str">
        <f t="shared" si="32"/>
        <v/>
      </c>
      <c r="DY33" s="340" t="str">
        <f t="shared" si="32"/>
        <v/>
      </c>
      <c r="DZ33" s="340" t="str">
        <f t="shared" si="32"/>
        <v/>
      </c>
      <c r="EA33" s="340" t="str">
        <f t="shared" si="32"/>
        <v/>
      </c>
      <c r="EB33" s="340" t="str">
        <f t="shared" si="32"/>
        <v/>
      </c>
      <c r="EC33" s="340" t="str">
        <f t="shared" si="32"/>
        <v/>
      </c>
      <c r="ED33" s="340" t="str">
        <f t="shared" si="32"/>
        <v/>
      </c>
      <c r="EE33" s="340" t="str">
        <f t="shared" si="32"/>
        <v/>
      </c>
      <c r="EF33" s="340" t="str">
        <f t="shared" si="32"/>
        <v/>
      </c>
      <c r="EG33" s="340" t="str">
        <f t="shared" si="32"/>
        <v/>
      </c>
      <c r="EH33" s="340" t="str">
        <f t="shared" si="32"/>
        <v/>
      </c>
      <c r="EI33" s="340" t="str">
        <f t="shared" si="32"/>
        <v/>
      </c>
      <c r="EJ33" s="340" t="str">
        <f t="shared" si="32"/>
        <v/>
      </c>
      <c r="EK33" s="340" t="str">
        <f t="shared" si="32"/>
        <v/>
      </c>
      <c r="EL33" s="340" t="str">
        <f t="shared" si="32"/>
        <v/>
      </c>
      <c r="EM33" s="340" t="str">
        <f t="shared" si="32"/>
        <v/>
      </c>
      <c r="EN33" s="340" t="str">
        <f t="shared" si="32"/>
        <v/>
      </c>
      <c r="EO33" s="340" t="str">
        <f t="shared" si="32"/>
        <v/>
      </c>
      <c r="EP33" s="340" t="str">
        <f t="shared" si="32"/>
        <v/>
      </c>
      <c r="EQ33" s="340" t="str">
        <f t="shared" si="32"/>
        <v/>
      </c>
      <c r="ER33" s="340" t="str">
        <f t="shared" si="32"/>
        <v/>
      </c>
      <c r="ES33" s="340" t="str">
        <f t="shared" si="32"/>
        <v/>
      </c>
      <c r="ET33" s="340" t="str">
        <f t="shared" si="32"/>
        <v/>
      </c>
      <c r="EU33" s="340" t="str">
        <f t="shared" si="32"/>
        <v/>
      </c>
      <c r="EV33" s="340" t="str">
        <f t="shared" si="32"/>
        <v/>
      </c>
      <c r="EW33" s="340" t="str">
        <f t="shared" si="32"/>
        <v/>
      </c>
      <c r="EX33" s="340" t="str">
        <f t="shared" si="32"/>
        <v/>
      </c>
      <c r="EY33" s="340" t="str">
        <f t="shared" si="32"/>
        <v/>
      </c>
      <c r="EZ33" s="340" t="str">
        <f t="shared" si="32"/>
        <v/>
      </c>
      <c r="FA33" s="340" t="str">
        <f t="shared" si="32"/>
        <v/>
      </c>
      <c r="FB33" s="340" t="str">
        <f t="shared" si="32"/>
        <v/>
      </c>
      <c r="FC33" s="340" t="str">
        <f t="shared" si="32"/>
        <v/>
      </c>
      <c r="FD33" s="340" t="str">
        <f t="shared" si="32"/>
        <v/>
      </c>
      <c r="FE33" s="340" t="str">
        <f t="shared" si="32"/>
        <v/>
      </c>
      <c r="FF33" s="340" t="str">
        <f t="shared" si="32"/>
        <v/>
      </c>
      <c r="FG33" s="340" t="str">
        <f t="shared" si="32"/>
        <v/>
      </c>
      <c r="FH33" s="340" t="str">
        <f t="shared" si="32"/>
        <v/>
      </c>
      <c r="FI33" s="340" t="str">
        <f t="shared" si="32"/>
        <v/>
      </c>
      <c r="FJ33" s="340" t="str">
        <f t="shared" si="32"/>
        <v/>
      </c>
      <c r="FK33" s="340" t="str">
        <f t="shared" si="32"/>
        <v/>
      </c>
      <c r="FL33" s="340" t="str">
        <f t="shared" si="32"/>
        <v/>
      </c>
      <c r="FM33" s="340" t="str">
        <f t="shared" si="32"/>
        <v/>
      </c>
      <c r="FN33" s="340" t="str">
        <f t="shared" si="32"/>
        <v/>
      </c>
      <c r="FO33" s="340" t="str">
        <f t="shared" si="32"/>
        <v/>
      </c>
      <c r="FP33" s="340" t="str">
        <f t="shared" si="32"/>
        <v/>
      </c>
      <c r="FQ33" s="340" t="str">
        <f t="shared" si="32"/>
        <v/>
      </c>
      <c r="FR33" s="340" t="str">
        <f t="shared" si="32"/>
        <v/>
      </c>
      <c r="FS33" s="340" t="str">
        <f t="shared" si="32"/>
        <v/>
      </c>
      <c r="FT33" s="340" t="str">
        <f t="shared" si="32"/>
        <v/>
      </c>
      <c r="FU33" s="340" t="str">
        <f t="shared" si="32"/>
        <v/>
      </c>
      <c r="FV33" s="340" t="str">
        <f t="shared" si="32"/>
        <v/>
      </c>
      <c r="FW33" s="340" t="str">
        <f t="shared" si="32"/>
        <v/>
      </c>
      <c r="FX33" s="340" t="str">
        <f t="shared" si="32"/>
        <v/>
      </c>
      <c r="FY33" s="340" t="str">
        <f t="shared" si="32"/>
        <v/>
      </c>
      <c r="FZ33" s="340" t="str">
        <f t="shared" si="32"/>
        <v/>
      </c>
      <c r="GA33" s="340" t="str">
        <f t="shared" si="32"/>
        <v/>
      </c>
      <c r="GB33" s="340" t="str">
        <f t="shared" si="32"/>
        <v/>
      </c>
      <c r="GC33" s="340" t="str">
        <f t="shared" si="32"/>
        <v/>
      </c>
      <c r="GD33" s="340" t="str">
        <f t="shared" si="32"/>
        <v/>
      </c>
      <c r="GE33" s="340" t="str">
        <f t="shared" si="32"/>
        <v/>
      </c>
      <c r="GF33" s="340" t="str">
        <f t="shared" si="32"/>
        <v/>
      </c>
      <c r="GG33" s="340" t="str">
        <f t="shared" si="32"/>
        <v/>
      </c>
      <c r="GH33" s="340" t="str">
        <f t="shared" si="32"/>
        <v/>
      </c>
      <c r="GI33" s="340" t="str">
        <f t="shared" si="32"/>
        <v/>
      </c>
      <c r="GJ33" s="340" t="str">
        <f t="shared" si="32"/>
        <v/>
      </c>
      <c r="GK33" s="340" t="str">
        <f t="shared" si="32"/>
        <v/>
      </c>
      <c r="GL33" s="340" t="str">
        <f t="shared" si="32"/>
        <v/>
      </c>
      <c r="GM33" s="340" t="str">
        <f t="shared" si="32"/>
        <v/>
      </c>
      <c r="GN33" s="340" t="str">
        <f t="shared" si="32"/>
        <v/>
      </c>
      <c r="GO33" s="340" t="str">
        <f t="shared" si="32"/>
        <v/>
      </c>
      <c r="GP33" s="340" t="str">
        <f t="shared" si="32"/>
        <v/>
      </c>
      <c r="GQ33" s="340" t="str">
        <f t="shared" si="32"/>
        <v/>
      </c>
      <c r="GR33" s="340" t="str">
        <f t="shared" si="32"/>
        <v/>
      </c>
      <c r="GS33" s="340" t="str">
        <f t="shared" si="32"/>
        <v/>
      </c>
      <c r="GT33" s="340" t="str">
        <f t="shared" si="32"/>
        <v/>
      </c>
      <c r="GU33" s="340" t="str">
        <f t="shared" si="32"/>
        <v/>
      </c>
      <c r="GV33" s="340" t="str">
        <f t="shared" si="32"/>
        <v/>
      </c>
      <c r="GW33" s="340" t="str">
        <f t="shared" si="32"/>
        <v/>
      </c>
      <c r="GX33" s="340" t="str">
        <f t="shared" si="32"/>
        <v/>
      </c>
      <c r="GY33" s="340" t="str">
        <f t="shared" si="32"/>
        <v/>
      </c>
      <c r="GZ33" s="340" t="str">
        <f t="shared" si="32"/>
        <v/>
      </c>
      <c r="HA33" s="340" t="str">
        <f t="shared" si="32"/>
        <v/>
      </c>
      <c r="HB33" s="340" t="str">
        <f t="shared" si="32"/>
        <v/>
      </c>
      <c r="HC33" s="340" t="str">
        <f t="shared" si="32"/>
        <v/>
      </c>
      <c r="HD33" s="340" t="str">
        <f t="shared" si="32"/>
        <v/>
      </c>
      <c r="HE33" s="340" t="str">
        <f t="shared" si="32"/>
        <v/>
      </c>
      <c r="HF33" s="340" t="str">
        <f t="shared" si="32"/>
        <v/>
      </c>
      <c r="HG33" s="340" t="str">
        <f t="shared" si="32"/>
        <v/>
      </c>
    </row>
    <row r="34" spans="1:215" ht="14.25" customHeight="1" outlineLevel="1" x14ac:dyDescent="0.15">
      <c r="A34" s="334" t="s">
        <v>246</v>
      </c>
      <c r="B34" s="419"/>
      <c r="C34" s="341"/>
      <c r="D34" s="335"/>
      <c r="E34" s="342" t="s">
        <v>217</v>
      </c>
      <c r="F34" s="335" t="s">
        <v>232</v>
      </c>
      <c r="G34" s="337"/>
      <c r="H34" s="337"/>
      <c r="I34" s="338"/>
      <c r="J34" s="339">
        <f t="shared" si="3"/>
        <v>0</v>
      </c>
      <c r="K34" s="340" t="str">
        <f t="shared" ref="K34:HG34" si="33">IF(OR(K$3=$G34,K$3=$H34,AND(K$3&gt;$G34,K$3&lt;$H34)),1*$I34,"")</f>
        <v/>
      </c>
      <c r="L34" s="340" t="str">
        <f t="shared" si="33"/>
        <v/>
      </c>
      <c r="M34" s="340" t="str">
        <f t="shared" si="33"/>
        <v/>
      </c>
      <c r="N34" s="340" t="str">
        <f t="shared" si="33"/>
        <v/>
      </c>
      <c r="O34" s="340" t="str">
        <f t="shared" si="33"/>
        <v/>
      </c>
      <c r="P34" s="340" t="str">
        <f t="shared" si="33"/>
        <v/>
      </c>
      <c r="Q34" s="340" t="str">
        <f t="shared" si="33"/>
        <v/>
      </c>
      <c r="R34" s="340" t="str">
        <f t="shared" si="33"/>
        <v/>
      </c>
      <c r="S34" s="340" t="str">
        <f t="shared" si="33"/>
        <v/>
      </c>
      <c r="T34" s="340" t="str">
        <f t="shared" si="33"/>
        <v/>
      </c>
      <c r="U34" s="340" t="str">
        <f t="shared" si="33"/>
        <v/>
      </c>
      <c r="V34" s="340" t="str">
        <f t="shared" si="33"/>
        <v/>
      </c>
      <c r="W34" s="340" t="str">
        <f t="shared" si="33"/>
        <v/>
      </c>
      <c r="X34" s="340" t="str">
        <f t="shared" si="33"/>
        <v/>
      </c>
      <c r="Y34" s="340" t="str">
        <f t="shared" si="33"/>
        <v/>
      </c>
      <c r="Z34" s="340" t="str">
        <f t="shared" si="33"/>
        <v/>
      </c>
      <c r="AA34" s="340" t="str">
        <f t="shared" si="33"/>
        <v/>
      </c>
      <c r="AB34" s="340" t="str">
        <f t="shared" si="33"/>
        <v/>
      </c>
      <c r="AC34" s="340" t="str">
        <f t="shared" si="33"/>
        <v/>
      </c>
      <c r="AD34" s="340" t="str">
        <f t="shared" si="33"/>
        <v/>
      </c>
      <c r="AE34" s="340" t="str">
        <f t="shared" si="33"/>
        <v/>
      </c>
      <c r="AF34" s="340" t="str">
        <f t="shared" si="33"/>
        <v/>
      </c>
      <c r="AG34" s="340" t="str">
        <f t="shared" si="33"/>
        <v/>
      </c>
      <c r="AH34" s="340" t="str">
        <f t="shared" si="33"/>
        <v/>
      </c>
      <c r="AI34" s="340" t="str">
        <f t="shared" si="33"/>
        <v/>
      </c>
      <c r="AJ34" s="340" t="str">
        <f t="shared" si="33"/>
        <v/>
      </c>
      <c r="AK34" s="340" t="str">
        <f t="shared" si="33"/>
        <v/>
      </c>
      <c r="AL34" s="340" t="str">
        <f t="shared" si="33"/>
        <v/>
      </c>
      <c r="AM34" s="340" t="str">
        <f t="shared" si="33"/>
        <v/>
      </c>
      <c r="AN34" s="340" t="str">
        <f t="shared" si="33"/>
        <v/>
      </c>
      <c r="AO34" s="340" t="str">
        <f t="shared" si="33"/>
        <v/>
      </c>
      <c r="AP34" s="340" t="str">
        <f t="shared" si="33"/>
        <v/>
      </c>
      <c r="AQ34" s="340" t="str">
        <f t="shared" si="33"/>
        <v/>
      </c>
      <c r="AR34" s="340" t="str">
        <f t="shared" si="33"/>
        <v/>
      </c>
      <c r="AS34" s="340" t="str">
        <f t="shared" si="33"/>
        <v/>
      </c>
      <c r="AT34" s="340" t="str">
        <f t="shared" si="33"/>
        <v/>
      </c>
      <c r="AU34" s="340" t="str">
        <f t="shared" si="33"/>
        <v/>
      </c>
      <c r="AV34" s="340" t="str">
        <f t="shared" si="33"/>
        <v/>
      </c>
      <c r="AW34" s="340" t="str">
        <f t="shared" si="33"/>
        <v/>
      </c>
      <c r="AX34" s="340" t="str">
        <f t="shared" si="33"/>
        <v/>
      </c>
      <c r="AY34" s="340" t="str">
        <f t="shared" si="33"/>
        <v/>
      </c>
      <c r="AZ34" s="340" t="str">
        <f t="shared" si="33"/>
        <v/>
      </c>
      <c r="BA34" s="340" t="str">
        <f t="shared" si="33"/>
        <v/>
      </c>
      <c r="BB34" s="340" t="str">
        <f t="shared" si="33"/>
        <v/>
      </c>
      <c r="BC34" s="340" t="str">
        <f t="shared" si="33"/>
        <v/>
      </c>
      <c r="BD34" s="340" t="str">
        <f t="shared" si="33"/>
        <v/>
      </c>
      <c r="BE34" s="340" t="str">
        <f t="shared" si="33"/>
        <v/>
      </c>
      <c r="BF34" s="340" t="str">
        <f t="shared" si="33"/>
        <v/>
      </c>
      <c r="BG34" s="340" t="str">
        <f t="shared" si="33"/>
        <v/>
      </c>
      <c r="BH34" s="340" t="str">
        <f t="shared" si="33"/>
        <v/>
      </c>
      <c r="BI34" s="340" t="str">
        <f t="shared" si="33"/>
        <v/>
      </c>
      <c r="BJ34" s="340" t="str">
        <f t="shared" si="33"/>
        <v/>
      </c>
      <c r="BK34" s="340" t="str">
        <f t="shared" si="33"/>
        <v/>
      </c>
      <c r="BL34" s="340" t="str">
        <f t="shared" si="33"/>
        <v/>
      </c>
      <c r="BM34" s="340" t="str">
        <f t="shared" si="33"/>
        <v/>
      </c>
      <c r="BN34" s="340" t="str">
        <f t="shared" si="33"/>
        <v/>
      </c>
      <c r="BO34" s="340" t="str">
        <f t="shared" si="33"/>
        <v/>
      </c>
      <c r="BP34" s="340" t="str">
        <f t="shared" si="33"/>
        <v/>
      </c>
      <c r="BQ34" s="340" t="str">
        <f t="shared" si="33"/>
        <v/>
      </c>
      <c r="BR34" s="340" t="str">
        <f t="shared" si="33"/>
        <v/>
      </c>
      <c r="BS34" s="340" t="str">
        <f t="shared" si="33"/>
        <v/>
      </c>
      <c r="BT34" s="340" t="str">
        <f t="shared" si="33"/>
        <v/>
      </c>
      <c r="BU34" s="340" t="str">
        <f t="shared" si="33"/>
        <v/>
      </c>
      <c r="BV34" s="340" t="str">
        <f t="shared" si="33"/>
        <v/>
      </c>
      <c r="BW34" s="340" t="str">
        <f t="shared" si="33"/>
        <v/>
      </c>
      <c r="BX34" s="340" t="str">
        <f t="shared" si="33"/>
        <v/>
      </c>
      <c r="BY34" s="340" t="str">
        <f t="shared" si="33"/>
        <v/>
      </c>
      <c r="BZ34" s="340" t="str">
        <f t="shared" si="33"/>
        <v/>
      </c>
      <c r="CA34" s="340" t="str">
        <f t="shared" si="33"/>
        <v/>
      </c>
      <c r="CB34" s="340" t="str">
        <f t="shared" si="33"/>
        <v/>
      </c>
      <c r="CC34" s="340" t="str">
        <f t="shared" si="33"/>
        <v/>
      </c>
      <c r="CD34" s="340" t="str">
        <f t="shared" si="33"/>
        <v/>
      </c>
      <c r="CE34" s="340" t="str">
        <f t="shared" si="33"/>
        <v/>
      </c>
      <c r="CF34" s="340" t="str">
        <f t="shared" si="33"/>
        <v/>
      </c>
      <c r="CG34" s="340" t="str">
        <f t="shared" si="33"/>
        <v/>
      </c>
      <c r="CH34" s="340" t="str">
        <f t="shared" si="33"/>
        <v/>
      </c>
      <c r="CI34" s="340" t="str">
        <f t="shared" si="33"/>
        <v/>
      </c>
      <c r="CJ34" s="340" t="str">
        <f t="shared" si="33"/>
        <v/>
      </c>
      <c r="CK34" s="340" t="str">
        <f t="shared" si="33"/>
        <v/>
      </c>
      <c r="CL34" s="340" t="str">
        <f t="shared" si="33"/>
        <v/>
      </c>
      <c r="CM34" s="340" t="str">
        <f t="shared" si="33"/>
        <v/>
      </c>
      <c r="CN34" s="340" t="str">
        <f t="shared" si="33"/>
        <v/>
      </c>
      <c r="CO34" s="340" t="str">
        <f t="shared" si="33"/>
        <v/>
      </c>
      <c r="CP34" s="340" t="str">
        <f t="shared" si="33"/>
        <v/>
      </c>
      <c r="CQ34" s="340" t="str">
        <f t="shared" si="33"/>
        <v/>
      </c>
      <c r="CR34" s="340" t="str">
        <f t="shared" si="33"/>
        <v/>
      </c>
      <c r="CS34" s="340" t="str">
        <f t="shared" si="33"/>
        <v/>
      </c>
      <c r="CT34" s="340" t="str">
        <f t="shared" si="33"/>
        <v/>
      </c>
      <c r="CU34" s="340" t="str">
        <f t="shared" si="33"/>
        <v/>
      </c>
      <c r="CV34" s="340" t="str">
        <f t="shared" si="33"/>
        <v/>
      </c>
      <c r="CW34" s="340" t="str">
        <f t="shared" si="33"/>
        <v/>
      </c>
      <c r="CX34" s="340" t="str">
        <f t="shared" si="33"/>
        <v/>
      </c>
      <c r="CY34" s="340" t="str">
        <f t="shared" si="33"/>
        <v/>
      </c>
      <c r="CZ34" s="340" t="str">
        <f t="shared" si="33"/>
        <v/>
      </c>
      <c r="DA34" s="340" t="str">
        <f t="shared" si="33"/>
        <v/>
      </c>
      <c r="DB34" s="340" t="str">
        <f t="shared" si="33"/>
        <v/>
      </c>
      <c r="DC34" s="340" t="str">
        <f t="shared" si="33"/>
        <v/>
      </c>
      <c r="DD34" s="340" t="str">
        <f t="shared" si="33"/>
        <v/>
      </c>
      <c r="DE34" s="340" t="str">
        <f t="shared" si="33"/>
        <v/>
      </c>
      <c r="DF34" s="340" t="str">
        <f t="shared" si="33"/>
        <v/>
      </c>
      <c r="DG34" s="340" t="str">
        <f t="shared" si="33"/>
        <v/>
      </c>
      <c r="DH34" s="340" t="str">
        <f t="shared" si="33"/>
        <v/>
      </c>
      <c r="DI34" s="340" t="str">
        <f t="shared" si="33"/>
        <v/>
      </c>
      <c r="DJ34" s="340" t="str">
        <f t="shared" si="33"/>
        <v/>
      </c>
      <c r="DK34" s="340" t="str">
        <f t="shared" si="33"/>
        <v/>
      </c>
      <c r="DL34" s="340" t="str">
        <f t="shared" si="33"/>
        <v/>
      </c>
      <c r="DM34" s="340" t="str">
        <f t="shared" si="33"/>
        <v/>
      </c>
      <c r="DN34" s="340" t="str">
        <f t="shared" si="33"/>
        <v/>
      </c>
      <c r="DO34" s="340" t="str">
        <f t="shared" si="33"/>
        <v/>
      </c>
      <c r="DP34" s="340" t="str">
        <f t="shared" si="33"/>
        <v/>
      </c>
      <c r="DQ34" s="340" t="str">
        <f t="shared" si="33"/>
        <v/>
      </c>
      <c r="DR34" s="340" t="str">
        <f t="shared" si="33"/>
        <v/>
      </c>
      <c r="DS34" s="340" t="str">
        <f t="shared" si="33"/>
        <v/>
      </c>
      <c r="DT34" s="340" t="str">
        <f t="shared" si="33"/>
        <v/>
      </c>
      <c r="DU34" s="340" t="str">
        <f t="shared" si="33"/>
        <v/>
      </c>
      <c r="DV34" s="340" t="str">
        <f t="shared" si="33"/>
        <v/>
      </c>
      <c r="DW34" s="340" t="str">
        <f t="shared" si="33"/>
        <v/>
      </c>
      <c r="DX34" s="340" t="str">
        <f t="shared" si="33"/>
        <v/>
      </c>
      <c r="DY34" s="340" t="str">
        <f t="shared" si="33"/>
        <v/>
      </c>
      <c r="DZ34" s="340" t="str">
        <f t="shared" si="33"/>
        <v/>
      </c>
      <c r="EA34" s="340" t="str">
        <f t="shared" si="33"/>
        <v/>
      </c>
      <c r="EB34" s="340" t="str">
        <f t="shared" si="33"/>
        <v/>
      </c>
      <c r="EC34" s="340" t="str">
        <f t="shared" si="33"/>
        <v/>
      </c>
      <c r="ED34" s="340" t="str">
        <f t="shared" si="33"/>
        <v/>
      </c>
      <c r="EE34" s="340" t="str">
        <f t="shared" si="33"/>
        <v/>
      </c>
      <c r="EF34" s="340" t="str">
        <f t="shared" si="33"/>
        <v/>
      </c>
      <c r="EG34" s="340" t="str">
        <f t="shared" si="33"/>
        <v/>
      </c>
      <c r="EH34" s="340" t="str">
        <f t="shared" si="33"/>
        <v/>
      </c>
      <c r="EI34" s="340" t="str">
        <f t="shared" si="33"/>
        <v/>
      </c>
      <c r="EJ34" s="340" t="str">
        <f t="shared" si="33"/>
        <v/>
      </c>
      <c r="EK34" s="340" t="str">
        <f t="shared" si="33"/>
        <v/>
      </c>
      <c r="EL34" s="340" t="str">
        <f t="shared" si="33"/>
        <v/>
      </c>
      <c r="EM34" s="340" t="str">
        <f t="shared" si="33"/>
        <v/>
      </c>
      <c r="EN34" s="340" t="str">
        <f t="shared" si="33"/>
        <v/>
      </c>
      <c r="EO34" s="340" t="str">
        <f t="shared" si="33"/>
        <v/>
      </c>
      <c r="EP34" s="340" t="str">
        <f t="shared" si="33"/>
        <v/>
      </c>
      <c r="EQ34" s="340" t="str">
        <f t="shared" si="33"/>
        <v/>
      </c>
      <c r="ER34" s="340" t="str">
        <f t="shared" si="33"/>
        <v/>
      </c>
      <c r="ES34" s="340" t="str">
        <f t="shared" si="33"/>
        <v/>
      </c>
      <c r="ET34" s="340" t="str">
        <f t="shared" si="33"/>
        <v/>
      </c>
      <c r="EU34" s="340" t="str">
        <f t="shared" si="33"/>
        <v/>
      </c>
      <c r="EV34" s="340" t="str">
        <f t="shared" si="33"/>
        <v/>
      </c>
      <c r="EW34" s="340" t="str">
        <f t="shared" si="33"/>
        <v/>
      </c>
      <c r="EX34" s="340" t="str">
        <f t="shared" si="33"/>
        <v/>
      </c>
      <c r="EY34" s="340" t="str">
        <f t="shared" si="33"/>
        <v/>
      </c>
      <c r="EZ34" s="340" t="str">
        <f t="shared" si="33"/>
        <v/>
      </c>
      <c r="FA34" s="340" t="str">
        <f t="shared" si="33"/>
        <v/>
      </c>
      <c r="FB34" s="340" t="str">
        <f t="shared" si="33"/>
        <v/>
      </c>
      <c r="FC34" s="340" t="str">
        <f t="shared" si="33"/>
        <v/>
      </c>
      <c r="FD34" s="340" t="str">
        <f t="shared" si="33"/>
        <v/>
      </c>
      <c r="FE34" s="340" t="str">
        <f t="shared" si="33"/>
        <v/>
      </c>
      <c r="FF34" s="340" t="str">
        <f t="shared" si="33"/>
        <v/>
      </c>
      <c r="FG34" s="340" t="str">
        <f t="shared" si="33"/>
        <v/>
      </c>
      <c r="FH34" s="340" t="str">
        <f t="shared" si="33"/>
        <v/>
      </c>
      <c r="FI34" s="340" t="str">
        <f t="shared" si="33"/>
        <v/>
      </c>
      <c r="FJ34" s="340" t="str">
        <f t="shared" si="33"/>
        <v/>
      </c>
      <c r="FK34" s="340" t="str">
        <f t="shared" si="33"/>
        <v/>
      </c>
      <c r="FL34" s="340" t="str">
        <f t="shared" si="33"/>
        <v/>
      </c>
      <c r="FM34" s="340" t="str">
        <f t="shared" si="33"/>
        <v/>
      </c>
      <c r="FN34" s="340" t="str">
        <f t="shared" si="33"/>
        <v/>
      </c>
      <c r="FO34" s="340" t="str">
        <f t="shared" si="33"/>
        <v/>
      </c>
      <c r="FP34" s="340" t="str">
        <f t="shared" si="33"/>
        <v/>
      </c>
      <c r="FQ34" s="340" t="str">
        <f t="shared" si="33"/>
        <v/>
      </c>
      <c r="FR34" s="340" t="str">
        <f t="shared" si="33"/>
        <v/>
      </c>
      <c r="FS34" s="340" t="str">
        <f t="shared" si="33"/>
        <v/>
      </c>
      <c r="FT34" s="340" t="str">
        <f t="shared" si="33"/>
        <v/>
      </c>
      <c r="FU34" s="340" t="str">
        <f t="shared" si="33"/>
        <v/>
      </c>
      <c r="FV34" s="340" t="str">
        <f t="shared" si="33"/>
        <v/>
      </c>
      <c r="FW34" s="340" t="str">
        <f t="shared" si="33"/>
        <v/>
      </c>
      <c r="FX34" s="340" t="str">
        <f t="shared" si="33"/>
        <v/>
      </c>
      <c r="FY34" s="340" t="str">
        <f t="shared" si="33"/>
        <v/>
      </c>
      <c r="FZ34" s="340" t="str">
        <f t="shared" si="33"/>
        <v/>
      </c>
      <c r="GA34" s="340" t="str">
        <f t="shared" si="33"/>
        <v/>
      </c>
      <c r="GB34" s="340" t="str">
        <f t="shared" si="33"/>
        <v/>
      </c>
      <c r="GC34" s="340" t="str">
        <f t="shared" si="33"/>
        <v/>
      </c>
      <c r="GD34" s="340" t="str">
        <f t="shared" si="33"/>
        <v/>
      </c>
      <c r="GE34" s="340" t="str">
        <f t="shared" si="33"/>
        <v/>
      </c>
      <c r="GF34" s="340" t="str">
        <f t="shared" si="33"/>
        <v/>
      </c>
      <c r="GG34" s="340" t="str">
        <f t="shared" si="33"/>
        <v/>
      </c>
      <c r="GH34" s="340" t="str">
        <f t="shared" si="33"/>
        <v/>
      </c>
      <c r="GI34" s="340" t="str">
        <f t="shared" si="33"/>
        <v/>
      </c>
      <c r="GJ34" s="340" t="str">
        <f t="shared" si="33"/>
        <v/>
      </c>
      <c r="GK34" s="340" t="str">
        <f t="shared" si="33"/>
        <v/>
      </c>
      <c r="GL34" s="340" t="str">
        <f t="shared" si="33"/>
        <v/>
      </c>
      <c r="GM34" s="340" t="str">
        <f t="shared" si="33"/>
        <v/>
      </c>
      <c r="GN34" s="340" t="str">
        <f t="shared" si="33"/>
        <v/>
      </c>
      <c r="GO34" s="340" t="str">
        <f t="shared" si="33"/>
        <v/>
      </c>
      <c r="GP34" s="340" t="str">
        <f t="shared" si="33"/>
        <v/>
      </c>
      <c r="GQ34" s="340" t="str">
        <f t="shared" si="33"/>
        <v/>
      </c>
      <c r="GR34" s="340" t="str">
        <f t="shared" si="33"/>
        <v/>
      </c>
      <c r="GS34" s="340" t="str">
        <f t="shared" si="33"/>
        <v/>
      </c>
      <c r="GT34" s="340" t="str">
        <f t="shared" si="33"/>
        <v/>
      </c>
      <c r="GU34" s="340" t="str">
        <f t="shared" si="33"/>
        <v/>
      </c>
      <c r="GV34" s="340" t="str">
        <f t="shared" si="33"/>
        <v/>
      </c>
      <c r="GW34" s="340" t="str">
        <f t="shared" si="33"/>
        <v/>
      </c>
      <c r="GX34" s="340" t="str">
        <f t="shared" si="33"/>
        <v/>
      </c>
      <c r="GY34" s="340" t="str">
        <f t="shared" si="33"/>
        <v/>
      </c>
      <c r="GZ34" s="340" t="str">
        <f t="shared" si="33"/>
        <v/>
      </c>
      <c r="HA34" s="340" t="str">
        <f t="shared" si="33"/>
        <v/>
      </c>
      <c r="HB34" s="340" t="str">
        <f t="shared" si="33"/>
        <v/>
      </c>
      <c r="HC34" s="340" t="str">
        <f t="shared" si="33"/>
        <v/>
      </c>
      <c r="HD34" s="340" t="str">
        <f t="shared" si="33"/>
        <v/>
      </c>
      <c r="HE34" s="340" t="str">
        <f t="shared" si="33"/>
        <v/>
      </c>
      <c r="HF34" s="340" t="str">
        <f t="shared" si="33"/>
        <v/>
      </c>
      <c r="HG34" s="340" t="str">
        <f t="shared" si="33"/>
        <v/>
      </c>
    </row>
    <row r="35" spans="1:215" ht="14.25" customHeight="1" outlineLevel="1" x14ac:dyDescent="0.15">
      <c r="A35" s="334" t="s">
        <v>246</v>
      </c>
      <c r="B35" s="420"/>
      <c r="C35" s="343"/>
      <c r="D35" s="343"/>
      <c r="E35" s="342" t="s">
        <v>217</v>
      </c>
      <c r="F35" s="335" t="s">
        <v>232</v>
      </c>
      <c r="G35" s="337"/>
      <c r="H35" s="337"/>
      <c r="I35" s="338"/>
      <c r="J35" s="339">
        <f t="shared" si="3"/>
        <v>0</v>
      </c>
      <c r="K35" s="340" t="str">
        <f t="shared" ref="K35:HG35" si="34">IF(OR(K$3=$G35,K$3=$H35,AND(K$3&gt;$G35,K$3&lt;$H35)),1*$I35,"")</f>
        <v/>
      </c>
      <c r="L35" s="340" t="str">
        <f t="shared" si="34"/>
        <v/>
      </c>
      <c r="M35" s="340" t="str">
        <f t="shared" si="34"/>
        <v/>
      </c>
      <c r="N35" s="340" t="str">
        <f t="shared" si="34"/>
        <v/>
      </c>
      <c r="O35" s="340" t="str">
        <f t="shared" si="34"/>
        <v/>
      </c>
      <c r="P35" s="340" t="str">
        <f t="shared" si="34"/>
        <v/>
      </c>
      <c r="Q35" s="340" t="str">
        <f t="shared" si="34"/>
        <v/>
      </c>
      <c r="R35" s="340" t="str">
        <f t="shared" si="34"/>
        <v/>
      </c>
      <c r="S35" s="340" t="str">
        <f t="shared" si="34"/>
        <v/>
      </c>
      <c r="T35" s="340" t="str">
        <f t="shared" si="34"/>
        <v/>
      </c>
      <c r="U35" s="340" t="str">
        <f t="shared" si="34"/>
        <v/>
      </c>
      <c r="V35" s="340" t="str">
        <f t="shared" si="34"/>
        <v/>
      </c>
      <c r="W35" s="340" t="str">
        <f t="shared" si="34"/>
        <v/>
      </c>
      <c r="X35" s="340" t="str">
        <f t="shared" si="34"/>
        <v/>
      </c>
      <c r="Y35" s="340" t="str">
        <f t="shared" si="34"/>
        <v/>
      </c>
      <c r="Z35" s="340" t="str">
        <f t="shared" si="34"/>
        <v/>
      </c>
      <c r="AA35" s="340" t="str">
        <f t="shared" si="34"/>
        <v/>
      </c>
      <c r="AB35" s="340" t="str">
        <f t="shared" si="34"/>
        <v/>
      </c>
      <c r="AC35" s="340" t="str">
        <f t="shared" si="34"/>
        <v/>
      </c>
      <c r="AD35" s="340" t="str">
        <f t="shared" si="34"/>
        <v/>
      </c>
      <c r="AE35" s="340" t="str">
        <f t="shared" si="34"/>
        <v/>
      </c>
      <c r="AF35" s="340" t="str">
        <f t="shared" si="34"/>
        <v/>
      </c>
      <c r="AG35" s="340" t="str">
        <f t="shared" si="34"/>
        <v/>
      </c>
      <c r="AH35" s="340" t="str">
        <f t="shared" si="34"/>
        <v/>
      </c>
      <c r="AI35" s="340" t="str">
        <f t="shared" si="34"/>
        <v/>
      </c>
      <c r="AJ35" s="340" t="str">
        <f t="shared" si="34"/>
        <v/>
      </c>
      <c r="AK35" s="340" t="str">
        <f t="shared" si="34"/>
        <v/>
      </c>
      <c r="AL35" s="340" t="str">
        <f t="shared" si="34"/>
        <v/>
      </c>
      <c r="AM35" s="340" t="str">
        <f t="shared" si="34"/>
        <v/>
      </c>
      <c r="AN35" s="340" t="str">
        <f t="shared" si="34"/>
        <v/>
      </c>
      <c r="AO35" s="340" t="str">
        <f t="shared" si="34"/>
        <v/>
      </c>
      <c r="AP35" s="340" t="str">
        <f t="shared" si="34"/>
        <v/>
      </c>
      <c r="AQ35" s="340" t="str">
        <f t="shared" si="34"/>
        <v/>
      </c>
      <c r="AR35" s="340" t="str">
        <f t="shared" si="34"/>
        <v/>
      </c>
      <c r="AS35" s="340" t="str">
        <f t="shared" si="34"/>
        <v/>
      </c>
      <c r="AT35" s="340" t="str">
        <f t="shared" si="34"/>
        <v/>
      </c>
      <c r="AU35" s="340" t="str">
        <f t="shared" si="34"/>
        <v/>
      </c>
      <c r="AV35" s="340" t="str">
        <f t="shared" si="34"/>
        <v/>
      </c>
      <c r="AW35" s="340" t="str">
        <f t="shared" si="34"/>
        <v/>
      </c>
      <c r="AX35" s="340" t="str">
        <f t="shared" si="34"/>
        <v/>
      </c>
      <c r="AY35" s="340" t="str">
        <f t="shared" si="34"/>
        <v/>
      </c>
      <c r="AZ35" s="340" t="str">
        <f t="shared" si="34"/>
        <v/>
      </c>
      <c r="BA35" s="340" t="str">
        <f t="shared" si="34"/>
        <v/>
      </c>
      <c r="BB35" s="340" t="str">
        <f t="shared" si="34"/>
        <v/>
      </c>
      <c r="BC35" s="340" t="str">
        <f t="shared" si="34"/>
        <v/>
      </c>
      <c r="BD35" s="340" t="str">
        <f t="shared" si="34"/>
        <v/>
      </c>
      <c r="BE35" s="340" t="str">
        <f t="shared" si="34"/>
        <v/>
      </c>
      <c r="BF35" s="340" t="str">
        <f t="shared" si="34"/>
        <v/>
      </c>
      <c r="BG35" s="340" t="str">
        <f t="shared" si="34"/>
        <v/>
      </c>
      <c r="BH35" s="340" t="str">
        <f t="shared" si="34"/>
        <v/>
      </c>
      <c r="BI35" s="340" t="str">
        <f t="shared" si="34"/>
        <v/>
      </c>
      <c r="BJ35" s="340" t="str">
        <f t="shared" si="34"/>
        <v/>
      </c>
      <c r="BK35" s="340" t="str">
        <f t="shared" si="34"/>
        <v/>
      </c>
      <c r="BL35" s="340" t="str">
        <f t="shared" si="34"/>
        <v/>
      </c>
      <c r="BM35" s="340" t="str">
        <f t="shared" si="34"/>
        <v/>
      </c>
      <c r="BN35" s="340" t="str">
        <f t="shared" si="34"/>
        <v/>
      </c>
      <c r="BO35" s="340" t="str">
        <f t="shared" si="34"/>
        <v/>
      </c>
      <c r="BP35" s="340" t="str">
        <f t="shared" si="34"/>
        <v/>
      </c>
      <c r="BQ35" s="340" t="str">
        <f t="shared" si="34"/>
        <v/>
      </c>
      <c r="BR35" s="340" t="str">
        <f t="shared" si="34"/>
        <v/>
      </c>
      <c r="BS35" s="340" t="str">
        <f t="shared" si="34"/>
        <v/>
      </c>
      <c r="BT35" s="340" t="str">
        <f t="shared" si="34"/>
        <v/>
      </c>
      <c r="BU35" s="340" t="str">
        <f t="shared" si="34"/>
        <v/>
      </c>
      <c r="BV35" s="340" t="str">
        <f t="shared" si="34"/>
        <v/>
      </c>
      <c r="BW35" s="340" t="str">
        <f t="shared" si="34"/>
        <v/>
      </c>
      <c r="BX35" s="340" t="str">
        <f t="shared" si="34"/>
        <v/>
      </c>
      <c r="BY35" s="340" t="str">
        <f t="shared" si="34"/>
        <v/>
      </c>
      <c r="BZ35" s="340" t="str">
        <f t="shared" si="34"/>
        <v/>
      </c>
      <c r="CA35" s="340" t="str">
        <f t="shared" si="34"/>
        <v/>
      </c>
      <c r="CB35" s="340" t="str">
        <f t="shared" si="34"/>
        <v/>
      </c>
      <c r="CC35" s="340" t="str">
        <f t="shared" si="34"/>
        <v/>
      </c>
      <c r="CD35" s="340" t="str">
        <f t="shared" si="34"/>
        <v/>
      </c>
      <c r="CE35" s="340" t="str">
        <f t="shared" si="34"/>
        <v/>
      </c>
      <c r="CF35" s="340" t="str">
        <f t="shared" si="34"/>
        <v/>
      </c>
      <c r="CG35" s="340" t="str">
        <f t="shared" si="34"/>
        <v/>
      </c>
      <c r="CH35" s="340" t="str">
        <f t="shared" si="34"/>
        <v/>
      </c>
      <c r="CI35" s="340" t="str">
        <f t="shared" si="34"/>
        <v/>
      </c>
      <c r="CJ35" s="340" t="str">
        <f t="shared" si="34"/>
        <v/>
      </c>
      <c r="CK35" s="340" t="str">
        <f t="shared" si="34"/>
        <v/>
      </c>
      <c r="CL35" s="340" t="str">
        <f t="shared" si="34"/>
        <v/>
      </c>
      <c r="CM35" s="340" t="str">
        <f t="shared" si="34"/>
        <v/>
      </c>
      <c r="CN35" s="340" t="str">
        <f t="shared" si="34"/>
        <v/>
      </c>
      <c r="CO35" s="340" t="str">
        <f t="shared" si="34"/>
        <v/>
      </c>
      <c r="CP35" s="340" t="str">
        <f t="shared" si="34"/>
        <v/>
      </c>
      <c r="CQ35" s="340" t="str">
        <f t="shared" si="34"/>
        <v/>
      </c>
      <c r="CR35" s="340" t="str">
        <f t="shared" si="34"/>
        <v/>
      </c>
      <c r="CS35" s="340" t="str">
        <f t="shared" si="34"/>
        <v/>
      </c>
      <c r="CT35" s="340" t="str">
        <f t="shared" si="34"/>
        <v/>
      </c>
      <c r="CU35" s="340" t="str">
        <f t="shared" si="34"/>
        <v/>
      </c>
      <c r="CV35" s="340" t="str">
        <f t="shared" si="34"/>
        <v/>
      </c>
      <c r="CW35" s="340" t="str">
        <f t="shared" si="34"/>
        <v/>
      </c>
      <c r="CX35" s="340" t="str">
        <f t="shared" si="34"/>
        <v/>
      </c>
      <c r="CY35" s="340" t="str">
        <f t="shared" si="34"/>
        <v/>
      </c>
      <c r="CZ35" s="340" t="str">
        <f t="shared" si="34"/>
        <v/>
      </c>
      <c r="DA35" s="340" t="str">
        <f t="shared" si="34"/>
        <v/>
      </c>
      <c r="DB35" s="340" t="str">
        <f t="shared" si="34"/>
        <v/>
      </c>
      <c r="DC35" s="340" t="str">
        <f t="shared" si="34"/>
        <v/>
      </c>
      <c r="DD35" s="340" t="str">
        <f t="shared" si="34"/>
        <v/>
      </c>
      <c r="DE35" s="340" t="str">
        <f t="shared" si="34"/>
        <v/>
      </c>
      <c r="DF35" s="340" t="str">
        <f t="shared" si="34"/>
        <v/>
      </c>
      <c r="DG35" s="340" t="str">
        <f t="shared" si="34"/>
        <v/>
      </c>
      <c r="DH35" s="340" t="str">
        <f t="shared" si="34"/>
        <v/>
      </c>
      <c r="DI35" s="340" t="str">
        <f t="shared" si="34"/>
        <v/>
      </c>
      <c r="DJ35" s="340" t="str">
        <f t="shared" si="34"/>
        <v/>
      </c>
      <c r="DK35" s="340" t="str">
        <f t="shared" si="34"/>
        <v/>
      </c>
      <c r="DL35" s="340" t="str">
        <f t="shared" si="34"/>
        <v/>
      </c>
      <c r="DM35" s="340" t="str">
        <f t="shared" si="34"/>
        <v/>
      </c>
      <c r="DN35" s="340" t="str">
        <f t="shared" si="34"/>
        <v/>
      </c>
      <c r="DO35" s="340" t="str">
        <f t="shared" si="34"/>
        <v/>
      </c>
      <c r="DP35" s="340" t="str">
        <f t="shared" si="34"/>
        <v/>
      </c>
      <c r="DQ35" s="340" t="str">
        <f t="shared" si="34"/>
        <v/>
      </c>
      <c r="DR35" s="340" t="str">
        <f t="shared" si="34"/>
        <v/>
      </c>
      <c r="DS35" s="340" t="str">
        <f t="shared" si="34"/>
        <v/>
      </c>
      <c r="DT35" s="340" t="str">
        <f t="shared" si="34"/>
        <v/>
      </c>
      <c r="DU35" s="340" t="str">
        <f t="shared" si="34"/>
        <v/>
      </c>
      <c r="DV35" s="340" t="str">
        <f t="shared" si="34"/>
        <v/>
      </c>
      <c r="DW35" s="340" t="str">
        <f t="shared" si="34"/>
        <v/>
      </c>
      <c r="DX35" s="340" t="str">
        <f t="shared" si="34"/>
        <v/>
      </c>
      <c r="DY35" s="340" t="str">
        <f t="shared" si="34"/>
        <v/>
      </c>
      <c r="DZ35" s="340" t="str">
        <f t="shared" si="34"/>
        <v/>
      </c>
      <c r="EA35" s="340" t="str">
        <f t="shared" si="34"/>
        <v/>
      </c>
      <c r="EB35" s="340" t="str">
        <f t="shared" si="34"/>
        <v/>
      </c>
      <c r="EC35" s="340" t="str">
        <f t="shared" si="34"/>
        <v/>
      </c>
      <c r="ED35" s="340" t="str">
        <f t="shared" si="34"/>
        <v/>
      </c>
      <c r="EE35" s="340" t="str">
        <f t="shared" si="34"/>
        <v/>
      </c>
      <c r="EF35" s="340" t="str">
        <f t="shared" si="34"/>
        <v/>
      </c>
      <c r="EG35" s="340" t="str">
        <f t="shared" si="34"/>
        <v/>
      </c>
      <c r="EH35" s="340" t="str">
        <f t="shared" si="34"/>
        <v/>
      </c>
      <c r="EI35" s="340" t="str">
        <f t="shared" si="34"/>
        <v/>
      </c>
      <c r="EJ35" s="340" t="str">
        <f t="shared" si="34"/>
        <v/>
      </c>
      <c r="EK35" s="340" t="str">
        <f t="shared" si="34"/>
        <v/>
      </c>
      <c r="EL35" s="340" t="str">
        <f t="shared" si="34"/>
        <v/>
      </c>
      <c r="EM35" s="340" t="str">
        <f t="shared" si="34"/>
        <v/>
      </c>
      <c r="EN35" s="340" t="str">
        <f t="shared" si="34"/>
        <v/>
      </c>
      <c r="EO35" s="340" t="str">
        <f t="shared" si="34"/>
        <v/>
      </c>
      <c r="EP35" s="340" t="str">
        <f t="shared" si="34"/>
        <v/>
      </c>
      <c r="EQ35" s="340" t="str">
        <f t="shared" si="34"/>
        <v/>
      </c>
      <c r="ER35" s="340" t="str">
        <f t="shared" si="34"/>
        <v/>
      </c>
      <c r="ES35" s="340" t="str">
        <f t="shared" si="34"/>
        <v/>
      </c>
      <c r="ET35" s="340" t="str">
        <f t="shared" si="34"/>
        <v/>
      </c>
      <c r="EU35" s="340" t="str">
        <f t="shared" si="34"/>
        <v/>
      </c>
      <c r="EV35" s="340" t="str">
        <f t="shared" si="34"/>
        <v/>
      </c>
      <c r="EW35" s="340" t="str">
        <f t="shared" si="34"/>
        <v/>
      </c>
      <c r="EX35" s="340" t="str">
        <f t="shared" si="34"/>
        <v/>
      </c>
      <c r="EY35" s="340" t="str">
        <f t="shared" si="34"/>
        <v/>
      </c>
      <c r="EZ35" s="340" t="str">
        <f t="shared" si="34"/>
        <v/>
      </c>
      <c r="FA35" s="340" t="str">
        <f t="shared" si="34"/>
        <v/>
      </c>
      <c r="FB35" s="340" t="str">
        <f t="shared" si="34"/>
        <v/>
      </c>
      <c r="FC35" s="340" t="str">
        <f t="shared" si="34"/>
        <v/>
      </c>
      <c r="FD35" s="340" t="str">
        <f t="shared" si="34"/>
        <v/>
      </c>
      <c r="FE35" s="340" t="str">
        <f t="shared" si="34"/>
        <v/>
      </c>
      <c r="FF35" s="340" t="str">
        <f t="shared" si="34"/>
        <v/>
      </c>
      <c r="FG35" s="340" t="str">
        <f t="shared" si="34"/>
        <v/>
      </c>
      <c r="FH35" s="340" t="str">
        <f t="shared" si="34"/>
        <v/>
      </c>
      <c r="FI35" s="340" t="str">
        <f t="shared" si="34"/>
        <v/>
      </c>
      <c r="FJ35" s="340" t="str">
        <f t="shared" si="34"/>
        <v/>
      </c>
      <c r="FK35" s="340" t="str">
        <f t="shared" si="34"/>
        <v/>
      </c>
      <c r="FL35" s="340" t="str">
        <f t="shared" si="34"/>
        <v/>
      </c>
      <c r="FM35" s="340" t="str">
        <f t="shared" si="34"/>
        <v/>
      </c>
      <c r="FN35" s="340" t="str">
        <f t="shared" si="34"/>
        <v/>
      </c>
      <c r="FO35" s="340" t="str">
        <f t="shared" si="34"/>
        <v/>
      </c>
      <c r="FP35" s="340" t="str">
        <f t="shared" si="34"/>
        <v/>
      </c>
      <c r="FQ35" s="340" t="str">
        <f t="shared" si="34"/>
        <v/>
      </c>
      <c r="FR35" s="340" t="str">
        <f t="shared" si="34"/>
        <v/>
      </c>
      <c r="FS35" s="340" t="str">
        <f t="shared" si="34"/>
        <v/>
      </c>
      <c r="FT35" s="340" t="str">
        <f t="shared" si="34"/>
        <v/>
      </c>
      <c r="FU35" s="340" t="str">
        <f t="shared" si="34"/>
        <v/>
      </c>
      <c r="FV35" s="340" t="str">
        <f t="shared" si="34"/>
        <v/>
      </c>
      <c r="FW35" s="340" t="str">
        <f t="shared" si="34"/>
        <v/>
      </c>
      <c r="FX35" s="340" t="str">
        <f t="shared" si="34"/>
        <v/>
      </c>
      <c r="FY35" s="340" t="str">
        <f t="shared" si="34"/>
        <v/>
      </c>
      <c r="FZ35" s="340" t="str">
        <f t="shared" si="34"/>
        <v/>
      </c>
      <c r="GA35" s="340" t="str">
        <f t="shared" si="34"/>
        <v/>
      </c>
      <c r="GB35" s="340" t="str">
        <f t="shared" si="34"/>
        <v/>
      </c>
      <c r="GC35" s="340" t="str">
        <f t="shared" si="34"/>
        <v/>
      </c>
      <c r="GD35" s="340" t="str">
        <f t="shared" si="34"/>
        <v/>
      </c>
      <c r="GE35" s="340" t="str">
        <f t="shared" si="34"/>
        <v/>
      </c>
      <c r="GF35" s="340" t="str">
        <f t="shared" si="34"/>
        <v/>
      </c>
      <c r="GG35" s="340" t="str">
        <f t="shared" si="34"/>
        <v/>
      </c>
      <c r="GH35" s="340" t="str">
        <f t="shared" si="34"/>
        <v/>
      </c>
      <c r="GI35" s="340" t="str">
        <f t="shared" si="34"/>
        <v/>
      </c>
      <c r="GJ35" s="340" t="str">
        <f t="shared" si="34"/>
        <v/>
      </c>
      <c r="GK35" s="340" t="str">
        <f t="shared" si="34"/>
        <v/>
      </c>
      <c r="GL35" s="340" t="str">
        <f t="shared" si="34"/>
        <v/>
      </c>
      <c r="GM35" s="340" t="str">
        <f t="shared" si="34"/>
        <v/>
      </c>
      <c r="GN35" s="340" t="str">
        <f t="shared" si="34"/>
        <v/>
      </c>
      <c r="GO35" s="340" t="str">
        <f t="shared" si="34"/>
        <v/>
      </c>
      <c r="GP35" s="340" t="str">
        <f t="shared" si="34"/>
        <v/>
      </c>
      <c r="GQ35" s="340" t="str">
        <f t="shared" si="34"/>
        <v/>
      </c>
      <c r="GR35" s="340" t="str">
        <f t="shared" si="34"/>
        <v/>
      </c>
      <c r="GS35" s="340" t="str">
        <f t="shared" si="34"/>
        <v/>
      </c>
      <c r="GT35" s="340" t="str">
        <f t="shared" si="34"/>
        <v/>
      </c>
      <c r="GU35" s="340" t="str">
        <f t="shared" si="34"/>
        <v/>
      </c>
      <c r="GV35" s="340" t="str">
        <f t="shared" si="34"/>
        <v/>
      </c>
      <c r="GW35" s="340" t="str">
        <f t="shared" si="34"/>
        <v/>
      </c>
      <c r="GX35" s="340" t="str">
        <f t="shared" si="34"/>
        <v/>
      </c>
      <c r="GY35" s="340" t="str">
        <f t="shared" si="34"/>
        <v/>
      </c>
      <c r="GZ35" s="340" t="str">
        <f t="shared" si="34"/>
        <v/>
      </c>
      <c r="HA35" s="340" t="str">
        <f t="shared" si="34"/>
        <v/>
      </c>
      <c r="HB35" s="340" t="str">
        <f t="shared" si="34"/>
        <v/>
      </c>
      <c r="HC35" s="340" t="str">
        <f t="shared" si="34"/>
        <v/>
      </c>
      <c r="HD35" s="340" t="str">
        <f t="shared" si="34"/>
        <v/>
      </c>
      <c r="HE35" s="340" t="str">
        <f t="shared" si="34"/>
        <v/>
      </c>
      <c r="HF35" s="340" t="str">
        <f t="shared" si="34"/>
        <v/>
      </c>
      <c r="HG35" s="340" t="str">
        <f t="shared" si="34"/>
        <v/>
      </c>
    </row>
    <row r="36" spans="1:215" ht="14.25" customHeight="1" outlineLevel="1" x14ac:dyDescent="0.15">
      <c r="A36" s="334" t="s">
        <v>246</v>
      </c>
      <c r="B36" s="418" t="s">
        <v>249</v>
      </c>
      <c r="C36" s="335" t="s">
        <v>250</v>
      </c>
      <c r="D36" s="335"/>
      <c r="E36" s="335" t="s">
        <v>25</v>
      </c>
      <c r="F36" s="335" t="s">
        <v>232</v>
      </c>
      <c r="G36" s="337">
        <f>WORKDAY('2. Master Schedule'!K33,-2,_Config!$A$3:$A$22)</f>
        <v>44872</v>
      </c>
      <c r="H36" s="337">
        <v>44925</v>
      </c>
      <c r="I36" s="338">
        <v>1</v>
      </c>
      <c r="J36" s="339">
        <f t="shared" si="3"/>
        <v>40</v>
      </c>
      <c r="K36" s="340" t="str">
        <f t="shared" ref="K36:HG36" si="35">IF(OR(K$3=$G36,K$3=$H36,AND(K$3&gt;$G36,K$3&lt;$H36)),1*$I36,"")</f>
        <v/>
      </c>
      <c r="L36" s="340" t="str">
        <f t="shared" si="35"/>
        <v/>
      </c>
      <c r="M36" s="340" t="str">
        <f t="shared" si="35"/>
        <v/>
      </c>
      <c r="N36" s="340" t="str">
        <f t="shared" si="35"/>
        <v/>
      </c>
      <c r="O36" s="340" t="str">
        <f t="shared" si="35"/>
        <v/>
      </c>
      <c r="P36" s="340" t="str">
        <f t="shared" si="35"/>
        <v/>
      </c>
      <c r="Q36" s="340" t="str">
        <f t="shared" si="35"/>
        <v/>
      </c>
      <c r="R36" s="340" t="str">
        <f t="shared" si="35"/>
        <v/>
      </c>
      <c r="S36" s="340" t="str">
        <f t="shared" si="35"/>
        <v/>
      </c>
      <c r="T36" s="340" t="str">
        <f t="shared" si="35"/>
        <v/>
      </c>
      <c r="U36" s="340" t="str">
        <f t="shared" si="35"/>
        <v/>
      </c>
      <c r="V36" s="340" t="str">
        <f t="shared" si="35"/>
        <v/>
      </c>
      <c r="W36" s="340" t="str">
        <f t="shared" si="35"/>
        <v/>
      </c>
      <c r="X36" s="340" t="str">
        <f t="shared" si="35"/>
        <v/>
      </c>
      <c r="Y36" s="340" t="str">
        <f t="shared" si="35"/>
        <v/>
      </c>
      <c r="Z36" s="340" t="str">
        <f t="shared" si="35"/>
        <v/>
      </c>
      <c r="AA36" s="340" t="str">
        <f t="shared" si="35"/>
        <v/>
      </c>
      <c r="AB36" s="340" t="str">
        <f t="shared" si="35"/>
        <v/>
      </c>
      <c r="AC36" s="340" t="str">
        <f t="shared" si="35"/>
        <v/>
      </c>
      <c r="AD36" s="340" t="str">
        <f t="shared" si="35"/>
        <v/>
      </c>
      <c r="AE36" s="340">
        <f t="shared" si="35"/>
        <v>1</v>
      </c>
      <c r="AF36" s="340">
        <f t="shared" si="35"/>
        <v>1</v>
      </c>
      <c r="AG36" s="340">
        <f t="shared" si="35"/>
        <v>1</v>
      </c>
      <c r="AH36" s="340">
        <f t="shared" si="35"/>
        <v>1</v>
      </c>
      <c r="AI36" s="340">
        <f t="shared" si="35"/>
        <v>1</v>
      </c>
      <c r="AJ36" s="340">
        <f t="shared" si="35"/>
        <v>1</v>
      </c>
      <c r="AK36" s="340">
        <f t="shared" si="35"/>
        <v>1</v>
      </c>
      <c r="AL36" s="340">
        <f t="shared" si="35"/>
        <v>1</v>
      </c>
      <c r="AM36" s="340">
        <f t="shared" si="35"/>
        <v>1</v>
      </c>
      <c r="AN36" s="340">
        <f t="shared" si="35"/>
        <v>1</v>
      </c>
      <c r="AO36" s="340">
        <f t="shared" si="35"/>
        <v>1</v>
      </c>
      <c r="AP36" s="340">
        <f t="shared" si="35"/>
        <v>1</v>
      </c>
      <c r="AQ36" s="340">
        <f t="shared" si="35"/>
        <v>1</v>
      </c>
      <c r="AR36" s="340">
        <f t="shared" si="35"/>
        <v>1</v>
      </c>
      <c r="AS36" s="340">
        <f t="shared" si="35"/>
        <v>1</v>
      </c>
      <c r="AT36" s="340">
        <f t="shared" si="35"/>
        <v>1</v>
      </c>
      <c r="AU36" s="340">
        <f t="shared" si="35"/>
        <v>1</v>
      </c>
      <c r="AV36" s="340">
        <f t="shared" si="35"/>
        <v>1</v>
      </c>
      <c r="AW36" s="340">
        <f t="shared" si="35"/>
        <v>1</v>
      </c>
      <c r="AX36" s="340">
        <f t="shared" si="35"/>
        <v>1</v>
      </c>
      <c r="AY36" s="340">
        <f t="shared" si="35"/>
        <v>1</v>
      </c>
      <c r="AZ36" s="340">
        <f t="shared" si="35"/>
        <v>1</v>
      </c>
      <c r="BA36" s="340">
        <f t="shared" si="35"/>
        <v>1</v>
      </c>
      <c r="BB36" s="340">
        <f t="shared" si="35"/>
        <v>1</v>
      </c>
      <c r="BC36" s="340">
        <f t="shared" si="35"/>
        <v>1</v>
      </c>
      <c r="BD36" s="340">
        <f t="shared" si="35"/>
        <v>1</v>
      </c>
      <c r="BE36" s="340">
        <f t="shared" si="35"/>
        <v>1</v>
      </c>
      <c r="BF36" s="340">
        <f t="shared" si="35"/>
        <v>1</v>
      </c>
      <c r="BG36" s="340">
        <f t="shared" si="35"/>
        <v>1</v>
      </c>
      <c r="BH36" s="340">
        <f t="shared" si="35"/>
        <v>1</v>
      </c>
      <c r="BI36" s="340">
        <f t="shared" si="35"/>
        <v>1</v>
      </c>
      <c r="BJ36" s="340">
        <f t="shared" si="35"/>
        <v>1</v>
      </c>
      <c r="BK36" s="340">
        <f t="shared" si="35"/>
        <v>1</v>
      </c>
      <c r="BL36" s="340">
        <f t="shared" si="35"/>
        <v>1</v>
      </c>
      <c r="BM36" s="340">
        <f t="shared" si="35"/>
        <v>1</v>
      </c>
      <c r="BN36" s="340">
        <f t="shared" si="35"/>
        <v>1</v>
      </c>
      <c r="BO36" s="340">
        <f t="shared" si="35"/>
        <v>1</v>
      </c>
      <c r="BP36" s="340">
        <f t="shared" si="35"/>
        <v>1</v>
      </c>
      <c r="BQ36" s="340">
        <f t="shared" si="35"/>
        <v>1</v>
      </c>
      <c r="BR36" s="340">
        <f t="shared" si="35"/>
        <v>1</v>
      </c>
      <c r="BS36" s="340" t="str">
        <f t="shared" si="35"/>
        <v/>
      </c>
      <c r="BT36" s="340" t="str">
        <f t="shared" si="35"/>
        <v/>
      </c>
      <c r="BU36" s="340" t="str">
        <f t="shared" si="35"/>
        <v/>
      </c>
      <c r="BV36" s="340" t="str">
        <f t="shared" si="35"/>
        <v/>
      </c>
      <c r="BW36" s="340" t="str">
        <f t="shared" si="35"/>
        <v/>
      </c>
      <c r="BX36" s="340" t="str">
        <f t="shared" si="35"/>
        <v/>
      </c>
      <c r="BY36" s="340" t="str">
        <f t="shared" si="35"/>
        <v/>
      </c>
      <c r="BZ36" s="340" t="str">
        <f t="shared" si="35"/>
        <v/>
      </c>
      <c r="CA36" s="340" t="str">
        <f t="shared" si="35"/>
        <v/>
      </c>
      <c r="CB36" s="340" t="str">
        <f t="shared" si="35"/>
        <v/>
      </c>
      <c r="CC36" s="340" t="str">
        <f t="shared" si="35"/>
        <v/>
      </c>
      <c r="CD36" s="340" t="str">
        <f t="shared" si="35"/>
        <v/>
      </c>
      <c r="CE36" s="340" t="str">
        <f t="shared" si="35"/>
        <v/>
      </c>
      <c r="CF36" s="340" t="str">
        <f t="shared" si="35"/>
        <v/>
      </c>
      <c r="CG36" s="340" t="str">
        <f t="shared" si="35"/>
        <v/>
      </c>
      <c r="CH36" s="340" t="str">
        <f t="shared" si="35"/>
        <v/>
      </c>
      <c r="CI36" s="340" t="str">
        <f t="shared" si="35"/>
        <v/>
      </c>
      <c r="CJ36" s="340" t="str">
        <f t="shared" si="35"/>
        <v/>
      </c>
      <c r="CK36" s="340" t="str">
        <f t="shared" si="35"/>
        <v/>
      </c>
      <c r="CL36" s="340" t="str">
        <f t="shared" si="35"/>
        <v/>
      </c>
      <c r="CM36" s="340" t="str">
        <f t="shared" si="35"/>
        <v/>
      </c>
      <c r="CN36" s="340" t="str">
        <f t="shared" si="35"/>
        <v/>
      </c>
      <c r="CO36" s="340" t="str">
        <f t="shared" si="35"/>
        <v/>
      </c>
      <c r="CP36" s="340" t="str">
        <f t="shared" si="35"/>
        <v/>
      </c>
      <c r="CQ36" s="340" t="str">
        <f t="shared" si="35"/>
        <v/>
      </c>
      <c r="CR36" s="340" t="str">
        <f t="shared" si="35"/>
        <v/>
      </c>
      <c r="CS36" s="340" t="str">
        <f t="shared" si="35"/>
        <v/>
      </c>
      <c r="CT36" s="340" t="str">
        <f t="shared" si="35"/>
        <v/>
      </c>
      <c r="CU36" s="340" t="str">
        <f t="shared" si="35"/>
        <v/>
      </c>
      <c r="CV36" s="340" t="str">
        <f t="shared" si="35"/>
        <v/>
      </c>
      <c r="CW36" s="340" t="str">
        <f t="shared" si="35"/>
        <v/>
      </c>
      <c r="CX36" s="340" t="str">
        <f t="shared" si="35"/>
        <v/>
      </c>
      <c r="CY36" s="340" t="str">
        <f t="shared" si="35"/>
        <v/>
      </c>
      <c r="CZ36" s="340" t="str">
        <f t="shared" si="35"/>
        <v/>
      </c>
      <c r="DA36" s="340" t="str">
        <f t="shared" si="35"/>
        <v/>
      </c>
      <c r="DB36" s="340" t="str">
        <f t="shared" si="35"/>
        <v/>
      </c>
      <c r="DC36" s="340" t="str">
        <f t="shared" si="35"/>
        <v/>
      </c>
      <c r="DD36" s="340" t="str">
        <f t="shared" si="35"/>
        <v/>
      </c>
      <c r="DE36" s="340" t="str">
        <f t="shared" si="35"/>
        <v/>
      </c>
      <c r="DF36" s="340" t="str">
        <f t="shared" si="35"/>
        <v/>
      </c>
      <c r="DG36" s="340" t="str">
        <f t="shared" si="35"/>
        <v/>
      </c>
      <c r="DH36" s="340" t="str">
        <f t="shared" si="35"/>
        <v/>
      </c>
      <c r="DI36" s="340" t="str">
        <f t="shared" si="35"/>
        <v/>
      </c>
      <c r="DJ36" s="340" t="str">
        <f t="shared" si="35"/>
        <v/>
      </c>
      <c r="DK36" s="340" t="str">
        <f t="shared" si="35"/>
        <v/>
      </c>
      <c r="DL36" s="340" t="str">
        <f t="shared" si="35"/>
        <v/>
      </c>
      <c r="DM36" s="340" t="str">
        <f t="shared" si="35"/>
        <v/>
      </c>
      <c r="DN36" s="340" t="str">
        <f t="shared" si="35"/>
        <v/>
      </c>
      <c r="DO36" s="340" t="str">
        <f t="shared" si="35"/>
        <v/>
      </c>
      <c r="DP36" s="340" t="str">
        <f t="shared" si="35"/>
        <v/>
      </c>
      <c r="DQ36" s="340" t="str">
        <f t="shared" si="35"/>
        <v/>
      </c>
      <c r="DR36" s="340" t="str">
        <f t="shared" si="35"/>
        <v/>
      </c>
      <c r="DS36" s="340" t="str">
        <f t="shared" si="35"/>
        <v/>
      </c>
      <c r="DT36" s="340" t="str">
        <f t="shared" si="35"/>
        <v/>
      </c>
      <c r="DU36" s="340" t="str">
        <f t="shared" si="35"/>
        <v/>
      </c>
      <c r="DV36" s="340" t="str">
        <f t="shared" si="35"/>
        <v/>
      </c>
      <c r="DW36" s="340" t="str">
        <f t="shared" si="35"/>
        <v/>
      </c>
      <c r="DX36" s="340" t="str">
        <f t="shared" si="35"/>
        <v/>
      </c>
      <c r="DY36" s="340" t="str">
        <f t="shared" si="35"/>
        <v/>
      </c>
      <c r="DZ36" s="340" t="str">
        <f t="shared" si="35"/>
        <v/>
      </c>
      <c r="EA36" s="340" t="str">
        <f t="shared" si="35"/>
        <v/>
      </c>
      <c r="EB36" s="340" t="str">
        <f t="shared" si="35"/>
        <v/>
      </c>
      <c r="EC36" s="340" t="str">
        <f t="shared" si="35"/>
        <v/>
      </c>
      <c r="ED36" s="340" t="str">
        <f t="shared" si="35"/>
        <v/>
      </c>
      <c r="EE36" s="340" t="str">
        <f t="shared" si="35"/>
        <v/>
      </c>
      <c r="EF36" s="340" t="str">
        <f t="shared" si="35"/>
        <v/>
      </c>
      <c r="EG36" s="340" t="str">
        <f t="shared" si="35"/>
        <v/>
      </c>
      <c r="EH36" s="340" t="str">
        <f t="shared" si="35"/>
        <v/>
      </c>
      <c r="EI36" s="340" t="str">
        <f t="shared" si="35"/>
        <v/>
      </c>
      <c r="EJ36" s="340" t="str">
        <f t="shared" si="35"/>
        <v/>
      </c>
      <c r="EK36" s="340" t="str">
        <f t="shared" si="35"/>
        <v/>
      </c>
      <c r="EL36" s="340" t="str">
        <f t="shared" si="35"/>
        <v/>
      </c>
      <c r="EM36" s="340" t="str">
        <f t="shared" si="35"/>
        <v/>
      </c>
      <c r="EN36" s="340" t="str">
        <f t="shared" si="35"/>
        <v/>
      </c>
      <c r="EO36" s="340" t="str">
        <f t="shared" si="35"/>
        <v/>
      </c>
      <c r="EP36" s="340" t="str">
        <f t="shared" si="35"/>
        <v/>
      </c>
      <c r="EQ36" s="340" t="str">
        <f t="shared" si="35"/>
        <v/>
      </c>
      <c r="ER36" s="340" t="str">
        <f t="shared" si="35"/>
        <v/>
      </c>
      <c r="ES36" s="340" t="str">
        <f t="shared" si="35"/>
        <v/>
      </c>
      <c r="ET36" s="340" t="str">
        <f t="shared" si="35"/>
        <v/>
      </c>
      <c r="EU36" s="340" t="str">
        <f t="shared" si="35"/>
        <v/>
      </c>
      <c r="EV36" s="340" t="str">
        <f t="shared" si="35"/>
        <v/>
      </c>
      <c r="EW36" s="340" t="str">
        <f t="shared" si="35"/>
        <v/>
      </c>
      <c r="EX36" s="340" t="str">
        <f t="shared" si="35"/>
        <v/>
      </c>
      <c r="EY36" s="340" t="str">
        <f t="shared" si="35"/>
        <v/>
      </c>
      <c r="EZ36" s="340" t="str">
        <f t="shared" si="35"/>
        <v/>
      </c>
      <c r="FA36" s="340" t="str">
        <f t="shared" si="35"/>
        <v/>
      </c>
      <c r="FB36" s="340" t="str">
        <f t="shared" si="35"/>
        <v/>
      </c>
      <c r="FC36" s="340" t="str">
        <f t="shared" si="35"/>
        <v/>
      </c>
      <c r="FD36" s="340" t="str">
        <f t="shared" si="35"/>
        <v/>
      </c>
      <c r="FE36" s="340" t="str">
        <f t="shared" si="35"/>
        <v/>
      </c>
      <c r="FF36" s="340" t="str">
        <f t="shared" si="35"/>
        <v/>
      </c>
      <c r="FG36" s="340" t="str">
        <f t="shared" si="35"/>
        <v/>
      </c>
      <c r="FH36" s="340" t="str">
        <f t="shared" si="35"/>
        <v/>
      </c>
      <c r="FI36" s="340" t="str">
        <f t="shared" si="35"/>
        <v/>
      </c>
      <c r="FJ36" s="340" t="str">
        <f t="shared" si="35"/>
        <v/>
      </c>
      <c r="FK36" s="340" t="str">
        <f t="shared" si="35"/>
        <v/>
      </c>
      <c r="FL36" s="340" t="str">
        <f t="shared" si="35"/>
        <v/>
      </c>
      <c r="FM36" s="340" t="str">
        <f t="shared" si="35"/>
        <v/>
      </c>
      <c r="FN36" s="340" t="str">
        <f t="shared" si="35"/>
        <v/>
      </c>
      <c r="FO36" s="340" t="str">
        <f t="shared" si="35"/>
        <v/>
      </c>
      <c r="FP36" s="340" t="str">
        <f t="shared" si="35"/>
        <v/>
      </c>
      <c r="FQ36" s="340" t="str">
        <f t="shared" si="35"/>
        <v/>
      </c>
      <c r="FR36" s="340" t="str">
        <f t="shared" si="35"/>
        <v/>
      </c>
      <c r="FS36" s="340" t="str">
        <f t="shared" si="35"/>
        <v/>
      </c>
      <c r="FT36" s="340" t="str">
        <f t="shared" si="35"/>
        <v/>
      </c>
      <c r="FU36" s="340" t="str">
        <f t="shared" si="35"/>
        <v/>
      </c>
      <c r="FV36" s="340" t="str">
        <f t="shared" si="35"/>
        <v/>
      </c>
      <c r="FW36" s="340" t="str">
        <f t="shared" si="35"/>
        <v/>
      </c>
      <c r="FX36" s="340" t="str">
        <f t="shared" si="35"/>
        <v/>
      </c>
      <c r="FY36" s="340" t="str">
        <f t="shared" si="35"/>
        <v/>
      </c>
      <c r="FZ36" s="340" t="str">
        <f t="shared" si="35"/>
        <v/>
      </c>
      <c r="GA36" s="340" t="str">
        <f t="shared" si="35"/>
        <v/>
      </c>
      <c r="GB36" s="340" t="str">
        <f t="shared" si="35"/>
        <v/>
      </c>
      <c r="GC36" s="340" t="str">
        <f t="shared" si="35"/>
        <v/>
      </c>
      <c r="GD36" s="340" t="str">
        <f t="shared" si="35"/>
        <v/>
      </c>
      <c r="GE36" s="340" t="str">
        <f t="shared" si="35"/>
        <v/>
      </c>
      <c r="GF36" s="340" t="str">
        <f t="shared" si="35"/>
        <v/>
      </c>
      <c r="GG36" s="340" t="str">
        <f t="shared" si="35"/>
        <v/>
      </c>
      <c r="GH36" s="340" t="str">
        <f t="shared" si="35"/>
        <v/>
      </c>
      <c r="GI36" s="340" t="str">
        <f t="shared" si="35"/>
        <v/>
      </c>
      <c r="GJ36" s="340" t="str">
        <f t="shared" si="35"/>
        <v/>
      </c>
      <c r="GK36" s="340" t="str">
        <f t="shared" si="35"/>
        <v/>
      </c>
      <c r="GL36" s="340" t="str">
        <f t="shared" si="35"/>
        <v/>
      </c>
      <c r="GM36" s="340" t="str">
        <f t="shared" si="35"/>
        <v/>
      </c>
      <c r="GN36" s="340" t="str">
        <f t="shared" si="35"/>
        <v/>
      </c>
      <c r="GO36" s="340" t="str">
        <f t="shared" si="35"/>
        <v/>
      </c>
      <c r="GP36" s="340" t="str">
        <f t="shared" si="35"/>
        <v/>
      </c>
      <c r="GQ36" s="340" t="str">
        <f t="shared" si="35"/>
        <v/>
      </c>
      <c r="GR36" s="340" t="str">
        <f t="shared" si="35"/>
        <v/>
      </c>
      <c r="GS36" s="340" t="str">
        <f t="shared" si="35"/>
        <v/>
      </c>
      <c r="GT36" s="340" t="str">
        <f t="shared" si="35"/>
        <v/>
      </c>
      <c r="GU36" s="340" t="str">
        <f t="shared" si="35"/>
        <v/>
      </c>
      <c r="GV36" s="340" t="str">
        <f t="shared" si="35"/>
        <v/>
      </c>
      <c r="GW36" s="340" t="str">
        <f t="shared" si="35"/>
        <v/>
      </c>
      <c r="GX36" s="340" t="str">
        <f t="shared" si="35"/>
        <v/>
      </c>
      <c r="GY36" s="340" t="str">
        <f t="shared" si="35"/>
        <v/>
      </c>
      <c r="GZ36" s="340" t="str">
        <f t="shared" si="35"/>
        <v/>
      </c>
      <c r="HA36" s="340" t="str">
        <f t="shared" si="35"/>
        <v/>
      </c>
      <c r="HB36" s="340" t="str">
        <f t="shared" si="35"/>
        <v/>
      </c>
      <c r="HC36" s="340" t="str">
        <f t="shared" si="35"/>
        <v/>
      </c>
      <c r="HD36" s="340" t="str">
        <f t="shared" si="35"/>
        <v/>
      </c>
      <c r="HE36" s="340" t="str">
        <f t="shared" si="35"/>
        <v/>
      </c>
      <c r="HF36" s="340" t="str">
        <f t="shared" si="35"/>
        <v/>
      </c>
      <c r="HG36" s="340" t="str">
        <f t="shared" si="35"/>
        <v/>
      </c>
    </row>
    <row r="37" spans="1:215" ht="14.25" customHeight="1" outlineLevel="1" x14ac:dyDescent="0.15">
      <c r="A37" s="334" t="s">
        <v>246</v>
      </c>
      <c r="B37" s="419"/>
      <c r="C37" s="341"/>
      <c r="D37" s="335"/>
      <c r="E37" s="342" t="s">
        <v>217</v>
      </c>
      <c r="F37" s="335" t="s">
        <v>232</v>
      </c>
      <c r="G37" s="337"/>
      <c r="H37" s="337"/>
      <c r="I37" s="338"/>
      <c r="J37" s="339">
        <f t="shared" si="3"/>
        <v>0</v>
      </c>
      <c r="K37" s="340" t="str">
        <f t="shared" ref="K37:HG37" si="36">IF(OR(K$3=$G37,K$3=$H37,AND(K$3&gt;$G37,K$3&lt;$H37)),1*$I37,"")</f>
        <v/>
      </c>
      <c r="L37" s="340" t="str">
        <f t="shared" si="36"/>
        <v/>
      </c>
      <c r="M37" s="340" t="str">
        <f t="shared" si="36"/>
        <v/>
      </c>
      <c r="N37" s="340" t="str">
        <f t="shared" si="36"/>
        <v/>
      </c>
      <c r="O37" s="340" t="str">
        <f t="shared" si="36"/>
        <v/>
      </c>
      <c r="P37" s="340" t="str">
        <f t="shared" si="36"/>
        <v/>
      </c>
      <c r="Q37" s="340" t="str">
        <f t="shared" si="36"/>
        <v/>
      </c>
      <c r="R37" s="340" t="str">
        <f t="shared" si="36"/>
        <v/>
      </c>
      <c r="S37" s="340" t="str">
        <f t="shared" si="36"/>
        <v/>
      </c>
      <c r="T37" s="340" t="str">
        <f t="shared" si="36"/>
        <v/>
      </c>
      <c r="U37" s="340" t="str">
        <f t="shared" si="36"/>
        <v/>
      </c>
      <c r="V37" s="340" t="str">
        <f t="shared" si="36"/>
        <v/>
      </c>
      <c r="W37" s="340" t="str">
        <f t="shared" si="36"/>
        <v/>
      </c>
      <c r="X37" s="340" t="str">
        <f t="shared" si="36"/>
        <v/>
      </c>
      <c r="Y37" s="340" t="str">
        <f t="shared" si="36"/>
        <v/>
      </c>
      <c r="Z37" s="340" t="str">
        <f t="shared" si="36"/>
        <v/>
      </c>
      <c r="AA37" s="340" t="str">
        <f t="shared" si="36"/>
        <v/>
      </c>
      <c r="AB37" s="340" t="str">
        <f t="shared" si="36"/>
        <v/>
      </c>
      <c r="AC37" s="340" t="str">
        <f t="shared" si="36"/>
        <v/>
      </c>
      <c r="AD37" s="340" t="str">
        <f t="shared" si="36"/>
        <v/>
      </c>
      <c r="AE37" s="340" t="str">
        <f t="shared" si="36"/>
        <v/>
      </c>
      <c r="AF37" s="340" t="str">
        <f t="shared" si="36"/>
        <v/>
      </c>
      <c r="AG37" s="340" t="str">
        <f t="shared" si="36"/>
        <v/>
      </c>
      <c r="AH37" s="340" t="str">
        <f t="shared" si="36"/>
        <v/>
      </c>
      <c r="AI37" s="340" t="str">
        <f t="shared" si="36"/>
        <v/>
      </c>
      <c r="AJ37" s="340" t="str">
        <f t="shared" si="36"/>
        <v/>
      </c>
      <c r="AK37" s="340" t="str">
        <f t="shared" si="36"/>
        <v/>
      </c>
      <c r="AL37" s="340" t="str">
        <f t="shared" si="36"/>
        <v/>
      </c>
      <c r="AM37" s="340" t="str">
        <f t="shared" si="36"/>
        <v/>
      </c>
      <c r="AN37" s="340" t="str">
        <f t="shared" si="36"/>
        <v/>
      </c>
      <c r="AO37" s="340" t="str">
        <f t="shared" si="36"/>
        <v/>
      </c>
      <c r="AP37" s="340" t="str">
        <f t="shared" si="36"/>
        <v/>
      </c>
      <c r="AQ37" s="340" t="str">
        <f t="shared" si="36"/>
        <v/>
      </c>
      <c r="AR37" s="340" t="str">
        <f t="shared" si="36"/>
        <v/>
      </c>
      <c r="AS37" s="340" t="str">
        <f t="shared" si="36"/>
        <v/>
      </c>
      <c r="AT37" s="340" t="str">
        <f t="shared" si="36"/>
        <v/>
      </c>
      <c r="AU37" s="340" t="str">
        <f t="shared" si="36"/>
        <v/>
      </c>
      <c r="AV37" s="340" t="str">
        <f t="shared" si="36"/>
        <v/>
      </c>
      <c r="AW37" s="340" t="str">
        <f t="shared" si="36"/>
        <v/>
      </c>
      <c r="AX37" s="340" t="str">
        <f t="shared" si="36"/>
        <v/>
      </c>
      <c r="AY37" s="340" t="str">
        <f t="shared" si="36"/>
        <v/>
      </c>
      <c r="AZ37" s="340" t="str">
        <f t="shared" si="36"/>
        <v/>
      </c>
      <c r="BA37" s="340" t="str">
        <f t="shared" si="36"/>
        <v/>
      </c>
      <c r="BB37" s="340" t="str">
        <f t="shared" si="36"/>
        <v/>
      </c>
      <c r="BC37" s="340" t="str">
        <f t="shared" si="36"/>
        <v/>
      </c>
      <c r="BD37" s="340" t="str">
        <f t="shared" si="36"/>
        <v/>
      </c>
      <c r="BE37" s="340" t="str">
        <f t="shared" si="36"/>
        <v/>
      </c>
      <c r="BF37" s="340" t="str">
        <f t="shared" si="36"/>
        <v/>
      </c>
      <c r="BG37" s="340" t="str">
        <f t="shared" si="36"/>
        <v/>
      </c>
      <c r="BH37" s="340" t="str">
        <f t="shared" si="36"/>
        <v/>
      </c>
      <c r="BI37" s="340" t="str">
        <f t="shared" si="36"/>
        <v/>
      </c>
      <c r="BJ37" s="340" t="str">
        <f t="shared" si="36"/>
        <v/>
      </c>
      <c r="BK37" s="340" t="str">
        <f t="shared" si="36"/>
        <v/>
      </c>
      <c r="BL37" s="340" t="str">
        <f t="shared" si="36"/>
        <v/>
      </c>
      <c r="BM37" s="340" t="str">
        <f t="shared" si="36"/>
        <v/>
      </c>
      <c r="BN37" s="340" t="str">
        <f t="shared" si="36"/>
        <v/>
      </c>
      <c r="BO37" s="340" t="str">
        <f t="shared" si="36"/>
        <v/>
      </c>
      <c r="BP37" s="340" t="str">
        <f t="shared" si="36"/>
        <v/>
      </c>
      <c r="BQ37" s="340" t="str">
        <f t="shared" si="36"/>
        <v/>
      </c>
      <c r="BR37" s="340" t="str">
        <f t="shared" si="36"/>
        <v/>
      </c>
      <c r="BS37" s="340" t="str">
        <f t="shared" si="36"/>
        <v/>
      </c>
      <c r="BT37" s="340" t="str">
        <f t="shared" si="36"/>
        <v/>
      </c>
      <c r="BU37" s="340" t="str">
        <f t="shared" si="36"/>
        <v/>
      </c>
      <c r="BV37" s="340" t="str">
        <f t="shared" si="36"/>
        <v/>
      </c>
      <c r="BW37" s="340" t="str">
        <f t="shared" si="36"/>
        <v/>
      </c>
      <c r="BX37" s="340" t="str">
        <f t="shared" si="36"/>
        <v/>
      </c>
      <c r="BY37" s="340" t="str">
        <f t="shared" si="36"/>
        <v/>
      </c>
      <c r="BZ37" s="340" t="str">
        <f t="shared" si="36"/>
        <v/>
      </c>
      <c r="CA37" s="340" t="str">
        <f t="shared" si="36"/>
        <v/>
      </c>
      <c r="CB37" s="340" t="str">
        <f t="shared" si="36"/>
        <v/>
      </c>
      <c r="CC37" s="340" t="str">
        <f t="shared" si="36"/>
        <v/>
      </c>
      <c r="CD37" s="340" t="str">
        <f t="shared" si="36"/>
        <v/>
      </c>
      <c r="CE37" s="340" t="str">
        <f t="shared" si="36"/>
        <v/>
      </c>
      <c r="CF37" s="340" t="str">
        <f t="shared" si="36"/>
        <v/>
      </c>
      <c r="CG37" s="340" t="str">
        <f t="shared" si="36"/>
        <v/>
      </c>
      <c r="CH37" s="340" t="str">
        <f t="shared" si="36"/>
        <v/>
      </c>
      <c r="CI37" s="340" t="str">
        <f t="shared" si="36"/>
        <v/>
      </c>
      <c r="CJ37" s="340" t="str">
        <f t="shared" si="36"/>
        <v/>
      </c>
      <c r="CK37" s="340" t="str">
        <f t="shared" si="36"/>
        <v/>
      </c>
      <c r="CL37" s="340" t="str">
        <f t="shared" si="36"/>
        <v/>
      </c>
      <c r="CM37" s="340" t="str">
        <f t="shared" si="36"/>
        <v/>
      </c>
      <c r="CN37" s="340" t="str">
        <f t="shared" si="36"/>
        <v/>
      </c>
      <c r="CO37" s="340" t="str">
        <f t="shared" si="36"/>
        <v/>
      </c>
      <c r="CP37" s="340" t="str">
        <f t="shared" si="36"/>
        <v/>
      </c>
      <c r="CQ37" s="340" t="str">
        <f t="shared" si="36"/>
        <v/>
      </c>
      <c r="CR37" s="340" t="str">
        <f t="shared" si="36"/>
        <v/>
      </c>
      <c r="CS37" s="340" t="str">
        <f t="shared" si="36"/>
        <v/>
      </c>
      <c r="CT37" s="340" t="str">
        <f t="shared" si="36"/>
        <v/>
      </c>
      <c r="CU37" s="340" t="str">
        <f t="shared" si="36"/>
        <v/>
      </c>
      <c r="CV37" s="340" t="str">
        <f t="shared" si="36"/>
        <v/>
      </c>
      <c r="CW37" s="340" t="str">
        <f t="shared" si="36"/>
        <v/>
      </c>
      <c r="CX37" s="340" t="str">
        <f t="shared" si="36"/>
        <v/>
      </c>
      <c r="CY37" s="340" t="str">
        <f t="shared" si="36"/>
        <v/>
      </c>
      <c r="CZ37" s="340" t="str">
        <f t="shared" si="36"/>
        <v/>
      </c>
      <c r="DA37" s="340" t="str">
        <f t="shared" si="36"/>
        <v/>
      </c>
      <c r="DB37" s="340" t="str">
        <f t="shared" si="36"/>
        <v/>
      </c>
      <c r="DC37" s="340" t="str">
        <f t="shared" si="36"/>
        <v/>
      </c>
      <c r="DD37" s="340" t="str">
        <f t="shared" si="36"/>
        <v/>
      </c>
      <c r="DE37" s="340" t="str">
        <f t="shared" si="36"/>
        <v/>
      </c>
      <c r="DF37" s="340" t="str">
        <f t="shared" si="36"/>
        <v/>
      </c>
      <c r="DG37" s="340" t="str">
        <f t="shared" si="36"/>
        <v/>
      </c>
      <c r="DH37" s="340" t="str">
        <f t="shared" si="36"/>
        <v/>
      </c>
      <c r="DI37" s="340" t="str">
        <f t="shared" si="36"/>
        <v/>
      </c>
      <c r="DJ37" s="340" t="str">
        <f t="shared" si="36"/>
        <v/>
      </c>
      <c r="DK37" s="340" t="str">
        <f t="shared" si="36"/>
        <v/>
      </c>
      <c r="DL37" s="340" t="str">
        <f t="shared" si="36"/>
        <v/>
      </c>
      <c r="DM37" s="340" t="str">
        <f t="shared" si="36"/>
        <v/>
      </c>
      <c r="DN37" s="340" t="str">
        <f t="shared" si="36"/>
        <v/>
      </c>
      <c r="DO37" s="340" t="str">
        <f t="shared" si="36"/>
        <v/>
      </c>
      <c r="DP37" s="340" t="str">
        <f t="shared" si="36"/>
        <v/>
      </c>
      <c r="DQ37" s="340" t="str">
        <f t="shared" si="36"/>
        <v/>
      </c>
      <c r="DR37" s="340" t="str">
        <f t="shared" si="36"/>
        <v/>
      </c>
      <c r="DS37" s="340" t="str">
        <f t="shared" si="36"/>
        <v/>
      </c>
      <c r="DT37" s="340" t="str">
        <f t="shared" si="36"/>
        <v/>
      </c>
      <c r="DU37" s="340" t="str">
        <f t="shared" si="36"/>
        <v/>
      </c>
      <c r="DV37" s="340" t="str">
        <f t="shared" si="36"/>
        <v/>
      </c>
      <c r="DW37" s="340" t="str">
        <f t="shared" si="36"/>
        <v/>
      </c>
      <c r="DX37" s="340" t="str">
        <f t="shared" si="36"/>
        <v/>
      </c>
      <c r="DY37" s="340" t="str">
        <f t="shared" si="36"/>
        <v/>
      </c>
      <c r="DZ37" s="340" t="str">
        <f t="shared" si="36"/>
        <v/>
      </c>
      <c r="EA37" s="340" t="str">
        <f t="shared" si="36"/>
        <v/>
      </c>
      <c r="EB37" s="340" t="str">
        <f t="shared" si="36"/>
        <v/>
      </c>
      <c r="EC37" s="340" t="str">
        <f t="shared" si="36"/>
        <v/>
      </c>
      <c r="ED37" s="340" t="str">
        <f t="shared" si="36"/>
        <v/>
      </c>
      <c r="EE37" s="340" t="str">
        <f t="shared" si="36"/>
        <v/>
      </c>
      <c r="EF37" s="340" t="str">
        <f t="shared" si="36"/>
        <v/>
      </c>
      <c r="EG37" s="340" t="str">
        <f t="shared" si="36"/>
        <v/>
      </c>
      <c r="EH37" s="340" t="str">
        <f t="shared" si="36"/>
        <v/>
      </c>
      <c r="EI37" s="340" t="str">
        <f t="shared" si="36"/>
        <v/>
      </c>
      <c r="EJ37" s="340" t="str">
        <f t="shared" si="36"/>
        <v/>
      </c>
      <c r="EK37" s="340" t="str">
        <f t="shared" si="36"/>
        <v/>
      </c>
      <c r="EL37" s="340" t="str">
        <f t="shared" si="36"/>
        <v/>
      </c>
      <c r="EM37" s="340" t="str">
        <f t="shared" si="36"/>
        <v/>
      </c>
      <c r="EN37" s="340" t="str">
        <f t="shared" si="36"/>
        <v/>
      </c>
      <c r="EO37" s="340" t="str">
        <f t="shared" si="36"/>
        <v/>
      </c>
      <c r="EP37" s="340" t="str">
        <f t="shared" si="36"/>
        <v/>
      </c>
      <c r="EQ37" s="340" t="str">
        <f t="shared" si="36"/>
        <v/>
      </c>
      <c r="ER37" s="340" t="str">
        <f t="shared" si="36"/>
        <v/>
      </c>
      <c r="ES37" s="340" t="str">
        <f t="shared" si="36"/>
        <v/>
      </c>
      <c r="ET37" s="340" t="str">
        <f t="shared" si="36"/>
        <v/>
      </c>
      <c r="EU37" s="340" t="str">
        <f t="shared" si="36"/>
        <v/>
      </c>
      <c r="EV37" s="340" t="str">
        <f t="shared" si="36"/>
        <v/>
      </c>
      <c r="EW37" s="340" t="str">
        <f t="shared" si="36"/>
        <v/>
      </c>
      <c r="EX37" s="340" t="str">
        <f t="shared" si="36"/>
        <v/>
      </c>
      <c r="EY37" s="340" t="str">
        <f t="shared" si="36"/>
        <v/>
      </c>
      <c r="EZ37" s="340" t="str">
        <f t="shared" si="36"/>
        <v/>
      </c>
      <c r="FA37" s="340" t="str">
        <f t="shared" si="36"/>
        <v/>
      </c>
      <c r="FB37" s="340" t="str">
        <f t="shared" si="36"/>
        <v/>
      </c>
      <c r="FC37" s="340" t="str">
        <f t="shared" si="36"/>
        <v/>
      </c>
      <c r="FD37" s="340" t="str">
        <f t="shared" si="36"/>
        <v/>
      </c>
      <c r="FE37" s="340" t="str">
        <f t="shared" si="36"/>
        <v/>
      </c>
      <c r="FF37" s="340" t="str">
        <f t="shared" si="36"/>
        <v/>
      </c>
      <c r="FG37" s="340" t="str">
        <f t="shared" si="36"/>
        <v/>
      </c>
      <c r="FH37" s="340" t="str">
        <f t="shared" si="36"/>
        <v/>
      </c>
      <c r="FI37" s="340" t="str">
        <f t="shared" si="36"/>
        <v/>
      </c>
      <c r="FJ37" s="340" t="str">
        <f t="shared" si="36"/>
        <v/>
      </c>
      <c r="FK37" s="340" t="str">
        <f t="shared" si="36"/>
        <v/>
      </c>
      <c r="FL37" s="340" t="str">
        <f t="shared" si="36"/>
        <v/>
      </c>
      <c r="FM37" s="340" t="str">
        <f t="shared" si="36"/>
        <v/>
      </c>
      <c r="FN37" s="340" t="str">
        <f t="shared" si="36"/>
        <v/>
      </c>
      <c r="FO37" s="340" t="str">
        <f t="shared" si="36"/>
        <v/>
      </c>
      <c r="FP37" s="340" t="str">
        <f t="shared" si="36"/>
        <v/>
      </c>
      <c r="FQ37" s="340" t="str">
        <f t="shared" si="36"/>
        <v/>
      </c>
      <c r="FR37" s="340" t="str">
        <f t="shared" si="36"/>
        <v/>
      </c>
      <c r="FS37" s="340" t="str">
        <f t="shared" si="36"/>
        <v/>
      </c>
      <c r="FT37" s="340" t="str">
        <f t="shared" si="36"/>
        <v/>
      </c>
      <c r="FU37" s="340" t="str">
        <f t="shared" si="36"/>
        <v/>
      </c>
      <c r="FV37" s="340" t="str">
        <f t="shared" si="36"/>
        <v/>
      </c>
      <c r="FW37" s="340" t="str">
        <f t="shared" si="36"/>
        <v/>
      </c>
      <c r="FX37" s="340" t="str">
        <f t="shared" si="36"/>
        <v/>
      </c>
      <c r="FY37" s="340" t="str">
        <f t="shared" si="36"/>
        <v/>
      </c>
      <c r="FZ37" s="340" t="str">
        <f t="shared" si="36"/>
        <v/>
      </c>
      <c r="GA37" s="340" t="str">
        <f t="shared" si="36"/>
        <v/>
      </c>
      <c r="GB37" s="340" t="str">
        <f t="shared" si="36"/>
        <v/>
      </c>
      <c r="GC37" s="340" t="str">
        <f t="shared" si="36"/>
        <v/>
      </c>
      <c r="GD37" s="340" t="str">
        <f t="shared" si="36"/>
        <v/>
      </c>
      <c r="GE37" s="340" t="str">
        <f t="shared" si="36"/>
        <v/>
      </c>
      <c r="GF37" s="340" t="str">
        <f t="shared" si="36"/>
        <v/>
      </c>
      <c r="GG37" s="340" t="str">
        <f t="shared" si="36"/>
        <v/>
      </c>
      <c r="GH37" s="340" t="str">
        <f t="shared" si="36"/>
        <v/>
      </c>
      <c r="GI37" s="340" t="str">
        <f t="shared" si="36"/>
        <v/>
      </c>
      <c r="GJ37" s="340" t="str">
        <f t="shared" si="36"/>
        <v/>
      </c>
      <c r="GK37" s="340" t="str">
        <f t="shared" si="36"/>
        <v/>
      </c>
      <c r="GL37" s="340" t="str">
        <f t="shared" si="36"/>
        <v/>
      </c>
      <c r="GM37" s="340" t="str">
        <f t="shared" si="36"/>
        <v/>
      </c>
      <c r="GN37" s="340" t="str">
        <f t="shared" si="36"/>
        <v/>
      </c>
      <c r="GO37" s="340" t="str">
        <f t="shared" si="36"/>
        <v/>
      </c>
      <c r="GP37" s="340" t="str">
        <f t="shared" si="36"/>
        <v/>
      </c>
      <c r="GQ37" s="340" t="str">
        <f t="shared" si="36"/>
        <v/>
      </c>
      <c r="GR37" s="340" t="str">
        <f t="shared" si="36"/>
        <v/>
      </c>
      <c r="GS37" s="340" t="str">
        <f t="shared" si="36"/>
        <v/>
      </c>
      <c r="GT37" s="340" t="str">
        <f t="shared" si="36"/>
        <v/>
      </c>
      <c r="GU37" s="340" t="str">
        <f t="shared" si="36"/>
        <v/>
      </c>
      <c r="GV37" s="340" t="str">
        <f t="shared" si="36"/>
        <v/>
      </c>
      <c r="GW37" s="340" t="str">
        <f t="shared" si="36"/>
        <v/>
      </c>
      <c r="GX37" s="340" t="str">
        <f t="shared" si="36"/>
        <v/>
      </c>
      <c r="GY37" s="340" t="str">
        <f t="shared" si="36"/>
        <v/>
      </c>
      <c r="GZ37" s="340" t="str">
        <f t="shared" si="36"/>
        <v/>
      </c>
      <c r="HA37" s="340" t="str">
        <f t="shared" si="36"/>
        <v/>
      </c>
      <c r="HB37" s="340" t="str">
        <f t="shared" si="36"/>
        <v/>
      </c>
      <c r="HC37" s="340" t="str">
        <f t="shared" si="36"/>
        <v/>
      </c>
      <c r="HD37" s="340" t="str">
        <f t="shared" si="36"/>
        <v/>
      </c>
      <c r="HE37" s="340" t="str">
        <f t="shared" si="36"/>
        <v/>
      </c>
      <c r="HF37" s="340" t="str">
        <f t="shared" si="36"/>
        <v/>
      </c>
      <c r="HG37" s="340" t="str">
        <f t="shared" si="36"/>
        <v/>
      </c>
    </row>
    <row r="38" spans="1:215" ht="14.25" customHeight="1" outlineLevel="1" x14ac:dyDescent="0.15">
      <c r="A38" s="334" t="s">
        <v>246</v>
      </c>
      <c r="B38" s="420"/>
      <c r="C38" s="343"/>
      <c r="D38" s="343"/>
      <c r="E38" s="342" t="s">
        <v>217</v>
      </c>
      <c r="F38" s="335" t="s">
        <v>232</v>
      </c>
      <c r="G38" s="337"/>
      <c r="H38" s="337"/>
      <c r="I38" s="338"/>
      <c r="J38" s="339">
        <f t="shared" si="3"/>
        <v>0</v>
      </c>
      <c r="K38" s="340" t="str">
        <f t="shared" ref="K38:HG38" si="37">IF(OR(K$3=$G38,K$3=$H38,AND(K$3&gt;$G38,K$3&lt;$H38)),1*$I38,"")</f>
        <v/>
      </c>
      <c r="L38" s="340" t="str">
        <f t="shared" si="37"/>
        <v/>
      </c>
      <c r="M38" s="340" t="str">
        <f t="shared" si="37"/>
        <v/>
      </c>
      <c r="N38" s="340" t="str">
        <f t="shared" si="37"/>
        <v/>
      </c>
      <c r="O38" s="340" t="str">
        <f t="shared" si="37"/>
        <v/>
      </c>
      <c r="P38" s="340" t="str">
        <f t="shared" si="37"/>
        <v/>
      </c>
      <c r="Q38" s="340" t="str">
        <f t="shared" si="37"/>
        <v/>
      </c>
      <c r="R38" s="340" t="str">
        <f t="shared" si="37"/>
        <v/>
      </c>
      <c r="S38" s="340" t="str">
        <f t="shared" si="37"/>
        <v/>
      </c>
      <c r="T38" s="340" t="str">
        <f t="shared" si="37"/>
        <v/>
      </c>
      <c r="U38" s="340" t="str">
        <f t="shared" si="37"/>
        <v/>
      </c>
      <c r="V38" s="340" t="str">
        <f t="shared" si="37"/>
        <v/>
      </c>
      <c r="W38" s="340" t="str">
        <f t="shared" si="37"/>
        <v/>
      </c>
      <c r="X38" s="340" t="str">
        <f t="shared" si="37"/>
        <v/>
      </c>
      <c r="Y38" s="340" t="str">
        <f t="shared" si="37"/>
        <v/>
      </c>
      <c r="Z38" s="340" t="str">
        <f t="shared" si="37"/>
        <v/>
      </c>
      <c r="AA38" s="340" t="str">
        <f t="shared" si="37"/>
        <v/>
      </c>
      <c r="AB38" s="340" t="str">
        <f t="shared" si="37"/>
        <v/>
      </c>
      <c r="AC38" s="340" t="str">
        <f t="shared" si="37"/>
        <v/>
      </c>
      <c r="AD38" s="340" t="str">
        <f t="shared" si="37"/>
        <v/>
      </c>
      <c r="AE38" s="340" t="str">
        <f t="shared" si="37"/>
        <v/>
      </c>
      <c r="AF38" s="340" t="str">
        <f t="shared" si="37"/>
        <v/>
      </c>
      <c r="AG38" s="340" t="str">
        <f t="shared" si="37"/>
        <v/>
      </c>
      <c r="AH38" s="340" t="str">
        <f t="shared" si="37"/>
        <v/>
      </c>
      <c r="AI38" s="340" t="str">
        <f t="shared" si="37"/>
        <v/>
      </c>
      <c r="AJ38" s="340" t="str">
        <f t="shared" si="37"/>
        <v/>
      </c>
      <c r="AK38" s="340" t="str">
        <f t="shared" si="37"/>
        <v/>
      </c>
      <c r="AL38" s="340" t="str">
        <f t="shared" si="37"/>
        <v/>
      </c>
      <c r="AM38" s="340" t="str">
        <f t="shared" si="37"/>
        <v/>
      </c>
      <c r="AN38" s="340" t="str">
        <f t="shared" si="37"/>
        <v/>
      </c>
      <c r="AO38" s="340" t="str">
        <f t="shared" si="37"/>
        <v/>
      </c>
      <c r="AP38" s="340" t="str">
        <f t="shared" si="37"/>
        <v/>
      </c>
      <c r="AQ38" s="340" t="str">
        <f t="shared" si="37"/>
        <v/>
      </c>
      <c r="AR38" s="340" t="str">
        <f t="shared" si="37"/>
        <v/>
      </c>
      <c r="AS38" s="340" t="str">
        <f t="shared" si="37"/>
        <v/>
      </c>
      <c r="AT38" s="340" t="str">
        <f t="shared" si="37"/>
        <v/>
      </c>
      <c r="AU38" s="340" t="str">
        <f t="shared" si="37"/>
        <v/>
      </c>
      <c r="AV38" s="340" t="str">
        <f t="shared" si="37"/>
        <v/>
      </c>
      <c r="AW38" s="340" t="str">
        <f t="shared" si="37"/>
        <v/>
      </c>
      <c r="AX38" s="340" t="str">
        <f t="shared" si="37"/>
        <v/>
      </c>
      <c r="AY38" s="340" t="str">
        <f t="shared" si="37"/>
        <v/>
      </c>
      <c r="AZ38" s="340" t="str">
        <f t="shared" si="37"/>
        <v/>
      </c>
      <c r="BA38" s="340" t="str">
        <f t="shared" si="37"/>
        <v/>
      </c>
      <c r="BB38" s="340" t="str">
        <f t="shared" si="37"/>
        <v/>
      </c>
      <c r="BC38" s="340" t="str">
        <f t="shared" si="37"/>
        <v/>
      </c>
      <c r="BD38" s="340" t="str">
        <f t="shared" si="37"/>
        <v/>
      </c>
      <c r="BE38" s="340" t="str">
        <f t="shared" si="37"/>
        <v/>
      </c>
      <c r="BF38" s="340" t="str">
        <f t="shared" si="37"/>
        <v/>
      </c>
      <c r="BG38" s="340" t="str">
        <f t="shared" si="37"/>
        <v/>
      </c>
      <c r="BH38" s="340" t="str">
        <f t="shared" si="37"/>
        <v/>
      </c>
      <c r="BI38" s="340" t="str">
        <f t="shared" si="37"/>
        <v/>
      </c>
      <c r="BJ38" s="340" t="str">
        <f t="shared" si="37"/>
        <v/>
      </c>
      <c r="BK38" s="340" t="str">
        <f t="shared" si="37"/>
        <v/>
      </c>
      <c r="BL38" s="340" t="str">
        <f t="shared" si="37"/>
        <v/>
      </c>
      <c r="BM38" s="340" t="str">
        <f t="shared" si="37"/>
        <v/>
      </c>
      <c r="BN38" s="340" t="str">
        <f t="shared" si="37"/>
        <v/>
      </c>
      <c r="BO38" s="340" t="str">
        <f t="shared" si="37"/>
        <v/>
      </c>
      <c r="BP38" s="340" t="str">
        <f t="shared" si="37"/>
        <v/>
      </c>
      <c r="BQ38" s="340" t="str">
        <f t="shared" si="37"/>
        <v/>
      </c>
      <c r="BR38" s="340" t="str">
        <f t="shared" si="37"/>
        <v/>
      </c>
      <c r="BS38" s="340" t="str">
        <f t="shared" si="37"/>
        <v/>
      </c>
      <c r="BT38" s="340" t="str">
        <f t="shared" si="37"/>
        <v/>
      </c>
      <c r="BU38" s="340" t="str">
        <f t="shared" si="37"/>
        <v/>
      </c>
      <c r="BV38" s="340" t="str">
        <f t="shared" si="37"/>
        <v/>
      </c>
      <c r="BW38" s="340" t="str">
        <f t="shared" si="37"/>
        <v/>
      </c>
      <c r="BX38" s="340" t="str">
        <f t="shared" si="37"/>
        <v/>
      </c>
      <c r="BY38" s="340" t="str">
        <f t="shared" si="37"/>
        <v/>
      </c>
      <c r="BZ38" s="340" t="str">
        <f t="shared" si="37"/>
        <v/>
      </c>
      <c r="CA38" s="340" t="str">
        <f t="shared" si="37"/>
        <v/>
      </c>
      <c r="CB38" s="340" t="str">
        <f t="shared" si="37"/>
        <v/>
      </c>
      <c r="CC38" s="340" t="str">
        <f t="shared" si="37"/>
        <v/>
      </c>
      <c r="CD38" s="340" t="str">
        <f t="shared" si="37"/>
        <v/>
      </c>
      <c r="CE38" s="340" t="str">
        <f t="shared" si="37"/>
        <v/>
      </c>
      <c r="CF38" s="340" t="str">
        <f t="shared" si="37"/>
        <v/>
      </c>
      <c r="CG38" s="340" t="str">
        <f t="shared" si="37"/>
        <v/>
      </c>
      <c r="CH38" s="340" t="str">
        <f t="shared" si="37"/>
        <v/>
      </c>
      <c r="CI38" s="340" t="str">
        <f t="shared" si="37"/>
        <v/>
      </c>
      <c r="CJ38" s="340" t="str">
        <f t="shared" si="37"/>
        <v/>
      </c>
      <c r="CK38" s="340" t="str">
        <f t="shared" si="37"/>
        <v/>
      </c>
      <c r="CL38" s="340" t="str">
        <f t="shared" si="37"/>
        <v/>
      </c>
      <c r="CM38" s="340" t="str">
        <f t="shared" si="37"/>
        <v/>
      </c>
      <c r="CN38" s="340" t="str">
        <f t="shared" si="37"/>
        <v/>
      </c>
      <c r="CO38" s="340" t="str">
        <f t="shared" si="37"/>
        <v/>
      </c>
      <c r="CP38" s="340" t="str">
        <f t="shared" si="37"/>
        <v/>
      </c>
      <c r="CQ38" s="340" t="str">
        <f t="shared" si="37"/>
        <v/>
      </c>
      <c r="CR38" s="340" t="str">
        <f t="shared" si="37"/>
        <v/>
      </c>
      <c r="CS38" s="340" t="str">
        <f t="shared" si="37"/>
        <v/>
      </c>
      <c r="CT38" s="340" t="str">
        <f t="shared" si="37"/>
        <v/>
      </c>
      <c r="CU38" s="340" t="str">
        <f t="shared" si="37"/>
        <v/>
      </c>
      <c r="CV38" s="340" t="str">
        <f t="shared" si="37"/>
        <v/>
      </c>
      <c r="CW38" s="340" t="str">
        <f t="shared" si="37"/>
        <v/>
      </c>
      <c r="CX38" s="340" t="str">
        <f t="shared" si="37"/>
        <v/>
      </c>
      <c r="CY38" s="340" t="str">
        <f t="shared" si="37"/>
        <v/>
      </c>
      <c r="CZ38" s="340" t="str">
        <f t="shared" si="37"/>
        <v/>
      </c>
      <c r="DA38" s="340" t="str">
        <f t="shared" si="37"/>
        <v/>
      </c>
      <c r="DB38" s="340" t="str">
        <f t="shared" si="37"/>
        <v/>
      </c>
      <c r="DC38" s="340" t="str">
        <f t="shared" si="37"/>
        <v/>
      </c>
      <c r="DD38" s="340" t="str">
        <f t="shared" si="37"/>
        <v/>
      </c>
      <c r="DE38" s="340" t="str">
        <f t="shared" si="37"/>
        <v/>
      </c>
      <c r="DF38" s="340" t="str">
        <f t="shared" si="37"/>
        <v/>
      </c>
      <c r="DG38" s="340" t="str">
        <f t="shared" si="37"/>
        <v/>
      </c>
      <c r="DH38" s="340" t="str">
        <f t="shared" si="37"/>
        <v/>
      </c>
      <c r="DI38" s="340" t="str">
        <f t="shared" si="37"/>
        <v/>
      </c>
      <c r="DJ38" s="340" t="str">
        <f t="shared" si="37"/>
        <v/>
      </c>
      <c r="DK38" s="340" t="str">
        <f t="shared" si="37"/>
        <v/>
      </c>
      <c r="DL38" s="340" t="str">
        <f t="shared" si="37"/>
        <v/>
      </c>
      <c r="DM38" s="340" t="str">
        <f t="shared" si="37"/>
        <v/>
      </c>
      <c r="DN38" s="340" t="str">
        <f t="shared" si="37"/>
        <v/>
      </c>
      <c r="DO38" s="340" t="str">
        <f t="shared" si="37"/>
        <v/>
      </c>
      <c r="DP38" s="340" t="str">
        <f t="shared" si="37"/>
        <v/>
      </c>
      <c r="DQ38" s="340" t="str">
        <f t="shared" si="37"/>
        <v/>
      </c>
      <c r="DR38" s="340" t="str">
        <f t="shared" si="37"/>
        <v/>
      </c>
      <c r="DS38" s="340" t="str">
        <f t="shared" si="37"/>
        <v/>
      </c>
      <c r="DT38" s="340" t="str">
        <f t="shared" si="37"/>
        <v/>
      </c>
      <c r="DU38" s="340" t="str">
        <f t="shared" si="37"/>
        <v/>
      </c>
      <c r="DV38" s="340" t="str">
        <f t="shared" si="37"/>
        <v/>
      </c>
      <c r="DW38" s="340" t="str">
        <f t="shared" si="37"/>
        <v/>
      </c>
      <c r="DX38" s="340" t="str">
        <f t="shared" si="37"/>
        <v/>
      </c>
      <c r="DY38" s="340" t="str">
        <f t="shared" si="37"/>
        <v/>
      </c>
      <c r="DZ38" s="340" t="str">
        <f t="shared" si="37"/>
        <v/>
      </c>
      <c r="EA38" s="340" t="str">
        <f t="shared" si="37"/>
        <v/>
      </c>
      <c r="EB38" s="340" t="str">
        <f t="shared" si="37"/>
        <v/>
      </c>
      <c r="EC38" s="340" t="str">
        <f t="shared" si="37"/>
        <v/>
      </c>
      <c r="ED38" s="340" t="str">
        <f t="shared" si="37"/>
        <v/>
      </c>
      <c r="EE38" s="340" t="str">
        <f t="shared" si="37"/>
        <v/>
      </c>
      <c r="EF38" s="340" t="str">
        <f t="shared" si="37"/>
        <v/>
      </c>
      <c r="EG38" s="340" t="str">
        <f t="shared" si="37"/>
        <v/>
      </c>
      <c r="EH38" s="340" t="str">
        <f t="shared" si="37"/>
        <v/>
      </c>
      <c r="EI38" s="340" t="str">
        <f t="shared" si="37"/>
        <v/>
      </c>
      <c r="EJ38" s="340" t="str">
        <f t="shared" si="37"/>
        <v/>
      </c>
      <c r="EK38" s="340" t="str">
        <f t="shared" si="37"/>
        <v/>
      </c>
      <c r="EL38" s="340" t="str">
        <f t="shared" si="37"/>
        <v/>
      </c>
      <c r="EM38" s="340" t="str">
        <f t="shared" si="37"/>
        <v/>
      </c>
      <c r="EN38" s="340" t="str">
        <f t="shared" si="37"/>
        <v/>
      </c>
      <c r="EO38" s="340" t="str">
        <f t="shared" si="37"/>
        <v/>
      </c>
      <c r="EP38" s="340" t="str">
        <f t="shared" si="37"/>
        <v/>
      </c>
      <c r="EQ38" s="340" t="str">
        <f t="shared" si="37"/>
        <v/>
      </c>
      <c r="ER38" s="340" t="str">
        <f t="shared" si="37"/>
        <v/>
      </c>
      <c r="ES38" s="340" t="str">
        <f t="shared" si="37"/>
        <v/>
      </c>
      <c r="ET38" s="340" t="str">
        <f t="shared" si="37"/>
        <v/>
      </c>
      <c r="EU38" s="340" t="str">
        <f t="shared" si="37"/>
        <v/>
      </c>
      <c r="EV38" s="340" t="str">
        <f t="shared" si="37"/>
        <v/>
      </c>
      <c r="EW38" s="340" t="str">
        <f t="shared" si="37"/>
        <v/>
      </c>
      <c r="EX38" s="340" t="str">
        <f t="shared" si="37"/>
        <v/>
      </c>
      <c r="EY38" s="340" t="str">
        <f t="shared" si="37"/>
        <v/>
      </c>
      <c r="EZ38" s="340" t="str">
        <f t="shared" si="37"/>
        <v/>
      </c>
      <c r="FA38" s="340" t="str">
        <f t="shared" si="37"/>
        <v/>
      </c>
      <c r="FB38" s="340" t="str">
        <f t="shared" si="37"/>
        <v/>
      </c>
      <c r="FC38" s="340" t="str">
        <f t="shared" si="37"/>
        <v/>
      </c>
      <c r="FD38" s="340" t="str">
        <f t="shared" si="37"/>
        <v/>
      </c>
      <c r="FE38" s="340" t="str">
        <f t="shared" si="37"/>
        <v/>
      </c>
      <c r="FF38" s="340" t="str">
        <f t="shared" si="37"/>
        <v/>
      </c>
      <c r="FG38" s="340" t="str">
        <f t="shared" si="37"/>
        <v/>
      </c>
      <c r="FH38" s="340" t="str">
        <f t="shared" si="37"/>
        <v/>
      </c>
      <c r="FI38" s="340" t="str">
        <f t="shared" si="37"/>
        <v/>
      </c>
      <c r="FJ38" s="340" t="str">
        <f t="shared" si="37"/>
        <v/>
      </c>
      <c r="FK38" s="340" t="str">
        <f t="shared" si="37"/>
        <v/>
      </c>
      <c r="FL38" s="340" t="str">
        <f t="shared" si="37"/>
        <v/>
      </c>
      <c r="FM38" s="340" t="str">
        <f t="shared" si="37"/>
        <v/>
      </c>
      <c r="FN38" s="340" t="str">
        <f t="shared" si="37"/>
        <v/>
      </c>
      <c r="FO38" s="340" t="str">
        <f t="shared" si="37"/>
        <v/>
      </c>
      <c r="FP38" s="340" t="str">
        <f t="shared" si="37"/>
        <v/>
      </c>
      <c r="FQ38" s="340" t="str">
        <f t="shared" si="37"/>
        <v/>
      </c>
      <c r="FR38" s="340" t="str">
        <f t="shared" si="37"/>
        <v/>
      </c>
      <c r="FS38" s="340" t="str">
        <f t="shared" si="37"/>
        <v/>
      </c>
      <c r="FT38" s="340" t="str">
        <f t="shared" si="37"/>
        <v/>
      </c>
      <c r="FU38" s="340" t="str">
        <f t="shared" si="37"/>
        <v/>
      </c>
      <c r="FV38" s="340" t="str">
        <f t="shared" si="37"/>
        <v/>
      </c>
      <c r="FW38" s="340" t="str">
        <f t="shared" si="37"/>
        <v/>
      </c>
      <c r="FX38" s="340" t="str">
        <f t="shared" si="37"/>
        <v/>
      </c>
      <c r="FY38" s="340" t="str">
        <f t="shared" si="37"/>
        <v/>
      </c>
      <c r="FZ38" s="340" t="str">
        <f t="shared" si="37"/>
        <v/>
      </c>
      <c r="GA38" s="340" t="str">
        <f t="shared" si="37"/>
        <v/>
      </c>
      <c r="GB38" s="340" t="str">
        <f t="shared" si="37"/>
        <v/>
      </c>
      <c r="GC38" s="340" t="str">
        <f t="shared" si="37"/>
        <v/>
      </c>
      <c r="GD38" s="340" t="str">
        <f t="shared" si="37"/>
        <v/>
      </c>
      <c r="GE38" s="340" t="str">
        <f t="shared" si="37"/>
        <v/>
      </c>
      <c r="GF38" s="340" t="str">
        <f t="shared" si="37"/>
        <v/>
      </c>
      <c r="GG38" s="340" t="str">
        <f t="shared" si="37"/>
        <v/>
      </c>
      <c r="GH38" s="340" t="str">
        <f t="shared" si="37"/>
        <v/>
      </c>
      <c r="GI38" s="340" t="str">
        <f t="shared" si="37"/>
        <v/>
      </c>
      <c r="GJ38" s="340" t="str">
        <f t="shared" si="37"/>
        <v/>
      </c>
      <c r="GK38" s="340" t="str">
        <f t="shared" si="37"/>
        <v/>
      </c>
      <c r="GL38" s="340" t="str">
        <f t="shared" si="37"/>
        <v/>
      </c>
      <c r="GM38" s="340" t="str">
        <f t="shared" si="37"/>
        <v/>
      </c>
      <c r="GN38" s="340" t="str">
        <f t="shared" si="37"/>
        <v/>
      </c>
      <c r="GO38" s="340" t="str">
        <f t="shared" si="37"/>
        <v/>
      </c>
      <c r="GP38" s="340" t="str">
        <f t="shared" si="37"/>
        <v/>
      </c>
      <c r="GQ38" s="340" t="str">
        <f t="shared" si="37"/>
        <v/>
      </c>
      <c r="GR38" s="340" t="str">
        <f t="shared" si="37"/>
        <v/>
      </c>
      <c r="GS38" s="340" t="str">
        <f t="shared" si="37"/>
        <v/>
      </c>
      <c r="GT38" s="340" t="str">
        <f t="shared" si="37"/>
        <v/>
      </c>
      <c r="GU38" s="340" t="str">
        <f t="shared" si="37"/>
        <v/>
      </c>
      <c r="GV38" s="340" t="str">
        <f t="shared" si="37"/>
        <v/>
      </c>
      <c r="GW38" s="340" t="str">
        <f t="shared" si="37"/>
        <v/>
      </c>
      <c r="GX38" s="340" t="str">
        <f t="shared" si="37"/>
        <v/>
      </c>
      <c r="GY38" s="340" t="str">
        <f t="shared" si="37"/>
        <v/>
      </c>
      <c r="GZ38" s="340" t="str">
        <f t="shared" si="37"/>
        <v/>
      </c>
      <c r="HA38" s="340" t="str">
        <f t="shared" si="37"/>
        <v/>
      </c>
      <c r="HB38" s="340" t="str">
        <f t="shared" si="37"/>
        <v/>
      </c>
      <c r="HC38" s="340" t="str">
        <f t="shared" si="37"/>
        <v/>
      </c>
      <c r="HD38" s="340" t="str">
        <f t="shared" si="37"/>
        <v/>
      </c>
      <c r="HE38" s="340" t="str">
        <f t="shared" si="37"/>
        <v/>
      </c>
      <c r="HF38" s="340" t="str">
        <f t="shared" si="37"/>
        <v/>
      </c>
      <c r="HG38" s="340" t="str">
        <f t="shared" si="37"/>
        <v/>
      </c>
    </row>
    <row r="39" spans="1:215" ht="14.25" customHeight="1" outlineLevel="1" x14ac:dyDescent="0.15">
      <c r="A39" s="334" t="s">
        <v>246</v>
      </c>
      <c r="B39" s="418" t="s">
        <v>249</v>
      </c>
      <c r="C39" s="335" t="s">
        <v>251</v>
      </c>
      <c r="D39" s="335"/>
      <c r="E39" s="335" t="s">
        <v>25</v>
      </c>
      <c r="F39" s="335" t="s">
        <v>237</v>
      </c>
      <c r="G39" s="337">
        <f>G36</f>
        <v>44872</v>
      </c>
      <c r="H39" s="337">
        <v>44925</v>
      </c>
      <c r="I39" s="338">
        <v>1</v>
      </c>
      <c r="J39" s="339">
        <f t="shared" si="3"/>
        <v>40</v>
      </c>
      <c r="K39" s="340" t="str">
        <f t="shared" ref="K39:HG39" si="38">IF(OR(K$3=$G39,K$3=$H39,AND(K$3&gt;$G39,K$3&lt;$H39)),1*$I39,"")</f>
        <v/>
      </c>
      <c r="L39" s="340" t="str">
        <f t="shared" si="38"/>
        <v/>
      </c>
      <c r="M39" s="340" t="str">
        <f t="shared" si="38"/>
        <v/>
      </c>
      <c r="N39" s="340" t="str">
        <f t="shared" si="38"/>
        <v/>
      </c>
      <c r="O39" s="340" t="str">
        <f t="shared" si="38"/>
        <v/>
      </c>
      <c r="P39" s="340" t="str">
        <f t="shared" si="38"/>
        <v/>
      </c>
      <c r="Q39" s="340" t="str">
        <f t="shared" si="38"/>
        <v/>
      </c>
      <c r="R39" s="340" t="str">
        <f t="shared" si="38"/>
        <v/>
      </c>
      <c r="S39" s="340" t="str">
        <f t="shared" si="38"/>
        <v/>
      </c>
      <c r="T39" s="340" t="str">
        <f t="shared" si="38"/>
        <v/>
      </c>
      <c r="U39" s="340" t="str">
        <f t="shared" si="38"/>
        <v/>
      </c>
      <c r="V39" s="340" t="str">
        <f t="shared" si="38"/>
        <v/>
      </c>
      <c r="W39" s="340" t="str">
        <f t="shared" si="38"/>
        <v/>
      </c>
      <c r="X39" s="340" t="str">
        <f t="shared" si="38"/>
        <v/>
      </c>
      <c r="Y39" s="340" t="str">
        <f t="shared" si="38"/>
        <v/>
      </c>
      <c r="Z39" s="340" t="str">
        <f t="shared" si="38"/>
        <v/>
      </c>
      <c r="AA39" s="340" t="str">
        <f t="shared" si="38"/>
        <v/>
      </c>
      <c r="AB39" s="340" t="str">
        <f t="shared" si="38"/>
        <v/>
      </c>
      <c r="AC39" s="340" t="str">
        <f t="shared" si="38"/>
        <v/>
      </c>
      <c r="AD39" s="340" t="str">
        <f t="shared" si="38"/>
        <v/>
      </c>
      <c r="AE39" s="340">
        <f t="shared" si="38"/>
        <v>1</v>
      </c>
      <c r="AF39" s="340">
        <f t="shared" si="38"/>
        <v>1</v>
      </c>
      <c r="AG39" s="340">
        <f t="shared" si="38"/>
        <v>1</v>
      </c>
      <c r="AH39" s="340">
        <f t="shared" si="38"/>
        <v>1</v>
      </c>
      <c r="AI39" s="340">
        <f t="shared" si="38"/>
        <v>1</v>
      </c>
      <c r="AJ39" s="340">
        <f t="shared" si="38"/>
        <v>1</v>
      </c>
      <c r="AK39" s="340">
        <f t="shared" si="38"/>
        <v>1</v>
      </c>
      <c r="AL39" s="340">
        <f t="shared" si="38"/>
        <v>1</v>
      </c>
      <c r="AM39" s="340">
        <f t="shared" si="38"/>
        <v>1</v>
      </c>
      <c r="AN39" s="340">
        <f t="shared" si="38"/>
        <v>1</v>
      </c>
      <c r="AO39" s="340">
        <f t="shared" si="38"/>
        <v>1</v>
      </c>
      <c r="AP39" s="340">
        <f t="shared" si="38"/>
        <v>1</v>
      </c>
      <c r="AQ39" s="340">
        <f t="shared" si="38"/>
        <v>1</v>
      </c>
      <c r="AR39" s="340">
        <f t="shared" si="38"/>
        <v>1</v>
      </c>
      <c r="AS39" s="340">
        <f t="shared" si="38"/>
        <v>1</v>
      </c>
      <c r="AT39" s="340">
        <f t="shared" si="38"/>
        <v>1</v>
      </c>
      <c r="AU39" s="340">
        <f t="shared" si="38"/>
        <v>1</v>
      </c>
      <c r="AV39" s="340">
        <f t="shared" si="38"/>
        <v>1</v>
      </c>
      <c r="AW39" s="340">
        <f t="shared" si="38"/>
        <v>1</v>
      </c>
      <c r="AX39" s="340">
        <f t="shared" si="38"/>
        <v>1</v>
      </c>
      <c r="AY39" s="340">
        <f t="shared" si="38"/>
        <v>1</v>
      </c>
      <c r="AZ39" s="340">
        <f t="shared" si="38"/>
        <v>1</v>
      </c>
      <c r="BA39" s="340">
        <f t="shared" si="38"/>
        <v>1</v>
      </c>
      <c r="BB39" s="340">
        <f t="shared" si="38"/>
        <v>1</v>
      </c>
      <c r="BC39" s="340">
        <f t="shared" si="38"/>
        <v>1</v>
      </c>
      <c r="BD39" s="340">
        <f t="shared" si="38"/>
        <v>1</v>
      </c>
      <c r="BE39" s="340">
        <f t="shared" si="38"/>
        <v>1</v>
      </c>
      <c r="BF39" s="340">
        <f t="shared" si="38"/>
        <v>1</v>
      </c>
      <c r="BG39" s="340">
        <f t="shared" si="38"/>
        <v>1</v>
      </c>
      <c r="BH39" s="340">
        <f t="shared" si="38"/>
        <v>1</v>
      </c>
      <c r="BI39" s="340">
        <f t="shared" si="38"/>
        <v>1</v>
      </c>
      <c r="BJ39" s="340">
        <f t="shared" si="38"/>
        <v>1</v>
      </c>
      <c r="BK39" s="340">
        <f t="shared" si="38"/>
        <v>1</v>
      </c>
      <c r="BL39" s="340">
        <f t="shared" si="38"/>
        <v>1</v>
      </c>
      <c r="BM39" s="340">
        <f t="shared" si="38"/>
        <v>1</v>
      </c>
      <c r="BN39" s="340">
        <f t="shared" si="38"/>
        <v>1</v>
      </c>
      <c r="BO39" s="340">
        <f t="shared" si="38"/>
        <v>1</v>
      </c>
      <c r="BP39" s="340">
        <f t="shared" si="38"/>
        <v>1</v>
      </c>
      <c r="BQ39" s="340">
        <f t="shared" si="38"/>
        <v>1</v>
      </c>
      <c r="BR39" s="340">
        <f t="shared" si="38"/>
        <v>1</v>
      </c>
      <c r="BS39" s="340" t="str">
        <f t="shared" si="38"/>
        <v/>
      </c>
      <c r="BT39" s="340" t="str">
        <f t="shared" si="38"/>
        <v/>
      </c>
      <c r="BU39" s="340" t="str">
        <f t="shared" si="38"/>
        <v/>
      </c>
      <c r="BV39" s="340" t="str">
        <f t="shared" si="38"/>
        <v/>
      </c>
      <c r="BW39" s="340" t="str">
        <f t="shared" si="38"/>
        <v/>
      </c>
      <c r="BX39" s="340" t="str">
        <f t="shared" si="38"/>
        <v/>
      </c>
      <c r="BY39" s="340" t="str">
        <f t="shared" si="38"/>
        <v/>
      </c>
      <c r="BZ39" s="340" t="str">
        <f t="shared" si="38"/>
        <v/>
      </c>
      <c r="CA39" s="340" t="str">
        <f t="shared" si="38"/>
        <v/>
      </c>
      <c r="CB39" s="340" t="str">
        <f t="shared" si="38"/>
        <v/>
      </c>
      <c r="CC39" s="340" t="str">
        <f t="shared" si="38"/>
        <v/>
      </c>
      <c r="CD39" s="340" t="str">
        <f t="shared" si="38"/>
        <v/>
      </c>
      <c r="CE39" s="340" t="str">
        <f t="shared" si="38"/>
        <v/>
      </c>
      <c r="CF39" s="340" t="str">
        <f t="shared" si="38"/>
        <v/>
      </c>
      <c r="CG39" s="340" t="str">
        <f t="shared" si="38"/>
        <v/>
      </c>
      <c r="CH39" s="340" t="str">
        <f t="shared" si="38"/>
        <v/>
      </c>
      <c r="CI39" s="340" t="str">
        <f t="shared" si="38"/>
        <v/>
      </c>
      <c r="CJ39" s="340" t="str">
        <f t="shared" si="38"/>
        <v/>
      </c>
      <c r="CK39" s="340" t="str">
        <f t="shared" si="38"/>
        <v/>
      </c>
      <c r="CL39" s="340" t="str">
        <f t="shared" si="38"/>
        <v/>
      </c>
      <c r="CM39" s="340" t="str">
        <f t="shared" si="38"/>
        <v/>
      </c>
      <c r="CN39" s="340" t="str">
        <f t="shared" si="38"/>
        <v/>
      </c>
      <c r="CO39" s="340" t="str">
        <f t="shared" si="38"/>
        <v/>
      </c>
      <c r="CP39" s="340" t="str">
        <f t="shared" si="38"/>
        <v/>
      </c>
      <c r="CQ39" s="340" t="str">
        <f t="shared" si="38"/>
        <v/>
      </c>
      <c r="CR39" s="340" t="str">
        <f t="shared" si="38"/>
        <v/>
      </c>
      <c r="CS39" s="340" t="str">
        <f t="shared" si="38"/>
        <v/>
      </c>
      <c r="CT39" s="340" t="str">
        <f t="shared" si="38"/>
        <v/>
      </c>
      <c r="CU39" s="340" t="str">
        <f t="shared" si="38"/>
        <v/>
      </c>
      <c r="CV39" s="340" t="str">
        <f t="shared" si="38"/>
        <v/>
      </c>
      <c r="CW39" s="340" t="str">
        <f t="shared" si="38"/>
        <v/>
      </c>
      <c r="CX39" s="340" t="str">
        <f t="shared" si="38"/>
        <v/>
      </c>
      <c r="CY39" s="340" t="str">
        <f t="shared" si="38"/>
        <v/>
      </c>
      <c r="CZ39" s="340" t="str">
        <f t="shared" si="38"/>
        <v/>
      </c>
      <c r="DA39" s="340" t="str">
        <f t="shared" si="38"/>
        <v/>
      </c>
      <c r="DB39" s="340" t="str">
        <f t="shared" si="38"/>
        <v/>
      </c>
      <c r="DC39" s="340" t="str">
        <f t="shared" si="38"/>
        <v/>
      </c>
      <c r="DD39" s="340" t="str">
        <f t="shared" si="38"/>
        <v/>
      </c>
      <c r="DE39" s="340" t="str">
        <f t="shared" si="38"/>
        <v/>
      </c>
      <c r="DF39" s="340" t="str">
        <f t="shared" si="38"/>
        <v/>
      </c>
      <c r="DG39" s="340" t="str">
        <f t="shared" si="38"/>
        <v/>
      </c>
      <c r="DH39" s="340" t="str">
        <f t="shared" si="38"/>
        <v/>
      </c>
      <c r="DI39" s="340" t="str">
        <f t="shared" si="38"/>
        <v/>
      </c>
      <c r="DJ39" s="340" t="str">
        <f t="shared" si="38"/>
        <v/>
      </c>
      <c r="DK39" s="340" t="str">
        <f t="shared" si="38"/>
        <v/>
      </c>
      <c r="DL39" s="340" t="str">
        <f t="shared" si="38"/>
        <v/>
      </c>
      <c r="DM39" s="340" t="str">
        <f t="shared" si="38"/>
        <v/>
      </c>
      <c r="DN39" s="340" t="str">
        <f t="shared" si="38"/>
        <v/>
      </c>
      <c r="DO39" s="340" t="str">
        <f t="shared" si="38"/>
        <v/>
      </c>
      <c r="DP39" s="340" t="str">
        <f t="shared" si="38"/>
        <v/>
      </c>
      <c r="DQ39" s="340" t="str">
        <f t="shared" si="38"/>
        <v/>
      </c>
      <c r="DR39" s="340" t="str">
        <f t="shared" si="38"/>
        <v/>
      </c>
      <c r="DS39" s="340" t="str">
        <f t="shared" si="38"/>
        <v/>
      </c>
      <c r="DT39" s="340" t="str">
        <f t="shared" si="38"/>
        <v/>
      </c>
      <c r="DU39" s="340" t="str">
        <f t="shared" si="38"/>
        <v/>
      </c>
      <c r="DV39" s="340" t="str">
        <f t="shared" si="38"/>
        <v/>
      </c>
      <c r="DW39" s="340" t="str">
        <f t="shared" si="38"/>
        <v/>
      </c>
      <c r="DX39" s="340" t="str">
        <f t="shared" si="38"/>
        <v/>
      </c>
      <c r="DY39" s="340" t="str">
        <f t="shared" si="38"/>
        <v/>
      </c>
      <c r="DZ39" s="340" t="str">
        <f t="shared" si="38"/>
        <v/>
      </c>
      <c r="EA39" s="340" t="str">
        <f t="shared" si="38"/>
        <v/>
      </c>
      <c r="EB39" s="340" t="str">
        <f t="shared" si="38"/>
        <v/>
      </c>
      <c r="EC39" s="340" t="str">
        <f t="shared" si="38"/>
        <v/>
      </c>
      <c r="ED39" s="340" t="str">
        <f t="shared" si="38"/>
        <v/>
      </c>
      <c r="EE39" s="340" t="str">
        <f t="shared" si="38"/>
        <v/>
      </c>
      <c r="EF39" s="340" t="str">
        <f t="shared" si="38"/>
        <v/>
      </c>
      <c r="EG39" s="340" t="str">
        <f t="shared" si="38"/>
        <v/>
      </c>
      <c r="EH39" s="340" t="str">
        <f t="shared" si="38"/>
        <v/>
      </c>
      <c r="EI39" s="340" t="str">
        <f t="shared" si="38"/>
        <v/>
      </c>
      <c r="EJ39" s="340" t="str">
        <f t="shared" si="38"/>
        <v/>
      </c>
      <c r="EK39" s="340" t="str">
        <f t="shared" si="38"/>
        <v/>
      </c>
      <c r="EL39" s="340" t="str">
        <f t="shared" si="38"/>
        <v/>
      </c>
      <c r="EM39" s="340" t="str">
        <f t="shared" si="38"/>
        <v/>
      </c>
      <c r="EN39" s="340" t="str">
        <f t="shared" si="38"/>
        <v/>
      </c>
      <c r="EO39" s="340" t="str">
        <f t="shared" si="38"/>
        <v/>
      </c>
      <c r="EP39" s="340" t="str">
        <f t="shared" si="38"/>
        <v/>
      </c>
      <c r="EQ39" s="340" t="str">
        <f t="shared" si="38"/>
        <v/>
      </c>
      <c r="ER39" s="340" t="str">
        <f t="shared" si="38"/>
        <v/>
      </c>
      <c r="ES39" s="340" t="str">
        <f t="shared" si="38"/>
        <v/>
      </c>
      <c r="ET39" s="340" t="str">
        <f t="shared" si="38"/>
        <v/>
      </c>
      <c r="EU39" s="340" t="str">
        <f t="shared" si="38"/>
        <v/>
      </c>
      <c r="EV39" s="340" t="str">
        <f t="shared" si="38"/>
        <v/>
      </c>
      <c r="EW39" s="340" t="str">
        <f t="shared" si="38"/>
        <v/>
      </c>
      <c r="EX39" s="340" t="str">
        <f t="shared" si="38"/>
        <v/>
      </c>
      <c r="EY39" s="340" t="str">
        <f t="shared" si="38"/>
        <v/>
      </c>
      <c r="EZ39" s="340" t="str">
        <f t="shared" si="38"/>
        <v/>
      </c>
      <c r="FA39" s="340" t="str">
        <f t="shared" si="38"/>
        <v/>
      </c>
      <c r="FB39" s="340" t="str">
        <f t="shared" si="38"/>
        <v/>
      </c>
      <c r="FC39" s="340" t="str">
        <f t="shared" si="38"/>
        <v/>
      </c>
      <c r="FD39" s="340" t="str">
        <f t="shared" si="38"/>
        <v/>
      </c>
      <c r="FE39" s="340" t="str">
        <f t="shared" si="38"/>
        <v/>
      </c>
      <c r="FF39" s="340" t="str">
        <f t="shared" si="38"/>
        <v/>
      </c>
      <c r="FG39" s="340" t="str">
        <f t="shared" si="38"/>
        <v/>
      </c>
      <c r="FH39" s="340" t="str">
        <f t="shared" si="38"/>
        <v/>
      </c>
      <c r="FI39" s="340" t="str">
        <f t="shared" si="38"/>
        <v/>
      </c>
      <c r="FJ39" s="340" t="str">
        <f t="shared" si="38"/>
        <v/>
      </c>
      <c r="FK39" s="340" t="str">
        <f t="shared" si="38"/>
        <v/>
      </c>
      <c r="FL39" s="340" t="str">
        <f t="shared" si="38"/>
        <v/>
      </c>
      <c r="FM39" s="340" t="str">
        <f t="shared" si="38"/>
        <v/>
      </c>
      <c r="FN39" s="340" t="str">
        <f t="shared" si="38"/>
        <v/>
      </c>
      <c r="FO39" s="340" t="str">
        <f t="shared" si="38"/>
        <v/>
      </c>
      <c r="FP39" s="340" t="str">
        <f t="shared" si="38"/>
        <v/>
      </c>
      <c r="FQ39" s="340" t="str">
        <f t="shared" si="38"/>
        <v/>
      </c>
      <c r="FR39" s="340" t="str">
        <f t="shared" si="38"/>
        <v/>
      </c>
      <c r="FS39" s="340" t="str">
        <f t="shared" si="38"/>
        <v/>
      </c>
      <c r="FT39" s="340" t="str">
        <f t="shared" si="38"/>
        <v/>
      </c>
      <c r="FU39" s="340" t="str">
        <f t="shared" si="38"/>
        <v/>
      </c>
      <c r="FV39" s="340" t="str">
        <f t="shared" si="38"/>
        <v/>
      </c>
      <c r="FW39" s="340" t="str">
        <f t="shared" si="38"/>
        <v/>
      </c>
      <c r="FX39" s="340" t="str">
        <f t="shared" si="38"/>
        <v/>
      </c>
      <c r="FY39" s="340" t="str">
        <f t="shared" si="38"/>
        <v/>
      </c>
      <c r="FZ39" s="340" t="str">
        <f t="shared" si="38"/>
        <v/>
      </c>
      <c r="GA39" s="340" t="str">
        <f t="shared" si="38"/>
        <v/>
      </c>
      <c r="GB39" s="340" t="str">
        <f t="shared" si="38"/>
        <v/>
      </c>
      <c r="GC39" s="340" t="str">
        <f t="shared" si="38"/>
        <v/>
      </c>
      <c r="GD39" s="340" t="str">
        <f t="shared" si="38"/>
        <v/>
      </c>
      <c r="GE39" s="340" t="str">
        <f t="shared" si="38"/>
        <v/>
      </c>
      <c r="GF39" s="340" t="str">
        <f t="shared" si="38"/>
        <v/>
      </c>
      <c r="GG39" s="340" t="str">
        <f t="shared" si="38"/>
        <v/>
      </c>
      <c r="GH39" s="340" t="str">
        <f t="shared" si="38"/>
        <v/>
      </c>
      <c r="GI39" s="340" t="str">
        <f t="shared" si="38"/>
        <v/>
      </c>
      <c r="GJ39" s="340" t="str">
        <f t="shared" si="38"/>
        <v/>
      </c>
      <c r="GK39" s="340" t="str">
        <f t="shared" si="38"/>
        <v/>
      </c>
      <c r="GL39" s="340" t="str">
        <f t="shared" si="38"/>
        <v/>
      </c>
      <c r="GM39" s="340" t="str">
        <f t="shared" si="38"/>
        <v/>
      </c>
      <c r="GN39" s="340" t="str">
        <f t="shared" si="38"/>
        <v/>
      </c>
      <c r="GO39" s="340" t="str">
        <f t="shared" si="38"/>
        <v/>
      </c>
      <c r="GP39" s="340" t="str">
        <f t="shared" si="38"/>
        <v/>
      </c>
      <c r="GQ39" s="340" t="str">
        <f t="shared" si="38"/>
        <v/>
      </c>
      <c r="GR39" s="340" t="str">
        <f t="shared" si="38"/>
        <v/>
      </c>
      <c r="GS39" s="340" t="str">
        <f t="shared" si="38"/>
        <v/>
      </c>
      <c r="GT39" s="340" t="str">
        <f t="shared" si="38"/>
        <v/>
      </c>
      <c r="GU39" s="340" t="str">
        <f t="shared" si="38"/>
        <v/>
      </c>
      <c r="GV39" s="340" t="str">
        <f t="shared" si="38"/>
        <v/>
      </c>
      <c r="GW39" s="340" t="str">
        <f t="shared" si="38"/>
        <v/>
      </c>
      <c r="GX39" s="340" t="str">
        <f t="shared" si="38"/>
        <v/>
      </c>
      <c r="GY39" s="340" t="str">
        <f t="shared" si="38"/>
        <v/>
      </c>
      <c r="GZ39" s="340" t="str">
        <f t="shared" si="38"/>
        <v/>
      </c>
      <c r="HA39" s="340" t="str">
        <f t="shared" si="38"/>
        <v/>
      </c>
      <c r="HB39" s="340" t="str">
        <f t="shared" si="38"/>
        <v/>
      </c>
      <c r="HC39" s="340" t="str">
        <f t="shared" si="38"/>
        <v/>
      </c>
      <c r="HD39" s="340" t="str">
        <f t="shared" si="38"/>
        <v/>
      </c>
      <c r="HE39" s="340" t="str">
        <f t="shared" si="38"/>
        <v/>
      </c>
      <c r="HF39" s="340" t="str">
        <f t="shared" si="38"/>
        <v/>
      </c>
      <c r="HG39" s="340" t="str">
        <f t="shared" si="38"/>
        <v/>
      </c>
    </row>
    <row r="40" spans="1:215" ht="14.25" customHeight="1" outlineLevel="1" x14ac:dyDescent="0.15">
      <c r="A40" s="334" t="s">
        <v>246</v>
      </c>
      <c r="B40" s="419"/>
      <c r="C40" s="341"/>
      <c r="D40" s="335"/>
      <c r="E40" s="342" t="s">
        <v>217</v>
      </c>
      <c r="F40" s="335" t="s">
        <v>237</v>
      </c>
      <c r="G40" s="337"/>
      <c r="H40" s="337"/>
      <c r="I40" s="338"/>
      <c r="J40" s="339">
        <f t="shared" si="3"/>
        <v>0</v>
      </c>
      <c r="K40" s="340" t="str">
        <f t="shared" ref="K40:HG40" si="39">IF(OR(K$3=$G40,K$3=$H40,AND(K$3&gt;$G40,K$3&lt;$H40)),1*$I40,"")</f>
        <v/>
      </c>
      <c r="L40" s="340" t="str">
        <f t="shared" si="39"/>
        <v/>
      </c>
      <c r="M40" s="340" t="str">
        <f t="shared" si="39"/>
        <v/>
      </c>
      <c r="N40" s="340" t="str">
        <f t="shared" si="39"/>
        <v/>
      </c>
      <c r="O40" s="340" t="str">
        <f t="shared" si="39"/>
        <v/>
      </c>
      <c r="P40" s="340" t="str">
        <f t="shared" si="39"/>
        <v/>
      </c>
      <c r="Q40" s="340" t="str">
        <f t="shared" si="39"/>
        <v/>
      </c>
      <c r="R40" s="340" t="str">
        <f t="shared" si="39"/>
        <v/>
      </c>
      <c r="S40" s="340" t="str">
        <f t="shared" si="39"/>
        <v/>
      </c>
      <c r="T40" s="340" t="str">
        <f t="shared" si="39"/>
        <v/>
      </c>
      <c r="U40" s="340" t="str">
        <f t="shared" si="39"/>
        <v/>
      </c>
      <c r="V40" s="340" t="str">
        <f t="shared" si="39"/>
        <v/>
      </c>
      <c r="W40" s="340" t="str">
        <f t="shared" si="39"/>
        <v/>
      </c>
      <c r="X40" s="340" t="str">
        <f t="shared" si="39"/>
        <v/>
      </c>
      <c r="Y40" s="340" t="str">
        <f t="shared" si="39"/>
        <v/>
      </c>
      <c r="Z40" s="340" t="str">
        <f t="shared" si="39"/>
        <v/>
      </c>
      <c r="AA40" s="340" t="str">
        <f t="shared" si="39"/>
        <v/>
      </c>
      <c r="AB40" s="340" t="str">
        <f t="shared" si="39"/>
        <v/>
      </c>
      <c r="AC40" s="340" t="str">
        <f t="shared" si="39"/>
        <v/>
      </c>
      <c r="AD40" s="340" t="str">
        <f t="shared" si="39"/>
        <v/>
      </c>
      <c r="AE40" s="340" t="str">
        <f t="shared" si="39"/>
        <v/>
      </c>
      <c r="AF40" s="340" t="str">
        <f t="shared" si="39"/>
        <v/>
      </c>
      <c r="AG40" s="340" t="str">
        <f t="shared" si="39"/>
        <v/>
      </c>
      <c r="AH40" s="340" t="str">
        <f t="shared" si="39"/>
        <v/>
      </c>
      <c r="AI40" s="340" t="str">
        <f t="shared" si="39"/>
        <v/>
      </c>
      <c r="AJ40" s="340" t="str">
        <f t="shared" si="39"/>
        <v/>
      </c>
      <c r="AK40" s="340" t="str">
        <f t="shared" si="39"/>
        <v/>
      </c>
      <c r="AL40" s="340" t="str">
        <f t="shared" si="39"/>
        <v/>
      </c>
      <c r="AM40" s="340" t="str">
        <f t="shared" si="39"/>
        <v/>
      </c>
      <c r="AN40" s="340" t="str">
        <f t="shared" si="39"/>
        <v/>
      </c>
      <c r="AO40" s="340" t="str">
        <f t="shared" si="39"/>
        <v/>
      </c>
      <c r="AP40" s="340" t="str">
        <f t="shared" si="39"/>
        <v/>
      </c>
      <c r="AQ40" s="340" t="str">
        <f t="shared" si="39"/>
        <v/>
      </c>
      <c r="AR40" s="340" t="str">
        <f t="shared" si="39"/>
        <v/>
      </c>
      <c r="AS40" s="340" t="str">
        <f t="shared" si="39"/>
        <v/>
      </c>
      <c r="AT40" s="340" t="str">
        <f t="shared" si="39"/>
        <v/>
      </c>
      <c r="AU40" s="340" t="str">
        <f t="shared" si="39"/>
        <v/>
      </c>
      <c r="AV40" s="340" t="str">
        <f t="shared" si="39"/>
        <v/>
      </c>
      <c r="AW40" s="340" t="str">
        <f t="shared" si="39"/>
        <v/>
      </c>
      <c r="AX40" s="340" t="str">
        <f t="shared" si="39"/>
        <v/>
      </c>
      <c r="AY40" s="340" t="str">
        <f t="shared" si="39"/>
        <v/>
      </c>
      <c r="AZ40" s="340" t="str">
        <f t="shared" si="39"/>
        <v/>
      </c>
      <c r="BA40" s="340" t="str">
        <f t="shared" si="39"/>
        <v/>
      </c>
      <c r="BB40" s="340" t="str">
        <f t="shared" si="39"/>
        <v/>
      </c>
      <c r="BC40" s="340" t="str">
        <f t="shared" si="39"/>
        <v/>
      </c>
      <c r="BD40" s="340" t="str">
        <f t="shared" si="39"/>
        <v/>
      </c>
      <c r="BE40" s="340" t="str">
        <f t="shared" si="39"/>
        <v/>
      </c>
      <c r="BF40" s="340" t="str">
        <f t="shared" si="39"/>
        <v/>
      </c>
      <c r="BG40" s="340" t="str">
        <f t="shared" si="39"/>
        <v/>
      </c>
      <c r="BH40" s="340" t="str">
        <f t="shared" si="39"/>
        <v/>
      </c>
      <c r="BI40" s="340" t="str">
        <f t="shared" si="39"/>
        <v/>
      </c>
      <c r="BJ40" s="340" t="str">
        <f t="shared" si="39"/>
        <v/>
      </c>
      <c r="BK40" s="340" t="str">
        <f t="shared" si="39"/>
        <v/>
      </c>
      <c r="BL40" s="340" t="str">
        <f t="shared" si="39"/>
        <v/>
      </c>
      <c r="BM40" s="340" t="str">
        <f t="shared" si="39"/>
        <v/>
      </c>
      <c r="BN40" s="340" t="str">
        <f t="shared" si="39"/>
        <v/>
      </c>
      <c r="BO40" s="340" t="str">
        <f t="shared" si="39"/>
        <v/>
      </c>
      <c r="BP40" s="340" t="str">
        <f t="shared" si="39"/>
        <v/>
      </c>
      <c r="BQ40" s="340" t="str">
        <f t="shared" si="39"/>
        <v/>
      </c>
      <c r="BR40" s="340" t="str">
        <f t="shared" si="39"/>
        <v/>
      </c>
      <c r="BS40" s="340" t="str">
        <f t="shared" si="39"/>
        <v/>
      </c>
      <c r="BT40" s="340" t="str">
        <f t="shared" si="39"/>
        <v/>
      </c>
      <c r="BU40" s="340" t="str">
        <f t="shared" si="39"/>
        <v/>
      </c>
      <c r="BV40" s="340" t="str">
        <f t="shared" si="39"/>
        <v/>
      </c>
      <c r="BW40" s="340" t="str">
        <f t="shared" si="39"/>
        <v/>
      </c>
      <c r="BX40" s="340" t="str">
        <f t="shared" si="39"/>
        <v/>
      </c>
      <c r="BY40" s="340" t="str">
        <f t="shared" si="39"/>
        <v/>
      </c>
      <c r="BZ40" s="340" t="str">
        <f t="shared" si="39"/>
        <v/>
      </c>
      <c r="CA40" s="340" t="str">
        <f t="shared" si="39"/>
        <v/>
      </c>
      <c r="CB40" s="340" t="str">
        <f t="shared" si="39"/>
        <v/>
      </c>
      <c r="CC40" s="340" t="str">
        <f t="shared" si="39"/>
        <v/>
      </c>
      <c r="CD40" s="340" t="str">
        <f t="shared" si="39"/>
        <v/>
      </c>
      <c r="CE40" s="340" t="str">
        <f t="shared" si="39"/>
        <v/>
      </c>
      <c r="CF40" s="340" t="str">
        <f t="shared" si="39"/>
        <v/>
      </c>
      <c r="CG40" s="340" t="str">
        <f t="shared" si="39"/>
        <v/>
      </c>
      <c r="CH40" s="340" t="str">
        <f t="shared" si="39"/>
        <v/>
      </c>
      <c r="CI40" s="340" t="str">
        <f t="shared" si="39"/>
        <v/>
      </c>
      <c r="CJ40" s="340" t="str">
        <f t="shared" si="39"/>
        <v/>
      </c>
      <c r="CK40" s="340" t="str">
        <f t="shared" si="39"/>
        <v/>
      </c>
      <c r="CL40" s="340" t="str">
        <f t="shared" si="39"/>
        <v/>
      </c>
      <c r="CM40" s="340" t="str">
        <f t="shared" si="39"/>
        <v/>
      </c>
      <c r="CN40" s="340" t="str">
        <f t="shared" si="39"/>
        <v/>
      </c>
      <c r="CO40" s="340" t="str">
        <f t="shared" si="39"/>
        <v/>
      </c>
      <c r="CP40" s="340" t="str">
        <f t="shared" si="39"/>
        <v/>
      </c>
      <c r="CQ40" s="340" t="str">
        <f t="shared" si="39"/>
        <v/>
      </c>
      <c r="CR40" s="340" t="str">
        <f t="shared" si="39"/>
        <v/>
      </c>
      <c r="CS40" s="340" t="str">
        <f t="shared" si="39"/>
        <v/>
      </c>
      <c r="CT40" s="340" t="str">
        <f t="shared" si="39"/>
        <v/>
      </c>
      <c r="CU40" s="340" t="str">
        <f t="shared" si="39"/>
        <v/>
      </c>
      <c r="CV40" s="340" t="str">
        <f t="shared" si="39"/>
        <v/>
      </c>
      <c r="CW40" s="340" t="str">
        <f t="shared" si="39"/>
        <v/>
      </c>
      <c r="CX40" s="340" t="str">
        <f t="shared" si="39"/>
        <v/>
      </c>
      <c r="CY40" s="340" t="str">
        <f t="shared" si="39"/>
        <v/>
      </c>
      <c r="CZ40" s="340" t="str">
        <f t="shared" si="39"/>
        <v/>
      </c>
      <c r="DA40" s="340" t="str">
        <f t="shared" si="39"/>
        <v/>
      </c>
      <c r="DB40" s="340" t="str">
        <f t="shared" si="39"/>
        <v/>
      </c>
      <c r="DC40" s="340" t="str">
        <f t="shared" si="39"/>
        <v/>
      </c>
      <c r="DD40" s="340" t="str">
        <f t="shared" si="39"/>
        <v/>
      </c>
      <c r="DE40" s="340" t="str">
        <f t="shared" si="39"/>
        <v/>
      </c>
      <c r="DF40" s="340" t="str">
        <f t="shared" si="39"/>
        <v/>
      </c>
      <c r="DG40" s="340" t="str">
        <f t="shared" si="39"/>
        <v/>
      </c>
      <c r="DH40" s="340" t="str">
        <f t="shared" si="39"/>
        <v/>
      </c>
      <c r="DI40" s="340" t="str">
        <f t="shared" si="39"/>
        <v/>
      </c>
      <c r="DJ40" s="340" t="str">
        <f t="shared" si="39"/>
        <v/>
      </c>
      <c r="DK40" s="340" t="str">
        <f t="shared" si="39"/>
        <v/>
      </c>
      <c r="DL40" s="340" t="str">
        <f t="shared" si="39"/>
        <v/>
      </c>
      <c r="DM40" s="340" t="str">
        <f t="shared" si="39"/>
        <v/>
      </c>
      <c r="DN40" s="340" t="str">
        <f t="shared" si="39"/>
        <v/>
      </c>
      <c r="DO40" s="340" t="str">
        <f t="shared" si="39"/>
        <v/>
      </c>
      <c r="DP40" s="340" t="str">
        <f t="shared" si="39"/>
        <v/>
      </c>
      <c r="DQ40" s="340" t="str">
        <f t="shared" si="39"/>
        <v/>
      </c>
      <c r="DR40" s="340" t="str">
        <f t="shared" si="39"/>
        <v/>
      </c>
      <c r="DS40" s="340" t="str">
        <f t="shared" si="39"/>
        <v/>
      </c>
      <c r="DT40" s="340" t="str">
        <f t="shared" si="39"/>
        <v/>
      </c>
      <c r="DU40" s="340" t="str">
        <f t="shared" si="39"/>
        <v/>
      </c>
      <c r="DV40" s="340" t="str">
        <f t="shared" si="39"/>
        <v/>
      </c>
      <c r="DW40" s="340" t="str">
        <f t="shared" si="39"/>
        <v/>
      </c>
      <c r="DX40" s="340" t="str">
        <f t="shared" si="39"/>
        <v/>
      </c>
      <c r="DY40" s="340" t="str">
        <f t="shared" si="39"/>
        <v/>
      </c>
      <c r="DZ40" s="340" t="str">
        <f t="shared" si="39"/>
        <v/>
      </c>
      <c r="EA40" s="340" t="str">
        <f t="shared" si="39"/>
        <v/>
      </c>
      <c r="EB40" s="340" t="str">
        <f t="shared" si="39"/>
        <v/>
      </c>
      <c r="EC40" s="340" t="str">
        <f t="shared" si="39"/>
        <v/>
      </c>
      <c r="ED40" s="340" t="str">
        <f t="shared" si="39"/>
        <v/>
      </c>
      <c r="EE40" s="340" t="str">
        <f t="shared" si="39"/>
        <v/>
      </c>
      <c r="EF40" s="340" t="str">
        <f t="shared" si="39"/>
        <v/>
      </c>
      <c r="EG40" s="340" t="str">
        <f t="shared" si="39"/>
        <v/>
      </c>
      <c r="EH40" s="340" t="str">
        <f t="shared" si="39"/>
        <v/>
      </c>
      <c r="EI40" s="340" t="str">
        <f t="shared" si="39"/>
        <v/>
      </c>
      <c r="EJ40" s="340" t="str">
        <f t="shared" si="39"/>
        <v/>
      </c>
      <c r="EK40" s="340" t="str">
        <f t="shared" si="39"/>
        <v/>
      </c>
      <c r="EL40" s="340" t="str">
        <f t="shared" si="39"/>
        <v/>
      </c>
      <c r="EM40" s="340" t="str">
        <f t="shared" si="39"/>
        <v/>
      </c>
      <c r="EN40" s="340" t="str">
        <f t="shared" si="39"/>
        <v/>
      </c>
      <c r="EO40" s="340" t="str">
        <f t="shared" si="39"/>
        <v/>
      </c>
      <c r="EP40" s="340" t="str">
        <f t="shared" si="39"/>
        <v/>
      </c>
      <c r="EQ40" s="340" t="str">
        <f t="shared" si="39"/>
        <v/>
      </c>
      <c r="ER40" s="340" t="str">
        <f t="shared" si="39"/>
        <v/>
      </c>
      <c r="ES40" s="340" t="str">
        <f t="shared" si="39"/>
        <v/>
      </c>
      <c r="ET40" s="340" t="str">
        <f t="shared" si="39"/>
        <v/>
      </c>
      <c r="EU40" s="340" t="str">
        <f t="shared" si="39"/>
        <v/>
      </c>
      <c r="EV40" s="340" t="str">
        <f t="shared" si="39"/>
        <v/>
      </c>
      <c r="EW40" s="340" t="str">
        <f t="shared" si="39"/>
        <v/>
      </c>
      <c r="EX40" s="340" t="str">
        <f t="shared" si="39"/>
        <v/>
      </c>
      <c r="EY40" s="340" t="str">
        <f t="shared" si="39"/>
        <v/>
      </c>
      <c r="EZ40" s="340" t="str">
        <f t="shared" si="39"/>
        <v/>
      </c>
      <c r="FA40" s="340" t="str">
        <f t="shared" si="39"/>
        <v/>
      </c>
      <c r="FB40" s="340" t="str">
        <f t="shared" si="39"/>
        <v/>
      </c>
      <c r="FC40" s="340" t="str">
        <f t="shared" si="39"/>
        <v/>
      </c>
      <c r="FD40" s="340" t="str">
        <f t="shared" si="39"/>
        <v/>
      </c>
      <c r="FE40" s="340" t="str">
        <f t="shared" si="39"/>
        <v/>
      </c>
      <c r="FF40" s="340" t="str">
        <f t="shared" si="39"/>
        <v/>
      </c>
      <c r="FG40" s="340" t="str">
        <f t="shared" si="39"/>
        <v/>
      </c>
      <c r="FH40" s="340" t="str">
        <f t="shared" si="39"/>
        <v/>
      </c>
      <c r="FI40" s="340" t="str">
        <f t="shared" si="39"/>
        <v/>
      </c>
      <c r="FJ40" s="340" t="str">
        <f t="shared" si="39"/>
        <v/>
      </c>
      <c r="FK40" s="340" t="str">
        <f t="shared" si="39"/>
        <v/>
      </c>
      <c r="FL40" s="340" t="str">
        <f t="shared" si="39"/>
        <v/>
      </c>
      <c r="FM40" s="340" t="str">
        <f t="shared" si="39"/>
        <v/>
      </c>
      <c r="FN40" s="340" t="str">
        <f t="shared" si="39"/>
        <v/>
      </c>
      <c r="FO40" s="340" t="str">
        <f t="shared" si="39"/>
        <v/>
      </c>
      <c r="FP40" s="340" t="str">
        <f t="shared" si="39"/>
        <v/>
      </c>
      <c r="FQ40" s="340" t="str">
        <f t="shared" si="39"/>
        <v/>
      </c>
      <c r="FR40" s="340" t="str">
        <f t="shared" si="39"/>
        <v/>
      </c>
      <c r="FS40" s="340" t="str">
        <f t="shared" si="39"/>
        <v/>
      </c>
      <c r="FT40" s="340" t="str">
        <f t="shared" si="39"/>
        <v/>
      </c>
      <c r="FU40" s="340" t="str">
        <f t="shared" si="39"/>
        <v/>
      </c>
      <c r="FV40" s="340" t="str">
        <f t="shared" si="39"/>
        <v/>
      </c>
      <c r="FW40" s="340" t="str">
        <f t="shared" si="39"/>
        <v/>
      </c>
      <c r="FX40" s="340" t="str">
        <f t="shared" si="39"/>
        <v/>
      </c>
      <c r="FY40" s="340" t="str">
        <f t="shared" si="39"/>
        <v/>
      </c>
      <c r="FZ40" s="340" t="str">
        <f t="shared" si="39"/>
        <v/>
      </c>
      <c r="GA40" s="340" t="str">
        <f t="shared" si="39"/>
        <v/>
      </c>
      <c r="GB40" s="340" t="str">
        <f t="shared" si="39"/>
        <v/>
      </c>
      <c r="GC40" s="340" t="str">
        <f t="shared" si="39"/>
        <v/>
      </c>
      <c r="GD40" s="340" t="str">
        <f t="shared" si="39"/>
        <v/>
      </c>
      <c r="GE40" s="340" t="str">
        <f t="shared" si="39"/>
        <v/>
      </c>
      <c r="GF40" s="340" t="str">
        <f t="shared" si="39"/>
        <v/>
      </c>
      <c r="GG40" s="340" t="str">
        <f t="shared" si="39"/>
        <v/>
      </c>
      <c r="GH40" s="340" t="str">
        <f t="shared" si="39"/>
        <v/>
      </c>
      <c r="GI40" s="340" t="str">
        <f t="shared" si="39"/>
        <v/>
      </c>
      <c r="GJ40" s="340" t="str">
        <f t="shared" si="39"/>
        <v/>
      </c>
      <c r="GK40" s="340" t="str">
        <f t="shared" si="39"/>
        <v/>
      </c>
      <c r="GL40" s="340" t="str">
        <f t="shared" si="39"/>
        <v/>
      </c>
      <c r="GM40" s="340" t="str">
        <f t="shared" si="39"/>
        <v/>
      </c>
      <c r="GN40" s="340" t="str">
        <f t="shared" si="39"/>
        <v/>
      </c>
      <c r="GO40" s="340" t="str">
        <f t="shared" si="39"/>
        <v/>
      </c>
      <c r="GP40" s="340" t="str">
        <f t="shared" si="39"/>
        <v/>
      </c>
      <c r="GQ40" s="340" t="str">
        <f t="shared" si="39"/>
        <v/>
      </c>
      <c r="GR40" s="340" t="str">
        <f t="shared" si="39"/>
        <v/>
      </c>
      <c r="GS40" s="340" t="str">
        <f t="shared" si="39"/>
        <v/>
      </c>
      <c r="GT40" s="340" t="str">
        <f t="shared" si="39"/>
        <v/>
      </c>
      <c r="GU40" s="340" t="str">
        <f t="shared" si="39"/>
        <v/>
      </c>
      <c r="GV40" s="340" t="str">
        <f t="shared" si="39"/>
        <v/>
      </c>
      <c r="GW40" s="340" t="str">
        <f t="shared" si="39"/>
        <v/>
      </c>
      <c r="GX40" s="340" t="str">
        <f t="shared" si="39"/>
        <v/>
      </c>
      <c r="GY40" s="340" t="str">
        <f t="shared" si="39"/>
        <v/>
      </c>
      <c r="GZ40" s="340" t="str">
        <f t="shared" si="39"/>
        <v/>
      </c>
      <c r="HA40" s="340" t="str">
        <f t="shared" si="39"/>
        <v/>
      </c>
      <c r="HB40" s="340" t="str">
        <f t="shared" si="39"/>
        <v/>
      </c>
      <c r="HC40" s="340" t="str">
        <f t="shared" si="39"/>
        <v/>
      </c>
      <c r="HD40" s="340" t="str">
        <f t="shared" si="39"/>
        <v/>
      </c>
      <c r="HE40" s="340" t="str">
        <f t="shared" si="39"/>
        <v/>
      </c>
      <c r="HF40" s="340" t="str">
        <f t="shared" si="39"/>
        <v/>
      </c>
      <c r="HG40" s="340" t="str">
        <f t="shared" si="39"/>
        <v/>
      </c>
    </row>
    <row r="41" spans="1:215" ht="14.25" customHeight="1" outlineLevel="1" x14ac:dyDescent="0.15">
      <c r="A41" s="334" t="s">
        <v>246</v>
      </c>
      <c r="B41" s="420"/>
      <c r="C41" s="343"/>
      <c r="D41" s="343"/>
      <c r="E41" s="342" t="s">
        <v>217</v>
      </c>
      <c r="F41" s="335" t="s">
        <v>237</v>
      </c>
      <c r="G41" s="337"/>
      <c r="H41" s="337"/>
      <c r="I41" s="338"/>
      <c r="J41" s="339">
        <f t="shared" si="3"/>
        <v>0</v>
      </c>
      <c r="K41" s="340" t="str">
        <f t="shared" ref="K41:HG41" si="40">IF(OR(K$3=$G41,K$3=$H41,AND(K$3&gt;$G41,K$3&lt;$H41)),1*$I41,"")</f>
        <v/>
      </c>
      <c r="L41" s="340" t="str">
        <f t="shared" si="40"/>
        <v/>
      </c>
      <c r="M41" s="340" t="str">
        <f t="shared" si="40"/>
        <v/>
      </c>
      <c r="N41" s="340" t="str">
        <f t="shared" si="40"/>
        <v/>
      </c>
      <c r="O41" s="340" t="str">
        <f t="shared" si="40"/>
        <v/>
      </c>
      <c r="P41" s="340" t="str">
        <f t="shared" si="40"/>
        <v/>
      </c>
      <c r="Q41" s="340" t="str">
        <f t="shared" si="40"/>
        <v/>
      </c>
      <c r="R41" s="340" t="str">
        <f t="shared" si="40"/>
        <v/>
      </c>
      <c r="S41" s="340" t="str">
        <f t="shared" si="40"/>
        <v/>
      </c>
      <c r="T41" s="340" t="str">
        <f t="shared" si="40"/>
        <v/>
      </c>
      <c r="U41" s="340" t="str">
        <f t="shared" si="40"/>
        <v/>
      </c>
      <c r="V41" s="340" t="str">
        <f t="shared" si="40"/>
        <v/>
      </c>
      <c r="W41" s="340" t="str">
        <f t="shared" si="40"/>
        <v/>
      </c>
      <c r="X41" s="340" t="str">
        <f t="shared" si="40"/>
        <v/>
      </c>
      <c r="Y41" s="340" t="str">
        <f t="shared" si="40"/>
        <v/>
      </c>
      <c r="Z41" s="340" t="str">
        <f t="shared" si="40"/>
        <v/>
      </c>
      <c r="AA41" s="340" t="str">
        <f t="shared" si="40"/>
        <v/>
      </c>
      <c r="AB41" s="340" t="str">
        <f t="shared" si="40"/>
        <v/>
      </c>
      <c r="AC41" s="340" t="str">
        <f t="shared" si="40"/>
        <v/>
      </c>
      <c r="AD41" s="340" t="str">
        <f t="shared" si="40"/>
        <v/>
      </c>
      <c r="AE41" s="340" t="str">
        <f t="shared" si="40"/>
        <v/>
      </c>
      <c r="AF41" s="340" t="str">
        <f t="shared" si="40"/>
        <v/>
      </c>
      <c r="AG41" s="340" t="str">
        <f t="shared" si="40"/>
        <v/>
      </c>
      <c r="AH41" s="340" t="str">
        <f t="shared" si="40"/>
        <v/>
      </c>
      <c r="AI41" s="340" t="str">
        <f t="shared" si="40"/>
        <v/>
      </c>
      <c r="AJ41" s="340" t="str">
        <f t="shared" si="40"/>
        <v/>
      </c>
      <c r="AK41" s="340" t="str">
        <f t="shared" si="40"/>
        <v/>
      </c>
      <c r="AL41" s="340" t="str">
        <f t="shared" si="40"/>
        <v/>
      </c>
      <c r="AM41" s="340" t="str">
        <f t="shared" si="40"/>
        <v/>
      </c>
      <c r="AN41" s="340" t="str">
        <f t="shared" si="40"/>
        <v/>
      </c>
      <c r="AO41" s="340" t="str">
        <f t="shared" si="40"/>
        <v/>
      </c>
      <c r="AP41" s="340" t="str">
        <f t="shared" si="40"/>
        <v/>
      </c>
      <c r="AQ41" s="340" t="str">
        <f t="shared" si="40"/>
        <v/>
      </c>
      <c r="AR41" s="340" t="str">
        <f t="shared" si="40"/>
        <v/>
      </c>
      <c r="AS41" s="340" t="str">
        <f t="shared" si="40"/>
        <v/>
      </c>
      <c r="AT41" s="340" t="str">
        <f t="shared" si="40"/>
        <v/>
      </c>
      <c r="AU41" s="340" t="str">
        <f t="shared" si="40"/>
        <v/>
      </c>
      <c r="AV41" s="340" t="str">
        <f t="shared" si="40"/>
        <v/>
      </c>
      <c r="AW41" s="340" t="str">
        <f t="shared" si="40"/>
        <v/>
      </c>
      <c r="AX41" s="340" t="str">
        <f t="shared" si="40"/>
        <v/>
      </c>
      <c r="AY41" s="340" t="str">
        <f t="shared" si="40"/>
        <v/>
      </c>
      <c r="AZ41" s="340" t="str">
        <f t="shared" si="40"/>
        <v/>
      </c>
      <c r="BA41" s="340" t="str">
        <f t="shared" si="40"/>
        <v/>
      </c>
      <c r="BB41" s="340" t="str">
        <f t="shared" si="40"/>
        <v/>
      </c>
      <c r="BC41" s="340" t="str">
        <f t="shared" si="40"/>
        <v/>
      </c>
      <c r="BD41" s="340" t="str">
        <f t="shared" si="40"/>
        <v/>
      </c>
      <c r="BE41" s="340" t="str">
        <f t="shared" si="40"/>
        <v/>
      </c>
      <c r="BF41" s="340" t="str">
        <f t="shared" si="40"/>
        <v/>
      </c>
      <c r="BG41" s="340" t="str">
        <f t="shared" si="40"/>
        <v/>
      </c>
      <c r="BH41" s="340" t="str">
        <f t="shared" si="40"/>
        <v/>
      </c>
      <c r="BI41" s="340" t="str">
        <f t="shared" si="40"/>
        <v/>
      </c>
      <c r="BJ41" s="340" t="str">
        <f t="shared" si="40"/>
        <v/>
      </c>
      <c r="BK41" s="340" t="str">
        <f t="shared" si="40"/>
        <v/>
      </c>
      <c r="BL41" s="340" t="str">
        <f t="shared" si="40"/>
        <v/>
      </c>
      <c r="BM41" s="340" t="str">
        <f t="shared" si="40"/>
        <v/>
      </c>
      <c r="BN41" s="340" t="str">
        <f t="shared" si="40"/>
        <v/>
      </c>
      <c r="BO41" s="340" t="str">
        <f t="shared" si="40"/>
        <v/>
      </c>
      <c r="BP41" s="340" t="str">
        <f t="shared" si="40"/>
        <v/>
      </c>
      <c r="BQ41" s="340" t="str">
        <f t="shared" si="40"/>
        <v/>
      </c>
      <c r="BR41" s="340" t="str">
        <f t="shared" si="40"/>
        <v/>
      </c>
      <c r="BS41" s="340" t="str">
        <f t="shared" si="40"/>
        <v/>
      </c>
      <c r="BT41" s="340" t="str">
        <f t="shared" si="40"/>
        <v/>
      </c>
      <c r="BU41" s="340" t="str">
        <f t="shared" si="40"/>
        <v/>
      </c>
      <c r="BV41" s="340" t="str">
        <f t="shared" si="40"/>
        <v/>
      </c>
      <c r="BW41" s="340" t="str">
        <f t="shared" si="40"/>
        <v/>
      </c>
      <c r="BX41" s="340" t="str">
        <f t="shared" si="40"/>
        <v/>
      </c>
      <c r="BY41" s="340" t="str">
        <f t="shared" si="40"/>
        <v/>
      </c>
      <c r="BZ41" s="340" t="str">
        <f t="shared" si="40"/>
        <v/>
      </c>
      <c r="CA41" s="340" t="str">
        <f t="shared" si="40"/>
        <v/>
      </c>
      <c r="CB41" s="340" t="str">
        <f t="shared" si="40"/>
        <v/>
      </c>
      <c r="CC41" s="340" t="str">
        <f t="shared" si="40"/>
        <v/>
      </c>
      <c r="CD41" s="340" t="str">
        <f t="shared" si="40"/>
        <v/>
      </c>
      <c r="CE41" s="340" t="str">
        <f t="shared" si="40"/>
        <v/>
      </c>
      <c r="CF41" s="340" t="str">
        <f t="shared" si="40"/>
        <v/>
      </c>
      <c r="CG41" s="340" t="str">
        <f t="shared" si="40"/>
        <v/>
      </c>
      <c r="CH41" s="340" t="str">
        <f t="shared" si="40"/>
        <v/>
      </c>
      <c r="CI41" s="340" t="str">
        <f t="shared" si="40"/>
        <v/>
      </c>
      <c r="CJ41" s="340" t="str">
        <f t="shared" si="40"/>
        <v/>
      </c>
      <c r="CK41" s="340" t="str">
        <f t="shared" si="40"/>
        <v/>
      </c>
      <c r="CL41" s="340" t="str">
        <f t="shared" si="40"/>
        <v/>
      </c>
      <c r="CM41" s="340" t="str">
        <f t="shared" si="40"/>
        <v/>
      </c>
      <c r="CN41" s="340" t="str">
        <f t="shared" si="40"/>
        <v/>
      </c>
      <c r="CO41" s="340" t="str">
        <f t="shared" si="40"/>
        <v/>
      </c>
      <c r="CP41" s="340" t="str">
        <f t="shared" si="40"/>
        <v/>
      </c>
      <c r="CQ41" s="340" t="str">
        <f t="shared" si="40"/>
        <v/>
      </c>
      <c r="CR41" s="340" t="str">
        <f t="shared" si="40"/>
        <v/>
      </c>
      <c r="CS41" s="340" t="str">
        <f t="shared" si="40"/>
        <v/>
      </c>
      <c r="CT41" s="340" t="str">
        <f t="shared" si="40"/>
        <v/>
      </c>
      <c r="CU41" s="340" t="str">
        <f t="shared" si="40"/>
        <v/>
      </c>
      <c r="CV41" s="340" t="str">
        <f t="shared" si="40"/>
        <v/>
      </c>
      <c r="CW41" s="340" t="str">
        <f t="shared" si="40"/>
        <v/>
      </c>
      <c r="CX41" s="340" t="str">
        <f t="shared" si="40"/>
        <v/>
      </c>
      <c r="CY41" s="340" t="str">
        <f t="shared" si="40"/>
        <v/>
      </c>
      <c r="CZ41" s="340" t="str">
        <f t="shared" si="40"/>
        <v/>
      </c>
      <c r="DA41" s="340" t="str">
        <f t="shared" si="40"/>
        <v/>
      </c>
      <c r="DB41" s="340" t="str">
        <f t="shared" si="40"/>
        <v/>
      </c>
      <c r="DC41" s="340" t="str">
        <f t="shared" si="40"/>
        <v/>
      </c>
      <c r="DD41" s="340" t="str">
        <f t="shared" si="40"/>
        <v/>
      </c>
      <c r="DE41" s="340" t="str">
        <f t="shared" si="40"/>
        <v/>
      </c>
      <c r="DF41" s="340" t="str">
        <f t="shared" si="40"/>
        <v/>
      </c>
      <c r="DG41" s="340" t="str">
        <f t="shared" si="40"/>
        <v/>
      </c>
      <c r="DH41" s="340" t="str">
        <f t="shared" si="40"/>
        <v/>
      </c>
      <c r="DI41" s="340" t="str">
        <f t="shared" si="40"/>
        <v/>
      </c>
      <c r="DJ41" s="340" t="str">
        <f t="shared" si="40"/>
        <v/>
      </c>
      <c r="DK41" s="340" t="str">
        <f t="shared" si="40"/>
        <v/>
      </c>
      <c r="DL41" s="340" t="str">
        <f t="shared" si="40"/>
        <v/>
      </c>
      <c r="DM41" s="340" t="str">
        <f t="shared" si="40"/>
        <v/>
      </c>
      <c r="DN41" s="340" t="str">
        <f t="shared" si="40"/>
        <v/>
      </c>
      <c r="DO41" s="340" t="str">
        <f t="shared" si="40"/>
        <v/>
      </c>
      <c r="DP41" s="340" t="str">
        <f t="shared" si="40"/>
        <v/>
      </c>
      <c r="DQ41" s="340" t="str">
        <f t="shared" si="40"/>
        <v/>
      </c>
      <c r="DR41" s="340" t="str">
        <f t="shared" si="40"/>
        <v/>
      </c>
      <c r="DS41" s="340" t="str">
        <f t="shared" si="40"/>
        <v/>
      </c>
      <c r="DT41" s="340" t="str">
        <f t="shared" si="40"/>
        <v/>
      </c>
      <c r="DU41" s="340" t="str">
        <f t="shared" si="40"/>
        <v/>
      </c>
      <c r="DV41" s="340" t="str">
        <f t="shared" si="40"/>
        <v/>
      </c>
      <c r="DW41" s="340" t="str">
        <f t="shared" si="40"/>
        <v/>
      </c>
      <c r="DX41" s="340" t="str">
        <f t="shared" si="40"/>
        <v/>
      </c>
      <c r="DY41" s="340" t="str">
        <f t="shared" si="40"/>
        <v/>
      </c>
      <c r="DZ41" s="340" t="str">
        <f t="shared" si="40"/>
        <v/>
      </c>
      <c r="EA41" s="340" t="str">
        <f t="shared" si="40"/>
        <v/>
      </c>
      <c r="EB41" s="340" t="str">
        <f t="shared" si="40"/>
        <v/>
      </c>
      <c r="EC41" s="340" t="str">
        <f t="shared" si="40"/>
        <v/>
      </c>
      <c r="ED41" s="340" t="str">
        <f t="shared" si="40"/>
        <v/>
      </c>
      <c r="EE41" s="340" t="str">
        <f t="shared" si="40"/>
        <v/>
      </c>
      <c r="EF41" s="340" t="str">
        <f t="shared" si="40"/>
        <v/>
      </c>
      <c r="EG41" s="340" t="str">
        <f t="shared" si="40"/>
        <v/>
      </c>
      <c r="EH41" s="340" t="str">
        <f t="shared" si="40"/>
        <v/>
      </c>
      <c r="EI41" s="340" t="str">
        <f t="shared" si="40"/>
        <v/>
      </c>
      <c r="EJ41" s="340" t="str">
        <f t="shared" si="40"/>
        <v/>
      </c>
      <c r="EK41" s="340" t="str">
        <f t="shared" si="40"/>
        <v/>
      </c>
      <c r="EL41" s="340" t="str">
        <f t="shared" si="40"/>
        <v/>
      </c>
      <c r="EM41" s="340" t="str">
        <f t="shared" si="40"/>
        <v/>
      </c>
      <c r="EN41" s="340" t="str">
        <f t="shared" si="40"/>
        <v/>
      </c>
      <c r="EO41" s="340" t="str">
        <f t="shared" si="40"/>
        <v/>
      </c>
      <c r="EP41" s="340" t="str">
        <f t="shared" si="40"/>
        <v/>
      </c>
      <c r="EQ41" s="340" t="str">
        <f t="shared" si="40"/>
        <v/>
      </c>
      <c r="ER41" s="340" t="str">
        <f t="shared" si="40"/>
        <v/>
      </c>
      <c r="ES41" s="340" t="str">
        <f t="shared" si="40"/>
        <v/>
      </c>
      <c r="ET41" s="340" t="str">
        <f t="shared" si="40"/>
        <v/>
      </c>
      <c r="EU41" s="340" t="str">
        <f t="shared" si="40"/>
        <v/>
      </c>
      <c r="EV41" s="340" t="str">
        <f t="shared" si="40"/>
        <v/>
      </c>
      <c r="EW41" s="340" t="str">
        <f t="shared" si="40"/>
        <v/>
      </c>
      <c r="EX41" s="340" t="str">
        <f t="shared" si="40"/>
        <v/>
      </c>
      <c r="EY41" s="340" t="str">
        <f t="shared" si="40"/>
        <v/>
      </c>
      <c r="EZ41" s="340" t="str">
        <f t="shared" si="40"/>
        <v/>
      </c>
      <c r="FA41" s="340" t="str">
        <f t="shared" si="40"/>
        <v/>
      </c>
      <c r="FB41" s="340" t="str">
        <f t="shared" si="40"/>
        <v/>
      </c>
      <c r="FC41" s="340" t="str">
        <f t="shared" si="40"/>
        <v/>
      </c>
      <c r="FD41" s="340" t="str">
        <f t="shared" si="40"/>
        <v/>
      </c>
      <c r="FE41" s="340" t="str">
        <f t="shared" si="40"/>
        <v/>
      </c>
      <c r="FF41" s="340" t="str">
        <f t="shared" si="40"/>
        <v/>
      </c>
      <c r="FG41" s="340" t="str">
        <f t="shared" si="40"/>
        <v/>
      </c>
      <c r="FH41" s="340" t="str">
        <f t="shared" si="40"/>
        <v/>
      </c>
      <c r="FI41" s="340" t="str">
        <f t="shared" si="40"/>
        <v/>
      </c>
      <c r="FJ41" s="340" t="str">
        <f t="shared" si="40"/>
        <v/>
      </c>
      <c r="FK41" s="340" t="str">
        <f t="shared" si="40"/>
        <v/>
      </c>
      <c r="FL41" s="340" t="str">
        <f t="shared" si="40"/>
        <v/>
      </c>
      <c r="FM41" s="340" t="str">
        <f t="shared" si="40"/>
        <v/>
      </c>
      <c r="FN41" s="340" t="str">
        <f t="shared" si="40"/>
        <v/>
      </c>
      <c r="FO41" s="340" t="str">
        <f t="shared" si="40"/>
        <v/>
      </c>
      <c r="FP41" s="340" t="str">
        <f t="shared" si="40"/>
        <v/>
      </c>
      <c r="FQ41" s="340" t="str">
        <f t="shared" si="40"/>
        <v/>
      </c>
      <c r="FR41" s="340" t="str">
        <f t="shared" si="40"/>
        <v/>
      </c>
      <c r="FS41" s="340" t="str">
        <f t="shared" si="40"/>
        <v/>
      </c>
      <c r="FT41" s="340" t="str">
        <f t="shared" si="40"/>
        <v/>
      </c>
      <c r="FU41" s="340" t="str">
        <f t="shared" si="40"/>
        <v/>
      </c>
      <c r="FV41" s="340" t="str">
        <f t="shared" si="40"/>
        <v/>
      </c>
      <c r="FW41" s="340" t="str">
        <f t="shared" si="40"/>
        <v/>
      </c>
      <c r="FX41" s="340" t="str">
        <f t="shared" si="40"/>
        <v/>
      </c>
      <c r="FY41" s="340" t="str">
        <f t="shared" si="40"/>
        <v/>
      </c>
      <c r="FZ41" s="340" t="str">
        <f t="shared" si="40"/>
        <v/>
      </c>
      <c r="GA41" s="340" t="str">
        <f t="shared" si="40"/>
        <v/>
      </c>
      <c r="GB41" s="340" t="str">
        <f t="shared" si="40"/>
        <v/>
      </c>
      <c r="GC41" s="340" t="str">
        <f t="shared" si="40"/>
        <v/>
      </c>
      <c r="GD41" s="340" t="str">
        <f t="shared" si="40"/>
        <v/>
      </c>
      <c r="GE41" s="340" t="str">
        <f t="shared" si="40"/>
        <v/>
      </c>
      <c r="GF41" s="340" t="str">
        <f t="shared" si="40"/>
        <v/>
      </c>
      <c r="GG41" s="340" t="str">
        <f t="shared" si="40"/>
        <v/>
      </c>
      <c r="GH41" s="340" t="str">
        <f t="shared" si="40"/>
        <v/>
      </c>
      <c r="GI41" s="340" t="str">
        <f t="shared" si="40"/>
        <v/>
      </c>
      <c r="GJ41" s="340" t="str">
        <f t="shared" si="40"/>
        <v/>
      </c>
      <c r="GK41" s="340" t="str">
        <f t="shared" si="40"/>
        <v/>
      </c>
      <c r="GL41" s="340" t="str">
        <f t="shared" si="40"/>
        <v/>
      </c>
      <c r="GM41" s="340" t="str">
        <f t="shared" si="40"/>
        <v/>
      </c>
      <c r="GN41" s="340" t="str">
        <f t="shared" si="40"/>
        <v/>
      </c>
      <c r="GO41" s="340" t="str">
        <f t="shared" si="40"/>
        <v/>
      </c>
      <c r="GP41" s="340" t="str">
        <f t="shared" si="40"/>
        <v/>
      </c>
      <c r="GQ41" s="340" t="str">
        <f t="shared" si="40"/>
        <v/>
      </c>
      <c r="GR41" s="340" t="str">
        <f t="shared" si="40"/>
        <v/>
      </c>
      <c r="GS41" s="340" t="str">
        <f t="shared" si="40"/>
        <v/>
      </c>
      <c r="GT41" s="340" t="str">
        <f t="shared" si="40"/>
        <v/>
      </c>
      <c r="GU41" s="340" t="str">
        <f t="shared" si="40"/>
        <v/>
      </c>
      <c r="GV41" s="340" t="str">
        <f t="shared" si="40"/>
        <v/>
      </c>
      <c r="GW41" s="340" t="str">
        <f t="shared" si="40"/>
        <v/>
      </c>
      <c r="GX41" s="340" t="str">
        <f t="shared" si="40"/>
        <v/>
      </c>
      <c r="GY41" s="340" t="str">
        <f t="shared" si="40"/>
        <v/>
      </c>
      <c r="GZ41" s="340" t="str">
        <f t="shared" si="40"/>
        <v/>
      </c>
      <c r="HA41" s="340" t="str">
        <f t="shared" si="40"/>
        <v/>
      </c>
      <c r="HB41" s="340" t="str">
        <f t="shared" si="40"/>
        <v/>
      </c>
      <c r="HC41" s="340" t="str">
        <f t="shared" si="40"/>
        <v/>
      </c>
      <c r="HD41" s="340" t="str">
        <f t="shared" si="40"/>
        <v/>
      </c>
      <c r="HE41" s="340" t="str">
        <f t="shared" si="40"/>
        <v/>
      </c>
      <c r="HF41" s="340" t="str">
        <f t="shared" si="40"/>
        <v/>
      </c>
      <c r="HG41" s="340" t="str">
        <f t="shared" si="40"/>
        <v/>
      </c>
    </row>
    <row r="42" spans="1:215" ht="14.25" customHeight="1" outlineLevel="1" x14ac:dyDescent="0.15">
      <c r="A42" s="334" t="s">
        <v>246</v>
      </c>
      <c r="B42" s="418" t="s">
        <v>249</v>
      </c>
      <c r="C42" s="335" t="s">
        <v>252</v>
      </c>
      <c r="D42" s="335"/>
      <c r="E42" s="335" t="s">
        <v>25</v>
      </c>
      <c r="F42" s="335" t="s">
        <v>237</v>
      </c>
      <c r="G42" s="337">
        <f>G39</f>
        <v>44872</v>
      </c>
      <c r="H42" s="337">
        <v>44925</v>
      </c>
      <c r="I42" s="338">
        <v>1</v>
      </c>
      <c r="J42" s="339">
        <f t="shared" si="3"/>
        <v>40</v>
      </c>
      <c r="K42" s="340" t="str">
        <f t="shared" ref="K42:HG42" si="41">IF(OR(K$3=$G42,K$3=$H42,AND(K$3&gt;$G42,K$3&lt;$H42)),1*$I42,"")</f>
        <v/>
      </c>
      <c r="L42" s="340" t="str">
        <f t="shared" si="41"/>
        <v/>
      </c>
      <c r="M42" s="340" t="str">
        <f t="shared" si="41"/>
        <v/>
      </c>
      <c r="N42" s="340" t="str">
        <f t="shared" si="41"/>
        <v/>
      </c>
      <c r="O42" s="340" t="str">
        <f t="shared" si="41"/>
        <v/>
      </c>
      <c r="P42" s="340" t="str">
        <f t="shared" si="41"/>
        <v/>
      </c>
      <c r="Q42" s="340" t="str">
        <f t="shared" si="41"/>
        <v/>
      </c>
      <c r="R42" s="340" t="str">
        <f t="shared" si="41"/>
        <v/>
      </c>
      <c r="S42" s="340" t="str">
        <f t="shared" si="41"/>
        <v/>
      </c>
      <c r="T42" s="340" t="str">
        <f t="shared" si="41"/>
        <v/>
      </c>
      <c r="U42" s="340" t="str">
        <f t="shared" si="41"/>
        <v/>
      </c>
      <c r="V42" s="340" t="str">
        <f t="shared" si="41"/>
        <v/>
      </c>
      <c r="W42" s="340" t="str">
        <f t="shared" si="41"/>
        <v/>
      </c>
      <c r="X42" s="340" t="str">
        <f t="shared" si="41"/>
        <v/>
      </c>
      <c r="Y42" s="340" t="str">
        <f t="shared" si="41"/>
        <v/>
      </c>
      <c r="Z42" s="340" t="str">
        <f t="shared" si="41"/>
        <v/>
      </c>
      <c r="AA42" s="340" t="str">
        <f t="shared" si="41"/>
        <v/>
      </c>
      <c r="AB42" s="340" t="str">
        <f t="shared" si="41"/>
        <v/>
      </c>
      <c r="AC42" s="340" t="str">
        <f t="shared" si="41"/>
        <v/>
      </c>
      <c r="AD42" s="340" t="str">
        <f t="shared" si="41"/>
        <v/>
      </c>
      <c r="AE42" s="340">
        <f t="shared" si="41"/>
        <v>1</v>
      </c>
      <c r="AF42" s="340">
        <f t="shared" si="41"/>
        <v>1</v>
      </c>
      <c r="AG42" s="340">
        <f t="shared" si="41"/>
        <v>1</v>
      </c>
      <c r="AH42" s="340">
        <f t="shared" si="41"/>
        <v>1</v>
      </c>
      <c r="AI42" s="340">
        <f t="shared" si="41"/>
        <v>1</v>
      </c>
      <c r="AJ42" s="340">
        <f t="shared" si="41"/>
        <v>1</v>
      </c>
      <c r="AK42" s="340">
        <f t="shared" si="41"/>
        <v>1</v>
      </c>
      <c r="AL42" s="340">
        <f t="shared" si="41"/>
        <v>1</v>
      </c>
      <c r="AM42" s="340">
        <f t="shared" si="41"/>
        <v>1</v>
      </c>
      <c r="AN42" s="340">
        <f t="shared" si="41"/>
        <v>1</v>
      </c>
      <c r="AO42" s="340">
        <f t="shared" si="41"/>
        <v>1</v>
      </c>
      <c r="AP42" s="340">
        <f t="shared" si="41"/>
        <v>1</v>
      </c>
      <c r="AQ42" s="340">
        <f t="shared" si="41"/>
        <v>1</v>
      </c>
      <c r="AR42" s="340">
        <f t="shared" si="41"/>
        <v>1</v>
      </c>
      <c r="AS42" s="340">
        <f t="shared" si="41"/>
        <v>1</v>
      </c>
      <c r="AT42" s="340">
        <f t="shared" si="41"/>
        <v>1</v>
      </c>
      <c r="AU42" s="340">
        <f t="shared" si="41"/>
        <v>1</v>
      </c>
      <c r="AV42" s="340">
        <f t="shared" si="41"/>
        <v>1</v>
      </c>
      <c r="AW42" s="340">
        <f t="shared" si="41"/>
        <v>1</v>
      </c>
      <c r="AX42" s="340">
        <f t="shared" si="41"/>
        <v>1</v>
      </c>
      <c r="AY42" s="340">
        <f t="shared" si="41"/>
        <v>1</v>
      </c>
      <c r="AZ42" s="340">
        <f t="shared" si="41"/>
        <v>1</v>
      </c>
      <c r="BA42" s="340">
        <f t="shared" si="41"/>
        <v>1</v>
      </c>
      <c r="BB42" s="340">
        <f t="shared" si="41"/>
        <v>1</v>
      </c>
      <c r="BC42" s="340">
        <f t="shared" si="41"/>
        <v>1</v>
      </c>
      <c r="BD42" s="340">
        <f t="shared" si="41"/>
        <v>1</v>
      </c>
      <c r="BE42" s="340">
        <f t="shared" si="41"/>
        <v>1</v>
      </c>
      <c r="BF42" s="340">
        <f t="shared" si="41"/>
        <v>1</v>
      </c>
      <c r="BG42" s="340">
        <f t="shared" si="41"/>
        <v>1</v>
      </c>
      <c r="BH42" s="340">
        <f t="shared" si="41"/>
        <v>1</v>
      </c>
      <c r="BI42" s="340">
        <f t="shared" si="41"/>
        <v>1</v>
      </c>
      <c r="BJ42" s="340">
        <f t="shared" si="41"/>
        <v>1</v>
      </c>
      <c r="BK42" s="340">
        <f t="shared" si="41"/>
        <v>1</v>
      </c>
      <c r="BL42" s="340">
        <f t="shared" si="41"/>
        <v>1</v>
      </c>
      <c r="BM42" s="340">
        <f t="shared" si="41"/>
        <v>1</v>
      </c>
      <c r="BN42" s="340">
        <f t="shared" si="41"/>
        <v>1</v>
      </c>
      <c r="BO42" s="340">
        <f t="shared" si="41"/>
        <v>1</v>
      </c>
      <c r="BP42" s="340">
        <f t="shared" si="41"/>
        <v>1</v>
      </c>
      <c r="BQ42" s="340">
        <f t="shared" si="41"/>
        <v>1</v>
      </c>
      <c r="BR42" s="340">
        <f t="shared" si="41"/>
        <v>1</v>
      </c>
      <c r="BS42" s="340" t="str">
        <f t="shared" si="41"/>
        <v/>
      </c>
      <c r="BT42" s="340" t="str">
        <f t="shared" si="41"/>
        <v/>
      </c>
      <c r="BU42" s="340" t="str">
        <f t="shared" si="41"/>
        <v/>
      </c>
      <c r="BV42" s="340" t="str">
        <f t="shared" si="41"/>
        <v/>
      </c>
      <c r="BW42" s="340" t="str">
        <f t="shared" si="41"/>
        <v/>
      </c>
      <c r="BX42" s="340" t="str">
        <f t="shared" si="41"/>
        <v/>
      </c>
      <c r="BY42" s="340" t="str">
        <f t="shared" si="41"/>
        <v/>
      </c>
      <c r="BZ42" s="340" t="str">
        <f t="shared" si="41"/>
        <v/>
      </c>
      <c r="CA42" s="340" t="str">
        <f t="shared" si="41"/>
        <v/>
      </c>
      <c r="CB42" s="340" t="str">
        <f t="shared" si="41"/>
        <v/>
      </c>
      <c r="CC42" s="340" t="str">
        <f t="shared" si="41"/>
        <v/>
      </c>
      <c r="CD42" s="340" t="str">
        <f t="shared" si="41"/>
        <v/>
      </c>
      <c r="CE42" s="340" t="str">
        <f t="shared" si="41"/>
        <v/>
      </c>
      <c r="CF42" s="340" t="str">
        <f t="shared" si="41"/>
        <v/>
      </c>
      <c r="CG42" s="340" t="str">
        <f t="shared" si="41"/>
        <v/>
      </c>
      <c r="CH42" s="340" t="str">
        <f t="shared" si="41"/>
        <v/>
      </c>
      <c r="CI42" s="340" t="str">
        <f t="shared" si="41"/>
        <v/>
      </c>
      <c r="CJ42" s="340" t="str">
        <f t="shared" si="41"/>
        <v/>
      </c>
      <c r="CK42" s="340" t="str">
        <f t="shared" si="41"/>
        <v/>
      </c>
      <c r="CL42" s="340" t="str">
        <f t="shared" si="41"/>
        <v/>
      </c>
      <c r="CM42" s="340" t="str">
        <f t="shared" si="41"/>
        <v/>
      </c>
      <c r="CN42" s="340" t="str">
        <f t="shared" si="41"/>
        <v/>
      </c>
      <c r="CO42" s="340" t="str">
        <f t="shared" si="41"/>
        <v/>
      </c>
      <c r="CP42" s="340" t="str">
        <f t="shared" si="41"/>
        <v/>
      </c>
      <c r="CQ42" s="340" t="str">
        <f t="shared" si="41"/>
        <v/>
      </c>
      <c r="CR42" s="340" t="str">
        <f t="shared" si="41"/>
        <v/>
      </c>
      <c r="CS42" s="340" t="str">
        <f t="shared" si="41"/>
        <v/>
      </c>
      <c r="CT42" s="340" t="str">
        <f t="shared" si="41"/>
        <v/>
      </c>
      <c r="CU42" s="340" t="str">
        <f t="shared" si="41"/>
        <v/>
      </c>
      <c r="CV42" s="340" t="str">
        <f t="shared" si="41"/>
        <v/>
      </c>
      <c r="CW42" s="340" t="str">
        <f t="shared" si="41"/>
        <v/>
      </c>
      <c r="CX42" s="340" t="str">
        <f t="shared" si="41"/>
        <v/>
      </c>
      <c r="CY42" s="340" t="str">
        <f t="shared" si="41"/>
        <v/>
      </c>
      <c r="CZ42" s="340" t="str">
        <f t="shared" si="41"/>
        <v/>
      </c>
      <c r="DA42" s="340" t="str">
        <f t="shared" si="41"/>
        <v/>
      </c>
      <c r="DB42" s="340" t="str">
        <f t="shared" si="41"/>
        <v/>
      </c>
      <c r="DC42" s="340" t="str">
        <f t="shared" si="41"/>
        <v/>
      </c>
      <c r="DD42" s="340" t="str">
        <f t="shared" si="41"/>
        <v/>
      </c>
      <c r="DE42" s="340" t="str">
        <f t="shared" si="41"/>
        <v/>
      </c>
      <c r="DF42" s="340" t="str">
        <f t="shared" si="41"/>
        <v/>
      </c>
      <c r="DG42" s="340" t="str">
        <f t="shared" si="41"/>
        <v/>
      </c>
      <c r="DH42" s="340" t="str">
        <f t="shared" si="41"/>
        <v/>
      </c>
      <c r="DI42" s="340" t="str">
        <f t="shared" si="41"/>
        <v/>
      </c>
      <c r="DJ42" s="340" t="str">
        <f t="shared" si="41"/>
        <v/>
      </c>
      <c r="DK42" s="340" t="str">
        <f t="shared" si="41"/>
        <v/>
      </c>
      <c r="DL42" s="340" t="str">
        <f t="shared" si="41"/>
        <v/>
      </c>
      <c r="DM42" s="340" t="str">
        <f t="shared" si="41"/>
        <v/>
      </c>
      <c r="DN42" s="340" t="str">
        <f t="shared" si="41"/>
        <v/>
      </c>
      <c r="DO42" s="340" t="str">
        <f t="shared" si="41"/>
        <v/>
      </c>
      <c r="DP42" s="340" t="str">
        <f t="shared" si="41"/>
        <v/>
      </c>
      <c r="DQ42" s="340" t="str">
        <f t="shared" si="41"/>
        <v/>
      </c>
      <c r="DR42" s="340" t="str">
        <f t="shared" si="41"/>
        <v/>
      </c>
      <c r="DS42" s="340" t="str">
        <f t="shared" si="41"/>
        <v/>
      </c>
      <c r="DT42" s="340" t="str">
        <f t="shared" si="41"/>
        <v/>
      </c>
      <c r="DU42" s="340" t="str">
        <f t="shared" si="41"/>
        <v/>
      </c>
      <c r="DV42" s="340" t="str">
        <f t="shared" si="41"/>
        <v/>
      </c>
      <c r="DW42" s="340" t="str">
        <f t="shared" si="41"/>
        <v/>
      </c>
      <c r="DX42" s="340" t="str">
        <f t="shared" si="41"/>
        <v/>
      </c>
      <c r="DY42" s="340" t="str">
        <f t="shared" si="41"/>
        <v/>
      </c>
      <c r="DZ42" s="340" t="str">
        <f t="shared" si="41"/>
        <v/>
      </c>
      <c r="EA42" s="340" t="str">
        <f t="shared" si="41"/>
        <v/>
      </c>
      <c r="EB42" s="340" t="str">
        <f t="shared" si="41"/>
        <v/>
      </c>
      <c r="EC42" s="340" t="str">
        <f t="shared" si="41"/>
        <v/>
      </c>
      <c r="ED42" s="340" t="str">
        <f t="shared" si="41"/>
        <v/>
      </c>
      <c r="EE42" s="340" t="str">
        <f t="shared" si="41"/>
        <v/>
      </c>
      <c r="EF42" s="340" t="str">
        <f t="shared" si="41"/>
        <v/>
      </c>
      <c r="EG42" s="340" t="str">
        <f t="shared" si="41"/>
        <v/>
      </c>
      <c r="EH42" s="340" t="str">
        <f t="shared" si="41"/>
        <v/>
      </c>
      <c r="EI42" s="340" t="str">
        <f t="shared" si="41"/>
        <v/>
      </c>
      <c r="EJ42" s="340" t="str">
        <f t="shared" si="41"/>
        <v/>
      </c>
      <c r="EK42" s="340" t="str">
        <f t="shared" si="41"/>
        <v/>
      </c>
      <c r="EL42" s="340" t="str">
        <f t="shared" si="41"/>
        <v/>
      </c>
      <c r="EM42" s="340" t="str">
        <f t="shared" si="41"/>
        <v/>
      </c>
      <c r="EN42" s="340" t="str">
        <f t="shared" si="41"/>
        <v/>
      </c>
      <c r="EO42" s="340" t="str">
        <f t="shared" si="41"/>
        <v/>
      </c>
      <c r="EP42" s="340" t="str">
        <f t="shared" si="41"/>
        <v/>
      </c>
      <c r="EQ42" s="340" t="str">
        <f t="shared" si="41"/>
        <v/>
      </c>
      <c r="ER42" s="340" t="str">
        <f t="shared" si="41"/>
        <v/>
      </c>
      <c r="ES42" s="340" t="str">
        <f t="shared" si="41"/>
        <v/>
      </c>
      <c r="ET42" s="340" t="str">
        <f t="shared" si="41"/>
        <v/>
      </c>
      <c r="EU42" s="340" t="str">
        <f t="shared" si="41"/>
        <v/>
      </c>
      <c r="EV42" s="340" t="str">
        <f t="shared" si="41"/>
        <v/>
      </c>
      <c r="EW42" s="340" t="str">
        <f t="shared" si="41"/>
        <v/>
      </c>
      <c r="EX42" s="340" t="str">
        <f t="shared" si="41"/>
        <v/>
      </c>
      <c r="EY42" s="340" t="str">
        <f t="shared" si="41"/>
        <v/>
      </c>
      <c r="EZ42" s="340" t="str">
        <f t="shared" si="41"/>
        <v/>
      </c>
      <c r="FA42" s="340" t="str">
        <f t="shared" si="41"/>
        <v/>
      </c>
      <c r="FB42" s="340" t="str">
        <f t="shared" si="41"/>
        <v/>
      </c>
      <c r="FC42" s="340" t="str">
        <f t="shared" si="41"/>
        <v/>
      </c>
      <c r="FD42" s="340" t="str">
        <f t="shared" si="41"/>
        <v/>
      </c>
      <c r="FE42" s="340" t="str">
        <f t="shared" si="41"/>
        <v/>
      </c>
      <c r="FF42" s="340" t="str">
        <f t="shared" si="41"/>
        <v/>
      </c>
      <c r="FG42" s="340" t="str">
        <f t="shared" si="41"/>
        <v/>
      </c>
      <c r="FH42" s="340" t="str">
        <f t="shared" si="41"/>
        <v/>
      </c>
      <c r="FI42" s="340" t="str">
        <f t="shared" si="41"/>
        <v/>
      </c>
      <c r="FJ42" s="340" t="str">
        <f t="shared" si="41"/>
        <v/>
      </c>
      <c r="FK42" s="340" t="str">
        <f t="shared" si="41"/>
        <v/>
      </c>
      <c r="FL42" s="340" t="str">
        <f t="shared" si="41"/>
        <v/>
      </c>
      <c r="FM42" s="340" t="str">
        <f t="shared" si="41"/>
        <v/>
      </c>
      <c r="FN42" s="340" t="str">
        <f t="shared" si="41"/>
        <v/>
      </c>
      <c r="FO42" s="340" t="str">
        <f t="shared" si="41"/>
        <v/>
      </c>
      <c r="FP42" s="340" t="str">
        <f t="shared" si="41"/>
        <v/>
      </c>
      <c r="FQ42" s="340" t="str">
        <f t="shared" si="41"/>
        <v/>
      </c>
      <c r="FR42" s="340" t="str">
        <f t="shared" si="41"/>
        <v/>
      </c>
      <c r="FS42" s="340" t="str">
        <f t="shared" si="41"/>
        <v/>
      </c>
      <c r="FT42" s="340" t="str">
        <f t="shared" si="41"/>
        <v/>
      </c>
      <c r="FU42" s="340" t="str">
        <f t="shared" si="41"/>
        <v/>
      </c>
      <c r="FV42" s="340" t="str">
        <f t="shared" si="41"/>
        <v/>
      </c>
      <c r="FW42" s="340" t="str">
        <f t="shared" si="41"/>
        <v/>
      </c>
      <c r="FX42" s="340" t="str">
        <f t="shared" si="41"/>
        <v/>
      </c>
      <c r="FY42" s="340" t="str">
        <f t="shared" si="41"/>
        <v/>
      </c>
      <c r="FZ42" s="340" t="str">
        <f t="shared" si="41"/>
        <v/>
      </c>
      <c r="GA42" s="340" t="str">
        <f t="shared" si="41"/>
        <v/>
      </c>
      <c r="GB42" s="340" t="str">
        <f t="shared" si="41"/>
        <v/>
      </c>
      <c r="GC42" s="340" t="str">
        <f t="shared" si="41"/>
        <v/>
      </c>
      <c r="GD42" s="340" t="str">
        <f t="shared" si="41"/>
        <v/>
      </c>
      <c r="GE42" s="340" t="str">
        <f t="shared" si="41"/>
        <v/>
      </c>
      <c r="GF42" s="340" t="str">
        <f t="shared" si="41"/>
        <v/>
      </c>
      <c r="GG42" s="340" t="str">
        <f t="shared" si="41"/>
        <v/>
      </c>
      <c r="GH42" s="340" t="str">
        <f t="shared" si="41"/>
        <v/>
      </c>
      <c r="GI42" s="340" t="str">
        <f t="shared" si="41"/>
        <v/>
      </c>
      <c r="GJ42" s="340" t="str">
        <f t="shared" si="41"/>
        <v/>
      </c>
      <c r="GK42" s="340" t="str">
        <f t="shared" si="41"/>
        <v/>
      </c>
      <c r="GL42" s="340" t="str">
        <f t="shared" si="41"/>
        <v/>
      </c>
      <c r="GM42" s="340" t="str">
        <f t="shared" si="41"/>
        <v/>
      </c>
      <c r="GN42" s="340" t="str">
        <f t="shared" si="41"/>
        <v/>
      </c>
      <c r="GO42" s="340" t="str">
        <f t="shared" si="41"/>
        <v/>
      </c>
      <c r="GP42" s="340" t="str">
        <f t="shared" si="41"/>
        <v/>
      </c>
      <c r="GQ42" s="340" t="str">
        <f t="shared" si="41"/>
        <v/>
      </c>
      <c r="GR42" s="340" t="str">
        <f t="shared" si="41"/>
        <v/>
      </c>
      <c r="GS42" s="340" t="str">
        <f t="shared" si="41"/>
        <v/>
      </c>
      <c r="GT42" s="340" t="str">
        <f t="shared" si="41"/>
        <v/>
      </c>
      <c r="GU42" s="340" t="str">
        <f t="shared" si="41"/>
        <v/>
      </c>
      <c r="GV42" s="340" t="str">
        <f t="shared" si="41"/>
        <v/>
      </c>
      <c r="GW42" s="340" t="str">
        <f t="shared" si="41"/>
        <v/>
      </c>
      <c r="GX42" s="340" t="str">
        <f t="shared" si="41"/>
        <v/>
      </c>
      <c r="GY42" s="340" t="str">
        <f t="shared" si="41"/>
        <v/>
      </c>
      <c r="GZ42" s="340" t="str">
        <f t="shared" si="41"/>
        <v/>
      </c>
      <c r="HA42" s="340" t="str">
        <f t="shared" si="41"/>
        <v/>
      </c>
      <c r="HB42" s="340" t="str">
        <f t="shared" si="41"/>
        <v/>
      </c>
      <c r="HC42" s="340" t="str">
        <f t="shared" si="41"/>
        <v/>
      </c>
      <c r="HD42" s="340" t="str">
        <f t="shared" si="41"/>
        <v/>
      </c>
      <c r="HE42" s="340" t="str">
        <f t="shared" si="41"/>
        <v/>
      </c>
      <c r="HF42" s="340" t="str">
        <f t="shared" si="41"/>
        <v/>
      </c>
      <c r="HG42" s="340" t="str">
        <f t="shared" si="41"/>
        <v/>
      </c>
    </row>
    <row r="43" spans="1:215" ht="14.25" customHeight="1" outlineLevel="1" x14ac:dyDescent="0.15">
      <c r="A43" s="334" t="s">
        <v>246</v>
      </c>
      <c r="B43" s="419"/>
      <c r="C43" s="341"/>
      <c r="D43" s="335"/>
      <c r="E43" s="342" t="s">
        <v>217</v>
      </c>
      <c r="F43" s="335" t="s">
        <v>237</v>
      </c>
      <c r="G43" s="337"/>
      <c r="H43" s="337"/>
      <c r="I43" s="338"/>
      <c r="J43" s="339">
        <f t="shared" si="3"/>
        <v>0</v>
      </c>
      <c r="K43" s="340" t="str">
        <f t="shared" ref="K43:HG43" si="42">IF(OR(K$3=$G43,K$3=$H43,AND(K$3&gt;$G43,K$3&lt;$H43)),1*$I43,"")</f>
        <v/>
      </c>
      <c r="L43" s="340" t="str">
        <f t="shared" si="42"/>
        <v/>
      </c>
      <c r="M43" s="340" t="str">
        <f t="shared" si="42"/>
        <v/>
      </c>
      <c r="N43" s="340" t="str">
        <f t="shared" si="42"/>
        <v/>
      </c>
      <c r="O43" s="340" t="str">
        <f t="shared" si="42"/>
        <v/>
      </c>
      <c r="P43" s="340" t="str">
        <f t="shared" si="42"/>
        <v/>
      </c>
      <c r="Q43" s="340" t="str">
        <f t="shared" si="42"/>
        <v/>
      </c>
      <c r="R43" s="340" t="str">
        <f t="shared" si="42"/>
        <v/>
      </c>
      <c r="S43" s="340" t="str">
        <f t="shared" si="42"/>
        <v/>
      </c>
      <c r="T43" s="340" t="str">
        <f t="shared" si="42"/>
        <v/>
      </c>
      <c r="U43" s="340" t="str">
        <f t="shared" si="42"/>
        <v/>
      </c>
      <c r="V43" s="340" t="str">
        <f t="shared" si="42"/>
        <v/>
      </c>
      <c r="W43" s="340" t="str">
        <f t="shared" si="42"/>
        <v/>
      </c>
      <c r="X43" s="340" t="str">
        <f t="shared" si="42"/>
        <v/>
      </c>
      <c r="Y43" s="340" t="str">
        <f t="shared" si="42"/>
        <v/>
      </c>
      <c r="Z43" s="340" t="str">
        <f t="shared" si="42"/>
        <v/>
      </c>
      <c r="AA43" s="340" t="str">
        <f t="shared" si="42"/>
        <v/>
      </c>
      <c r="AB43" s="340" t="str">
        <f t="shared" si="42"/>
        <v/>
      </c>
      <c r="AC43" s="340" t="str">
        <f t="shared" si="42"/>
        <v/>
      </c>
      <c r="AD43" s="340" t="str">
        <f t="shared" si="42"/>
        <v/>
      </c>
      <c r="AE43" s="340" t="str">
        <f t="shared" si="42"/>
        <v/>
      </c>
      <c r="AF43" s="340" t="str">
        <f t="shared" si="42"/>
        <v/>
      </c>
      <c r="AG43" s="340" t="str">
        <f t="shared" si="42"/>
        <v/>
      </c>
      <c r="AH43" s="340" t="str">
        <f t="shared" si="42"/>
        <v/>
      </c>
      <c r="AI43" s="340" t="str">
        <f t="shared" si="42"/>
        <v/>
      </c>
      <c r="AJ43" s="340" t="str">
        <f t="shared" si="42"/>
        <v/>
      </c>
      <c r="AK43" s="340" t="str">
        <f t="shared" si="42"/>
        <v/>
      </c>
      <c r="AL43" s="340" t="str">
        <f t="shared" si="42"/>
        <v/>
      </c>
      <c r="AM43" s="340" t="str">
        <f t="shared" si="42"/>
        <v/>
      </c>
      <c r="AN43" s="340" t="str">
        <f t="shared" si="42"/>
        <v/>
      </c>
      <c r="AO43" s="340" t="str">
        <f t="shared" si="42"/>
        <v/>
      </c>
      <c r="AP43" s="340" t="str">
        <f t="shared" si="42"/>
        <v/>
      </c>
      <c r="AQ43" s="340" t="str">
        <f t="shared" si="42"/>
        <v/>
      </c>
      <c r="AR43" s="340" t="str">
        <f t="shared" si="42"/>
        <v/>
      </c>
      <c r="AS43" s="340" t="str">
        <f t="shared" si="42"/>
        <v/>
      </c>
      <c r="AT43" s="340" t="str">
        <f t="shared" si="42"/>
        <v/>
      </c>
      <c r="AU43" s="340" t="str">
        <f t="shared" si="42"/>
        <v/>
      </c>
      <c r="AV43" s="340" t="str">
        <f t="shared" si="42"/>
        <v/>
      </c>
      <c r="AW43" s="340" t="str">
        <f t="shared" si="42"/>
        <v/>
      </c>
      <c r="AX43" s="340" t="str">
        <f t="shared" si="42"/>
        <v/>
      </c>
      <c r="AY43" s="340" t="str">
        <f t="shared" si="42"/>
        <v/>
      </c>
      <c r="AZ43" s="340" t="str">
        <f t="shared" si="42"/>
        <v/>
      </c>
      <c r="BA43" s="340" t="str">
        <f t="shared" si="42"/>
        <v/>
      </c>
      <c r="BB43" s="340" t="str">
        <f t="shared" si="42"/>
        <v/>
      </c>
      <c r="BC43" s="340" t="str">
        <f t="shared" si="42"/>
        <v/>
      </c>
      <c r="BD43" s="340" t="str">
        <f t="shared" si="42"/>
        <v/>
      </c>
      <c r="BE43" s="340" t="str">
        <f t="shared" si="42"/>
        <v/>
      </c>
      <c r="BF43" s="340" t="str">
        <f t="shared" si="42"/>
        <v/>
      </c>
      <c r="BG43" s="340" t="str">
        <f t="shared" si="42"/>
        <v/>
      </c>
      <c r="BH43" s="340" t="str">
        <f t="shared" si="42"/>
        <v/>
      </c>
      <c r="BI43" s="340" t="str">
        <f t="shared" si="42"/>
        <v/>
      </c>
      <c r="BJ43" s="340" t="str">
        <f t="shared" si="42"/>
        <v/>
      </c>
      <c r="BK43" s="340" t="str">
        <f t="shared" si="42"/>
        <v/>
      </c>
      <c r="BL43" s="340" t="str">
        <f t="shared" si="42"/>
        <v/>
      </c>
      <c r="BM43" s="340" t="str">
        <f t="shared" si="42"/>
        <v/>
      </c>
      <c r="BN43" s="340" t="str">
        <f t="shared" si="42"/>
        <v/>
      </c>
      <c r="BO43" s="340" t="str">
        <f t="shared" si="42"/>
        <v/>
      </c>
      <c r="BP43" s="340" t="str">
        <f t="shared" si="42"/>
        <v/>
      </c>
      <c r="BQ43" s="340" t="str">
        <f t="shared" si="42"/>
        <v/>
      </c>
      <c r="BR43" s="340" t="str">
        <f t="shared" si="42"/>
        <v/>
      </c>
      <c r="BS43" s="340" t="str">
        <f t="shared" si="42"/>
        <v/>
      </c>
      <c r="BT43" s="340" t="str">
        <f t="shared" si="42"/>
        <v/>
      </c>
      <c r="BU43" s="340" t="str">
        <f t="shared" si="42"/>
        <v/>
      </c>
      <c r="BV43" s="340" t="str">
        <f t="shared" si="42"/>
        <v/>
      </c>
      <c r="BW43" s="340" t="str">
        <f t="shared" si="42"/>
        <v/>
      </c>
      <c r="BX43" s="340" t="str">
        <f t="shared" si="42"/>
        <v/>
      </c>
      <c r="BY43" s="340" t="str">
        <f t="shared" si="42"/>
        <v/>
      </c>
      <c r="BZ43" s="340" t="str">
        <f t="shared" si="42"/>
        <v/>
      </c>
      <c r="CA43" s="340" t="str">
        <f t="shared" si="42"/>
        <v/>
      </c>
      <c r="CB43" s="340" t="str">
        <f t="shared" si="42"/>
        <v/>
      </c>
      <c r="CC43" s="340" t="str">
        <f t="shared" si="42"/>
        <v/>
      </c>
      <c r="CD43" s="340" t="str">
        <f t="shared" si="42"/>
        <v/>
      </c>
      <c r="CE43" s="340" t="str">
        <f t="shared" si="42"/>
        <v/>
      </c>
      <c r="CF43" s="340" t="str">
        <f t="shared" si="42"/>
        <v/>
      </c>
      <c r="CG43" s="340" t="str">
        <f t="shared" si="42"/>
        <v/>
      </c>
      <c r="CH43" s="340" t="str">
        <f t="shared" si="42"/>
        <v/>
      </c>
      <c r="CI43" s="340" t="str">
        <f t="shared" si="42"/>
        <v/>
      </c>
      <c r="CJ43" s="340" t="str">
        <f t="shared" si="42"/>
        <v/>
      </c>
      <c r="CK43" s="340" t="str">
        <f t="shared" si="42"/>
        <v/>
      </c>
      <c r="CL43" s="340" t="str">
        <f t="shared" si="42"/>
        <v/>
      </c>
      <c r="CM43" s="340" t="str">
        <f t="shared" si="42"/>
        <v/>
      </c>
      <c r="CN43" s="340" t="str">
        <f t="shared" si="42"/>
        <v/>
      </c>
      <c r="CO43" s="340" t="str">
        <f t="shared" si="42"/>
        <v/>
      </c>
      <c r="CP43" s="340" t="str">
        <f t="shared" si="42"/>
        <v/>
      </c>
      <c r="CQ43" s="340" t="str">
        <f t="shared" si="42"/>
        <v/>
      </c>
      <c r="CR43" s="340" t="str">
        <f t="shared" si="42"/>
        <v/>
      </c>
      <c r="CS43" s="340" t="str">
        <f t="shared" si="42"/>
        <v/>
      </c>
      <c r="CT43" s="340" t="str">
        <f t="shared" si="42"/>
        <v/>
      </c>
      <c r="CU43" s="340" t="str">
        <f t="shared" si="42"/>
        <v/>
      </c>
      <c r="CV43" s="340" t="str">
        <f t="shared" si="42"/>
        <v/>
      </c>
      <c r="CW43" s="340" t="str">
        <f t="shared" si="42"/>
        <v/>
      </c>
      <c r="CX43" s="340" t="str">
        <f t="shared" si="42"/>
        <v/>
      </c>
      <c r="CY43" s="340" t="str">
        <f t="shared" si="42"/>
        <v/>
      </c>
      <c r="CZ43" s="340" t="str">
        <f t="shared" si="42"/>
        <v/>
      </c>
      <c r="DA43" s="340" t="str">
        <f t="shared" si="42"/>
        <v/>
      </c>
      <c r="DB43" s="340" t="str">
        <f t="shared" si="42"/>
        <v/>
      </c>
      <c r="DC43" s="340" t="str">
        <f t="shared" si="42"/>
        <v/>
      </c>
      <c r="DD43" s="340" t="str">
        <f t="shared" si="42"/>
        <v/>
      </c>
      <c r="DE43" s="340" t="str">
        <f t="shared" si="42"/>
        <v/>
      </c>
      <c r="DF43" s="340" t="str">
        <f t="shared" si="42"/>
        <v/>
      </c>
      <c r="DG43" s="340" t="str">
        <f t="shared" si="42"/>
        <v/>
      </c>
      <c r="DH43" s="340" t="str">
        <f t="shared" si="42"/>
        <v/>
      </c>
      <c r="DI43" s="340" t="str">
        <f t="shared" si="42"/>
        <v/>
      </c>
      <c r="DJ43" s="340" t="str">
        <f t="shared" si="42"/>
        <v/>
      </c>
      <c r="DK43" s="340" t="str">
        <f t="shared" si="42"/>
        <v/>
      </c>
      <c r="DL43" s="340" t="str">
        <f t="shared" si="42"/>
        <v/>
      </c>
      <c r="DM43" s="340" t="str">
        <f t="shared" si="42"/>
        <v/>
      </c>
      <c r="DN43" s="340" t="str">
        <f t="shared" si="42"/>
        <v/>
      </c>
      <c r="DO43" s="340" t="str">
        <f t="shared" si="42"/>
        <v/>
      </c>
      <c r="DP43" s="340" t="str">
        <f t="shared" si="42"/>
        <v/>
      </c>
      <c r="DQ43" s="340" t="str">
        <f t="shared" si="42"/>
        <v/>
      </c>
      <c r="DR43" s="340" t="str">
        <f t="shared" si="42"/>
        <v/>
      </c>
      <c r="DS43" s="340" t="str">
        <f t="shared" si="42"/>
        <v/>
      </c>
      <c r="DT43" s="340" t="str">
        <f t="shared" si="42"/>
        <v/>
      </c>
      <c r="DU43" s="340" t="str">
        <f t="shared" si="42"/>
        <v/>
      </c>
      <c r="DV43" s="340" t="str">
        <f t="shared" si="42"/>
        <v/>
      </c>
      <c r="DW43" s="340" t="str">
        <f t="shared" si="42"/>
        <v/>
      </c>
      <c r="DX43" s="340" t="str">
        <f t="shared" si="42"/>
        <v/>
      </c>
      <c r="DY43" s="340" t="str">
        <f t="shared" si="42"/>
        <v/>
      </c>
      <c r="DZ43" s="340" t="str">
        <f t="shared" si="42"/>
        <v/>
      </c>
      <c r="EA43" s="340" t="str">
        <f t="shared" si="42"/>
        <v/>
      </c>
      <c r="EB43" s="340" t="str">
        <f t="shared" si="42"/>
        <v/>
      </c>
      <c r="EC43" s="340" t="str">
        <f t="shared" si="42"/>
        <v/>
      </c>
      <c r="ED43" s="340" t="str">
        <f t="shared" si="42"/>
        <v/>
      </c>
      <c r="EE43" s="340" t="str">
        <f t="shared" si="42"/>
        <v/>
      </c>
      <c r="EF43" s="340" t="str">
        <f t="shared" si="42"/>
        <v/>
      </c>
      <c r="EG43" s="340" t="str">
        <f t="shared" si="42"/>
        <v/>
      </c>
      <c r="EH43" s="340" t="str">
        <f t="shared" si="42"/>
        <v/>
      </c>
      <c r="EI43" s="340" t="str">
        <f t="shared" si="42"/>
        <v/>
      </c>
      <c r="EJ43" s="340" t="str">
        <f t="shared" si="42"/>
        <v/>
      </c>
      <c r="EK43" s="340" t="str">
        <f t="shared" si="42"/>
        <v/>
      </c>
      <c r="EL43" s="340" t="str">
        <f t="shared" si="42"/>
        <v/>
      </c>
      <c r="EM43" s="340" t="str">
        <f t="shared" si="42"/>
        <v/>
      </c>
      <c r="EN43" s="340" t="str">
        <f t="shared" si="42"/>
        <v/>
      </c>
      <c r="EO43" s="340" t="str">
        <f t="shared" si="42"/>
        <v/>
      </c>
      <c r="EP43" s="340" t="str">
        <f t="shared" si="42"/>
        <v/>
      </c>
      <c r="EQ43" s="340" t="str">
        <f t="shared" si="42"/>
        <v/>
      </c>
      <c r="ER43" s="340" t="str">
        <f t="shared" si="42"/>
        <v/>
      </c>
      <c r="ES43" s="340" t="str">
        <f t="shared" si="42"/>
        <v/>
      </c>
      <c r="ET43" s="340" t="str">
        <f t="shared" si="42"/>
        <v/>
      </c>
      <c r="EU43" s="340" t="str">
        <f t="shared" si="42"/>
        <v/>
      </c>
      <c r="EV43" s="340" t="str">
        <f t="shared" si="42"/>
        <v/>
      </c>
      <c r="EW43" s="340" t="str">
        <f t="shared" si="42"/>
        <v/>
      </c>
      <c r="EX43" s="340" t="str">
        <f t="shared" si="42"/>
        <v/>
      </c>
      <c r="EY43" s="340" t="str">
        <f t="shared" si="42"/>
        <v/>
      </c>
      <c r="EZ43" s="340" t="str">
        <f t="shared" si="42"/>
        <v/>
      </c>
      <c r="FA43" s="340" t="str">
        <f t="shared" si="42"/>
        <v/>
      </c>
      <c r="FB43" s="340" t="str">
        <f t="shared" si="42"/>
        <v/>
      </c>
      <c r="FC43" s="340" t="str">
        <f t="shared" si="42"/>
        <v/>
      </c>
      <c r="FD43" s="340" t="str">
        <f t="shared" si="42"/>
        <v/>
      </c>
      <c r="FE43" s="340" t="str">
        <f t="shared" si="42"/>
        <v/>
      </c>
      <c r="FF43" s="340" t="str">
        <f t="shared" si="42"/>
        <v/>
      </c>
      <c r="FG43" s="340" t="str">
        <f t="shared" si="42"/>
        <v/>
      </c>
      <c r="FH43" s="340" t="str">
        <f t="shared" si="42"/>
        <v/>
      </c>
      <c r="FI43" s="340" t="str">
        <f t="shared" si="42"/>
        <v/>
      </c>
      <c r="FJ43" s="340" t="str">
        <f t="shared" si="42"/>
        <v/>
      </c>
      <c r="FK43" s="340" t="str">
        <f t="shared" si="42"/>
        <v/>
      </c>
      <c r="FL43" s="340" t="str">
        <f t="shared" si="42"/>
        <v/>
      </c>
      <c r="FM43" s="340" t="str">
        <f t="shared" si="42"/>
        <v/>
      </c>
      <c r="FN43" s="340" t="str">
        <f t="shared" si="42"/>
        <v/>
      </c>
      <c r="FO43" s="340" t="str">
        <f t="shared" si="42"/>
        <v/>
      </c>
      <c r="FP43" s="340" t="str">
        <f t="shared" si="42"/>
        <v/>
      </c>
      <c r="FQ43" s="340" t="str">
        <f t="shared" si="42"/>
        <v/>
      </c>
      <c r="FR43" s="340" t="str">
        <f t="shared" si="42"/>
        <v/>
      </c>
      <c r="FS43" s="340" t="str">
        <f t="shared" si="42"/>
        <v/>
      </c>
      <c r="FT43" s="340" t="str">
        <f t="shared" si="42"/>
        <v/>
      </c>
      <c r="FU43" s="340" t="str">
        <f t="shared" si="42"/>
        <v/>
      </c>
      <c r="FV43" s="340" t="str">
        <f t="shared" si="42"/>
        <v/>
      </c>
      <c r="FW43" s="340" t="str">
        <f t="shared" si="42"/>
        <v/>
      </c>
      <c r="FX43" s="340" t="str">
        <f t="shared" si="42"/>
        <v/>
      </c>
      <c r="FY43" s="340" t="str">
        <f t="shared" si="42"/>
        <v/>
      </c>
      <c r="FZ43" s="340" t="str">
        <f t="shared" si="42"/>
        <v/>
      </c>
      <c r="GA43" s="340" t="str">
        <f t="shared" si="42"/>
        <v/>
      </c>
      <c r="GB43" s="340" t="str">
        <f t="shared" si="42"/>
        <v/>
      </c>
      <c r="GC43" s="340" t="str">
        <f t="shared" si="42"/>
        <v/>
      </c>
      <c r="GD43" s="340" t="str">
        <f t="shared" si="42"/>
        <v/>
      </c>
      <c r="GE43" s="340" t="str">
        <f t="shared" si="42"/>
        <v/>
      </c>
      <c r="GF43" s="340" t="str">
        <f t="shared" si="42"/>
        <v/>
      </c>
      <c r="GG43" s="340" t="str">
        <f t="shared" si="42"/>
        <v/>
      </c>
      <c r="GH43" s="340" t="str">
        <f t="shared" si="42"/>
        <v/>
      </c>
      <c r="GI43" s="340" t="str">
        <f t="shared" si="42"/>
        <v/>
      </c>
      <c r="GJ43" s="340" t="str">
        <f t="shared" si="42"/>
        <v/>
      </c>
      <c r="GK43" s="340" t="str">
        <f t="shared" si="42"/>
        <v/>
      </c>
      <c r="GL43" s="340" t="str">
        <f t="shared" si="42"/>
        <v/>
      </c>
      <c r="GM43" s="340" t="str">
        <f t="shared" si="42"/>
        <v/>
      </c>
      <c r="GN43" s="340" t="str">
        <f t="shared" si="42"/>
        <v/>
      </c>
      <c r="GO43" s="340" t="str">
        <f t="shared" si="42"/>
        <v/>
      </c>
      <c r="GP43" s="340" t="str">
        <f t="shared" si="42"/>
        <v/>
      </c>
      <c r="GQ43" s="340" t="str">
        <f t="shared" si="42"/>
        <v/>
      </c>
      <c r="GR43" s="340" t="str">
        <f t="shared" si="42"/>
        <v/>
      </c>
      <c r="GS43" s="340" t="str">
        <f t="shared" si="42"/>
        <v/>
      </c>
      <c r="GT43" s="340" t="str">
        <f t="shared" si="42"/>
        <v/>
      </c>
      <c r="GU43" s="340" t="str">
        <f t="shared" si="42"/>
        <v/>
      </c>
      <c r="GV43" s="340" t="str">
        <f t="shared" si="42"/>
        <v/>
      </c>
      <c r="GW43" s="340" t="str">
        <f t="shared" si="42"/>
        <v/>
      </c>
      <c r="GX43" s="340" t="str">
        <f t="shared" si="42"/>
        <v/>
      </c>
      <c r="GY43" s="340" t="str">
        <f t="shared" si="42"/>
        <v/>
      </c>
      <c r="GZ43" s="340" t="str">
        <f t="shared" si="42"/>
        <v/>
      </c>
      <c r="HA43" s="340" t="str">
        <f t="shared" si="42"/>
        <v/>
      </c>
      <c r="HB43" s="340" t="str">
        <f t="shared" si="42"/>
        <v/>
      </c>
      <c r="HC43" s="340" t="str">
        <f t="shared" si="42"/>
        <v/>
      </c>
      <c r="HD43" s="340" t="str">
        <f t="shared" si="42"/>
        <v/>
      </c>
      <c r="HE43" s="340" t="str">
        <f t="shared" si="42"/>
        <v/>
      </c>
      <c r="HF43" s="340" t="str">
        <f t="shared" si="42"/>
        <v/>
      </c>
      <c r="HG43" s="340" t="str">
        <f t="shared" si="42"/>
        <v/>
      </c>
    </row>
    <row r="44" spans="1:215" ht="14.25" customHeight="1" outlineLevel="1" x14ac:dyDescent="0.15">
      <c r="A44" s="334" t="s">
        <v>246</v>
      </c>
      <c r="B44" s="420"/>
      <c r="C44" s="343"/>
      <c r="D44" s="343"/>
      <c r="E44" s="342" t="s">
        <v>217</v>
      </c>
      <c r="F44" s="335" t="s">
        <v>237</v>
      </c>
      <c r="G44" s="337"/>
      <c r="H44" s="337"/>
      <c r="I44" s="338"/>
      <c r="J44" s="339">
        <f t="shared" si="3"/>
        <v>0</v>
      </c>
      <c r="K44" s="340" t="str">
        <f t="shared" ref="K44:HG44" si="43">IF(OR(K$3=$G44,K$3=$H44,AND(K$3&gt;$G44,K$3&lt;$H44)),1*$I44,"")</f>
        <v/>
      </c>
      <c r="L44" s="340" t="str">
        <f t="shared" si="43"/>
        <v/>
      </c>
      <c r="M44" s="340" t="str">
        <f t="shared" si="43"/>
        <v/>
      </c>
      <c r="N44" s="340" t="str">
        <f t="shared" si="43"/>
        <v/>
      </c>
      <c r="O44" s="340" t="str">
        <f t="shared" si="43"/>
        <v/>
      </c>
      <c r="P44" s="340" t="str">
        <f t="shared" si="43"/>
        <v/>
      </c>
      <c r="Q44" s="340" t="str">
        <f t="shared" si="43"/>
        <v/>
      </c>
      <c r="R44" s="340" t="str">
        <f t="shared" si="43"/>
        <v/>
      </c>
      <c r="S44" s="340" t="str">
        <f t="shared" si="43"/>
        <v/>
      </c>
      <c r="T44" s="340" t="str">
        <f t="shared" si="43"/>
        <v/>
      </c>
      <c r="U44" s="340" t="str">
        <f t="shared" si="43"/>
        <v/>
      </c>
      <c r="V44" s="340" t="str">
        <f t="shared" si="43"/>
        <v/>
      </c>
      <c r="W44" s="340" t="str">
        <f t="shared" si="43"/>
        <v/>
      </c>
      <c r="X44" s="340" t="str">
        <f t="shared" si="43"/>
        <v/>
      </c>
      <c r="Y44" s="340" t="str">
        <f t="shared" si="43"/>
        <v/>
      </c>
      <c r="Z44" s="340" t="str">
        <f t="shared" si="43"/>
        <v/>
      </c>
      <c r="AA44" s="340" t="str">
        <f t="shared" si="43"/>
        <v/>
      </c>
      <c r="AB44" s="340" t="str">
        <f t="shared" si="43"/>
        <v/>
      </c>
      <c r="AC44" s="340" t="str">
        <f t="shared" si="43"/>
        <v/>
      </c>
      <c r="AD44" s="340" t="str">
        <f t="shared" si="43"/>
        <v/>
      </c>
      <c r="AE44" s="340" t="str">
        <f t="shared" si="43"/>
        <v/>
      </c>
      <c r="AF44" s="340" t="str">
        <f t="shared" si="43"/>
        <v/>
      </c>
      <c r="AG44" s="340" t="str">
        <f t="shared" si="43"/>
        <v/>
      </c>
      <c r="AH44" s="340" t="str">
        <f t="shared" si="43"/>
        <v/>
      </c>
      <c r="AI44" s="340" t="str">
        <f t="shared" si="43"/>
        <v/>
      </c>
      <c r="AJ44" s="340" t="str">
        <f t="shared" si="43"/>
        <v/>
      </c>
      <c r="AK44" s="340" t="str">
        <f t="shared" si="43"/>
        <v/>
      </c>
      <c r="AL44" s="340" t="str">
        <f t="shared" si="43"/>
        <v/>
      </c>
      <c r="AM44" s="340" t="str">
        <f t="shared" si="43"/>
        <v/>
      </c>
      <c r="AN44" s="340" t="str">
        <f t="shared" si="43"/>
        <v/>
      </c>
      <c r="AO44" s="340" t="str">
        <f t="shared" si="43"/>
        <v/>
      </c>
      <c r="AP44" s="340" t="str">
        <f t="shared" si="43"/>
        <v/>
      </c>
      <c r="AQ44" s="340" t="str">
        <f t="shared" si="43"/>
        <v/>
      </c>
      <c r="AR44" s="340" t="str">
        <f t="shared" si="43"/>
        <v/>
      </c>
      <c r="AS44" s="340" t="str">
        <f t="shared" si="43"/>
        <v/>
      </c>
      <c r="AT44" s="340" t="str">
        <f t="shared" si="43"/>
        <v/>
      </c>
      <c r="AU44" s="340" t="str">
        <f t="shared" si="43"/>
        <v/>
      </c>
      <c r="AV44" s="340" t="str">
        <f t="shared" si="43"/>
        <v/>
      </c>
      <c r="AW44" s="340" t="str">
        <f t="shared" si="43"/>
        <v/>
      </c>
      <c r="AX44" s="340" t="str">
        <f t="shared" si="43"/>
        <v/>
      </c>
      <c r="AY44" s="340" t="str">
        <f t="shared" si="43"/>
        <v/>
      </c>
      <c r="AZ44" s="340" t="str">
        <f t="shared" si="43"/>
        <v/>
      </c>
      <c r="BA44" s="340" t="str">
        <f t="shared" si="43"/>
        <v/>
      </c>
      <c r="BB44" s="340" t="str">
        <f t="shared" si="43"/>
        <v/>
      </c>
      <c r="BC44" s="340" t="str">
        <f t="shared" si="43"/>
        <v/>
      </c>
      <c r="BD44" s="340" t="str">
        <f t="shared" si="43"/>
        <v/>
      </c>
      <c r="BE44" s="340" t="str">
        <f t="shared" si="43"/>
        <v/>
      </c>
      <c r="BF44" s="340" t="str">
        <f t="shared" si="43"/>
        <v/>
      </c>
      <c r="BG44" s="340" t="str">
        <f t="shared" si="43"/>
        <v/>
      </c>
      <c r="BH44" s="340" t="str">
        <f t="shared" si="43"/>
        <v/>
      </c>
      <c r="BI44" s="340" t="str">
        <f t="shared" si="43"/>
        <v/>
      </c>
      <c r="BJ44" s="340" t="str">
        <f t="shared" si="43"/>
        <v/>
      </c>
      <c r="BK44" s="340" t="str">
        <f t="shared" si="43"/>
        <v/>
      </c>
      <c r="BL44" s="340" t="str">
        <f t="shared" si="43"/>
        <v/>
      </c>
      <c r="BM44" s="340" t="str">
        <f t="shared" si="43"/>
        <v/>
      </c>
      <c r="BN44" s="340" t="str">
        <f t="shared" si="43"/>
        <v/>
      </c>
      <c r="BO44" s="340" t="str">
        <f t="shared" si="43"/>
        <v/>
      </c>
      <c r="BP44" s="340" t="str">
        <f t="shared" si="43"/>
        <v/>
      </c>
      <c r="BQ44" s="340" t="str">
        <f t="shared" si="43"/>
        <v/>
      </c>
      <c r="BR44" s="340" t="str">
        <f t="shared" si="43"/>
        <v/>
      </c>
      <c r="BS44" s="340" t="str">
        <f t="shared" si="43"/>
        <v/>
      </c>
      <c r="BT44" s="340" t="str">
        <f t="shared" si="43"/>
        <v/>
      </c>
      <c r="BU44" s="340" t="str">
        <f t="shared" si="43"/>
        <v/>
      </c>
      <c r="BV44" s="340" t="str">
        <f t="shared" si="43"/>
        <v/>
      </c>
      <c r="BW44" s="340" t="str">
        <f t="shared" si="43"/>
        <v/>
      </c>
      <c r="BX44" s="340" t="str">
        <f t="shared" si="43"/>
        <v/>
      </c>
      <c r="BY44" s="340" t="str">
        <f t="shared" si="43"/>
        <v/>
      </c>
      <c r="BZ44" s="340" t="str">
        <f t="shared" si="43"/>
        <v/>
      </c>
      <c r="CA44" s="340" t="str">
        <f t="shared" si="43"/>
        <v/>
      </c>
      <c r="CB44" s="340" t="str">
        <f t="shared" si="43"/>
        <v/>
      </c>
      <c r="CC44" s="340" t="str">
        <f t="shared" si="43"/>
        <v/>
      </c>
      <c r="CD44" s="340" t="str">
        <f t="shared" si="43"/>
        <v/>
      </c>
      <c r="CE44" s="340" t="str">
        <f t="shared" si="43"/>
        <v/>
      </c>
      <c r="CF44" s="340" t="str">
        <f t="shared" si="43"/>
        <v/>
      </c>
      <c r="CG44" s="340" t="str">
        <f t="shared" si="43"/>
        <v/>
      </c>
      <c r="CH44" s="340" t="str">
        <f t="shared" si="43"/>
        <v/>
      </c>
      <c r="CI44" s="340" t="str">
        <f t="shared" si="43"/>
        <v/>
      </c>
      <c r="CJ44" s="340" t="str">
        <f t="shared" si="43"/>
        <v/>
      </c>
      <c r="CK44" s="340" t="str">
        <f t="shared" si="43"/>
        <v/>
      </c>
      <c r="CL44" s="340" t="str">
        <f t="shared" si="43"/>
        <v/>
      </c>
      <c r="CM44" s="340" t="str">
        <f t="shared" si="43"/>
        <v/>
      </c>
      <c r="CN44" s="340" t="str">
        <f t="shared" si="43"/>
        <v/>
      </c>
      <c r="CO44" s="340" t="str">
        <f t="shared" si="43"/>
        <v/>
      </c>
      <c r="CP44" s="340" t="str">
        <f t="shared" si="43"/>
        <v/>
      </c>
      <c r="CQ44" s="340" t="str">
        <f t="shared" si="43"/>
        <v/>
      </c>
      <c r="CR44" s="340" t="str">
        <f t="shared" si="43"/>
        <v/>
      </c>
      <c r="CS44" s="340" t="str">
        <f t="shared" si="43"/>
        <v/>
      </c>
      <c r="CT44" s="340" t="str">
        <f t="shared" si="43"/>
        <v/>
      </c>
      <c r="CU44" s="340" t="str">
        <f t="shared" si="43"/>
        <v/>
      </c>
      <c r="CV44" s="340" t="str">
        <f t="shared" si="43"/>
        <v/>
      </c>
      <c r="CW44" s="340" t="str">
        <f t="shared" si="43"/>
        <v/>
      </c>
      <c r="CX44" s="340" t="str">
        <f t="shared" si="43"/>
        <v/>
      </c>
      <c r="CY44" s="340" t="str">
        <f t="shared" si="43"/>
        <v/>
      </c>
      <c r="CZ44" s="340" t="str">
        <f t="shared" si="43"/>
        <v/>
      </c>
      <c r="DA44" s="340" t="str">
        <f t="shared" si="43"/>
        <v/>
      </c>
      <c r="DB44" s="340" t="str">
        <f t="shared" si="43"/>
        <v/>
      </c>
      <c r="DC44" s="340" t="str">
        <f t="shared" si="43"/>
        <v/>
      </c>
      <c r="DD44" s="340" t="str">
        <f t="shared" si="43"/>
        <v/>
      </c>
      <c r="DE44" s="340" t="str">
        <f t="shared" si="43"/>
        <v/>
      </c>
      <c r="DF44" s="340" t="str">
        <f t="shared" si="43"/>
        <v/>
      </c>
      <c r="DG44" s="340" t="str">
        <f t="shared" si="43"/>
        <v/>
      </c>
      <c r="DH44" s="340" t="str">
        <f t="shared" si="43"/>
        <v/>
      </c>
      <c r="DI44" s="340" t="str">
        <f t="shared" si="43"/>
        <v/>
      </c>
      <c r="DJ44" s="340" t="str">
        <f t="shared" si="43"/>
        <v/>
      </c>
      <c r="DK44" s="340" t="str">
        <f t="shared" si="43"/>
        <v/>
      </c>
      <c r="DL44" s="340" t="str">
        <f t="shared" si="43"/>
        <v/>
      </c>
      <c r="DM44" s="340" t="str">
        <f t="shared" si="43"/>
        <v/>
      </c>
      <c r="DN44" s="340" t="str">
        <f t="shared" si="43"/>
        <v/>
      </c>
      <c r="DO44" s="340" t="str">
        <f t="shared" si="43"/>
        <v/>
      </c>
      <c r="DP44" s="340" t="str">
        <f t="shared" si="43"/>
        <v/>
      </c>
      <c r="DQ44" s="340" t="str">
        <f t="shared" si="43"/>
        <v/>
      </c>
      <c r="DR44" s="340" t="str">
        <f t="shared" si="43"/>
        <v/>
      </c>
      <c r="DS44" s="340" t="str">
        <f t="shared" si="43"/>
        <v/>
      </c>
      <c r="DT44" s="340" t="str">
        <f t="shared" si="43"/>
        <v/>
      </c>
      <c r="DU44" s="340" t="str">
        <f t="shared" si="43"/>
        <v/>
      </c>
      <c r="DV44" s="340" t="str">
        <f t="shared" si="43"/>
        <v/>
      </c>
      <c r="DW44" s="340" t="str">
        <f t="shared" si="43"/>
        <v/>
      </c>
      <c r="DX44" s="340" t="str">
        <f t="shared" si="43"/>
        <v/>
      </c>
      <c r="DY44" s="340" t="str">
        <f t="shared" si="43"/>
        <v/>
      </c>
      <c r="DZ44" s="340" t="str">
        <f t="shared" si="43"/>
        <v/>
      </c>
      <c r="EA44" s="340" t="str">
        <f t="shared" si="43"/>
        <v/>
      </c>
      <c r="EB44" s="340" t="str">
        <f t="shared" si="43"/>
        <v/>
      </c>
      <c r="EC44" s="340" t="str">
        <f t="shared" si="43"/>
        <v/>
      </c>
      <c r="ED44" s="340" t="str">
        <f t="shared" si="43"/>
        <v/>
      </c>
      <c r="EE44" s="340" t="str">
        <f t="shared" si="43"/>
        <v/>
      </c>
      <c r="EF44" s="340" t="str">
        <f t="shared" si="43"/>
        <v/>
      </c>
      <c r="EG44" s="340" t="str">
        <f t="shared" si="43"/>
        <v/>
      </c>
      <c r="EH44" s="340" t="str">
        <f t="shared" si="43"/>
        <v/>
      </c>
      <c r="EI44" s="340" t="str">
        <f t="shared" si="43"/>
        <v/>
      </c>
      <c r="EJ44" s="340" t="str">
        <f t="shared" si="43"/>
        <v/>
      </c>
      <c r="EK44" s="340" t="str">
        <f t="shared" si="43"/>
        <v/>
      </c>
      <c r="EL44" s="340" t="str">
        <f t="shared" si="43"/>
        <v/>
      </c>
      <c r="EM44" s="340" t="str">
        <f t="shared" si="43"/>
        <v/>
      </c>
      <c r="EN44" s="340" t="str">
        <f t="shared" si="43"/>
        <v/>
      </c>
      <c r="EO44" s="340" t="str">
        <f t="shared" si="43"/>
        <v/>
      </c>
      <c r="EP44" s="340" t="str">
        <f t="shared" si="43"/>
        <v/>
      </c>
      <c r="EQ44" s="340" t="str">
        <f t="shared" si="43"/>
        <v/>
      </c>
      <c r="ER44" s="340" t="str">
        <f t="shared" si="43"/>
        <v/>
      </c>
      <c r="ES44" s="340" t="str">
        <f t="shared" si="43"/>
        <v/>
      </c>
      <c r="ET44" s="340" t="str">
        <f t="shared" si="43"/>
        <v/>
      </c>
      <c r="EU44" s="340" t="str">
        <f t="shared" si="43"/>
        <v/>
      </c>
      <c r="EV44" s="340" t="str">
        <f t="shared" si="43"/>
        <v/>
      </c>
      <c r="EW44" s="340" t="str">
        <f t="shared" si="43"/>
        <v/>
      </c>
      <c r="EX44" s="340" t="str">
        <f t="shared" si="43"/>
        <v/>
      </c>
      <c r="EY44" s="340" t="str">
        <f t="shared" si="43"/>
        <v/>
      </c>
      <c r="EZ44" s="340" t="str">
        <f t="shared" si="43"/>
        <v/>
      </c>
      <c r="FA44" s="340" t="str">
        <f t="shared" si="43"/>
        <v/>
      </c>
      <c r="FB44" s="340" t="str">
        <f t="shared" si="43"/>
        <v/>
      </c>
      <c r="FC44" s="340" t="str">
        <f t="shared" si="43"/>
        <v/>
      </c>
      <c r="FD44" s="340" t="str">
        <f t="shared" si="43"/>
        <v/>
      </c>
      <c r="FE44" s="340" t="str">
        <f t="shared" si="43"/>
        <v/>
      </c>
      <c r="FF44" s="340" t="str">
        <f t="shared" si="43"/>
        <v/>
      </c>
      <c r="FG44" s="340" t="str">
        <f t="shared" si="43"/>
        <v/>
      </c>
      <c r="FH44" s="340" t="str">
        <f t="shared" si="43"/>
        <v/>
      </c>
      <c r="FI44" s="340" t="str">
        <f t="shared" si="43"/>
        <v/>
      </c>
      <c r="FJ44" s="340" t="str">
        <f t="shared" si="43"/>
        <v/>
      </c>
      <c r="FK44" s="340" t="str">
        <f t="shared" si="43"/>
        <v/>
      </c>
      <c r="FL44" s="340" t="str">
        <f t="shared" si="43"/>
        <v/>
      </c>
      <c r="FM44" s="340" t="str">
        <f t="shared" si="43"/>
        <v/>
      </c>
      <c r="FN44" s="340" t="str">
        <f t="shared" si="43"/>
        <v/>
      </c>
      <c r="FO44" s="340" t="str">
        <f t="shared" si="43"/>
        <v/>
      </c>
      <c r="FP44" s="340" t="str">
        <f t="shared" si="43"/>
        <v/>
      </c>
      <c r="FQ44" s="340" t="str">
        <f t="shared" si="43"/>
        <v/>
      </c>
      <c r="FR44" s="340" t="str">
        <f t="shared" si="43"/>
        <v/>
      </c>
      <c r="FS44" s="340" t="str">
        <f t="shared" si="43"/>
        <v/>
      </c>
      <c r="FT44" s="340" t="str">
        <f t="shared" si="43"/>
        <v/>
      </c>
      <c r="FU44" s="340" t="str">
        <f t="shared" si="43"/>
        <v/>
      </c>
      <c r="FV44" s="340" t="str">
        <f t="shared" si="43"/>
        <v/>
      </c>
      <c r="FW44" s="340" t="str">
        <f t="shared" si="43"/>
        <v/>
      </c>
      <c r="FX44" s="340" t="str">
        <f t="shared" si="43"/>
        <v/>
      </c>
      <c r="FY44" s="340" t="str">
        <f t="shared" si="43"/>
        <v/>
      </c>
      <c r="FZ44" s="340" t="str">
        <f t="shared" si="43"/>
        <v/>
      </c>
      <c r="GA44" s="340" t="str">
        <f t="shared" si="43"/>
        <v/>
      </c>
      <c r="GB44" s="340" t="str">
        <f t="shared" si="43"/>
        <v/>
      </c>
      <c r="GC44" s="340" t="str">
        <f t="shared" si="43"/>
        <v/>
      </c>
      <c r="GD44" s="340" t="str">
        <f t="shared" si="43"/>
        <v/>
      </c>
      <c r="GE44" s="340" t="str">
        <f t="shared" si="43"/>
        <v/>
      </c>
      <c r="GF44" s="340" t="str">
        <f t="shared" si="43"/>
        <v/>
      </c>
      <c r="GG44" s="340" t="str">
        <f t="shared" si="43"/>
        <v/>
      </c>
      <c r="GH44" s="340" t="str">
        <f t="shared" si="43"/>
        <v/>
      </c>
      <c r="GI44" s="340" t="str">
        <f t="shared" si="43"/>
        <v/>
      </c>
      <c r="GJ44" s="340" t="str">
        <f t="shared" si="43"/>
        <v/>
      </c>
      <c r="GK44" s="340" t="str">
        <f t="shared" si="43"/>
        <v/>
      </c>
      <c r="GL44" s="340" t="str">
        <f t="shared" si="43"/>
        <v/>
      </c>
      <c r="GM44" s="340" t="str">
        <f t="shared" si="43"/>
        <v/>
      </c>
      <c r="GN44" s="340" t="str">
        <f t="shared" si="43"/>
        <v/>
      </c>
      <c r="GO44" s="340" t="str">
        <f t="shared" si="43"/>
        <v/>
      </c>
      <c r="GP44" s="340" t="str">
        <f t="shared" si="43"/>
        <v/>
      </c>
      <c r="GQ44" s="340" t="str">
        <f t="shared" si="43"/>
        <v/>
      </c>
      <c r="GR44" s="340" t="str">
        <f t="shared" si="43"/>
        <v/>
      </c>
      <c r="GS44" s="340" t="str">
        <f t="shared" si="43"/>
        <v/>
      </c>
      <c r="GT44" s="340" t="str">
        <f t="shared" si="43"/>
        <v/>
      </c>
      <c r="GU44" s="340" t="str">
        <f t="shared" si="43"/>
        <v/>
      </c>
      <c r="GV44" s="340" t="str">
        <f t="shared" si="43"/>
        <v/>
      </c>
      <c r="GW44" s="340" t="str">
        <f t="shared" si="43"/>
        <v/>
      </c>
      <c r="GX44" s="340" t="str">
        <f t="shared" si="43"/>
        <v/>
      </c>
      <c r="GY44" s="340" t="str">
        <f t="shared" si="43"/>
        <v/>
      </c>
      <c r="GZ44" s="340" t="str">
        <f t="shared" si="43"/>
        <v/>
      </c>
      <c r="HA44" s="340" t="str">
        <f t="shared" si="43"/>
        <v/>
      </c>
      <c r="HB44" s="340" t="str">
        <f t="shared" si="43"/>
        <v/>
      </c>
      <c r="HC44" s="340" t="str">
        <f t="shared" si="43"/>
        <v/>
      </c>
      <c r="HD44" s="340" t="str">
        <f t="shared" si="43"/>
        <v/>
      </c>
      <c r="HE44" s="340" t="str">
        <f t="shared" si="43"/>
        <v/>
      </c>
      <c r="HF44" s="340" t="str">
        <f t="shared" si="43"/>
        <v/>
      </c>
      <c r="HG44" s="340" t="str">
        <f t="shared" si="43"/>
        <v/>
      </c>
    </row>
    <row r="45" spans="1:215" ht="14.25" customHeight="1" outlineLevel="1" x14ac:dyDescent="0.15">
      <c r="A45" s="334" t="s">
        <v>246</v>
      </c>
      <c r="B45" s="418" t="s">
        <v>249</v>
      </c>
      <c r="C45" s="335" t="s">
        <v>253</v>
      </c>
      <c r="D45" s="335"/>
      <c r="E45" s="335" t="s">
        <v>25</v>
      </c>
      <c r="F45" s="335" t="s">
        <v>228</v>
      </c>
      <c r="G45" s="337">
        <f>G39</f>
        <v>44872</v>
      </c>
      <c r="H45" s="337">
        <v>44925</v>
      </c>
      <c r="I45" s="338">
        <v>1</v>
      </c>
      <c r="J45" s="339">
        <f t="shared" si="3"/>
        <v>40</v>
      </c>
      <c r="K45" s="340" t="str">
        <f t="shared" ref="K45:HG45" si="44">IF(OR(K$3=$G45,K$3=$H45,AND(K$3&gt;$G45,K$3&lt;$H45)),1*$I45,"")</f>
        <v/>
      </c>
      <c r="L45" s="340" t="str">
        <f t="shared" si="44"/>
        <v/>
      </c>
      <c r="M45" s="340" t="str">
        <f t="shared" si="44"/>
        <v/>
      </c>
      <c r="N45" s="340" t="str">
        <f t="shared" si="44"/>
        <v/>
      </c>
      <c r="O45" s="340" t="str">
        <f t="shared" si="44"/>
        <v/>
      </c>
      <c r="P45" s="340" t="str">
        <f t="shared" si="44"/>
        <v/>
      </c>
      <c r="Q45" s="340" t="str">
        <f t="shared" si="44"/>
        <v/>
      </c>
      <c r="R45" s="340" t="str">
        <f t="shared" si="44"/>
        <v/>
      </c>
      <c r="S45" s="340" t="str">
        <f t="shared" si="44"/>
        <v/>
      </c>
      <c r="T45" s="340" t="str">
        <f t="shared" si="44"/>
        <v/>
      </c>
      <c r="U45" s="340" t="str">
        <f t="shared" si="44"/>
        <v/>
      </c>
      <c r="V45" s="340" t="str">
        <f t="shared" si="44"/>
        <v/>
      </c>
      <c r="W45" s="340" t="str">
        <f t="shared" si="44"/>
        <v/>
      </c>
      <c r="X45" s="340" t="str">
        <f t="shared" si="44"/>
        <v/>
      </c>
      <c r="Y45" s="340" t="str">
        <f t="shared" si="44"/>
        <v/>
      </c>
      <c r="Z45" s="340" t="str">
        <f t="shared" si="44"/>
        <v/>
      </c>
      <c r="AA45" s="340" t="str">
        <f t="shared" si="44"/>
        <v/>
      </c>
      <c r="AB45" s="340" t="str">
        <f t="shared" si="44"/>
        <v/>
      </c>
      <c r="AC45" s="340" t="str">
        <f t="shared" si="44"/>
        <v/>
      </c>
      <c r="AD45" s="340" t="str">
        <f t="shared" si="44"/>
        <v/>
      </c>
      <c r="AE45" s="340">
        <f t="shared" si="44"/>
        <v>1</v>
      </c>
      <c r="AF45" s="340">
        <f t="shared" si="44"/>
        <v>1</v>
      </c>
      <c r="AG45" s="340">
        <f t="shared" si="44"/>
        <v>1</v>
      </c>
      <c r="AH45" s="340">
        <f t="shared" si="44"/>
        <v>1</v>
      </c>
      <c r="AI45" s="340">
        <f t="shared" si="44"/>
        <v>1</v>
      </c>
      <c r="AJ45" s="340">
        <f t="shared" si="44"/>
        <v>1</v>
      </c>
      <c r="AK45" s="340">
        <f t="shared" si="44"/>
        <v>1</v>
      </c>
      <c r="AL45" s="340">
        <f t="shared" si="44"/>
        <v>1</v>
      </c>
      <c r="AM45" s="340">
        <f t="shared" si="44"/>
        <v>1</v>
      </c>
      <c r="AN45" s="340">
        <f t="shared" si="44"/>
        <v>1</v>
      </c>
      <c r="AO45" s="340">
        <f t="shared" si="44"/>
        <v>1</v>
      </c>
      <c r="AP45" s="340">
        <f t="shared" si="44"/>
        <v>1</v>
      </c>
      <c r="AQ45" s="340">
        <f t="shared" si="44"/>
        <v>1</v>
      </c>
      <c r="AR45" s="340">
        <f t="shared" si="44"/>
        <v>1</v>
      </c>
      <c r="AS45" s="340">
        <f t="shared" si="44"/>
        <v>1</v>
      </c>
      <c r="AT45" s="340">
        <f t="shared" si="44"/>
        <v>1</v>
      </c>
      <c r="AU45" s="340">
        <f t="shared" si="44"/>
        <v>1</v>
      </c>
      <c r="AV45" s="340">
        <f t="shared" si="44"/>
        <v>1</v>
      </c>
      <c r="AW45" s="340">
        <f t="shared" si="44"/>
        <v>1</v>
      </c>
      <c r="AX45" s="340">
        <f t="shared" si="44"/>
        <v>1</v>
      </c>
      <c r="AY45" s="340">
        <f t="shared" si="44"/>
        <v>1</v>
      </c>
      <c r="AZ45" s="340">
        <f t="shared" si="44"/>
        <v>1</v>
      </c>
      <c r="BA45" s="340">
        <f t="shared" si="44"/>
        <v>1</v>
      </c>
      <c r="BB45" s="340">
        <f t="shared" si="44"/>
        <v>1</v>
      </c>
      <c r="BC45" s="340">
        <f t="shared" si="44"/>
        <v>1</v>
      </c>
      <c r="BD45" s="340">
        <f t="shared" si="44"/>
        <v>1</v>
      </c>
      <c r="BE45" s="340">
        <f t="shared" si="44"/>
        <v>1</v>
      </c>
      <c r="BF45" s="340">
        <f t="shared" si="44"/>
        <v>1</v>
      </c>
      <c r="BG45" s="340">
        <f t="shared" si="44"/>
        <v>1</v>
      </c>
      <c r="BH45" s="340">
        <f t="shared" si="44"/>
        <v>1</v>
      </c>
      <c r="BI45" s="340">
        <f t="shared" si="44"/>
        <v>1</v>
      </c>
      <c r="BJ45" s="340">
        <f t="shared" si="44"/>
        <v>1</v>
      </c>
      <c r="BK45" s="340">
        <f t="shared" si="44"/>
        <v>1</v>
      </c>
      <c r="BL45" s="340">
        <f t="shared" si="44"/>
        <v>1</v>
      </c>
      <c r="BM45" s="340">
        <f t="shared" si="44"/>
        <v>1</v>
      </c>
      <c r="BN45" s="340">
        <f t="shared" si="44"/>
        <v>1</v>
      </c>
      <c r="BO45" s="340">
        <f t="shared" si="44"/>
        <v>1</v>
      </c>
      <c r="BP45" s="340">
        <f t="shared" si="44"/>
        <v>1</v>
      </c>
      <c r="BQ45" s="340">
        <f t="shared" si="44"/>
        <v>1</v>
      </c>
      <c r="BR45" s="340">
        <f t="shared" si="44"/>
        <v>1</v>
      </c>
      <c r="BS45" s="340" t="str">
        <f t="shared" si="44"/>
        <v/>
      </c>
      <c r="BT45" s="340" t="str">
        <f t="shared" si="44"/>
        <v/>
      </c>
      <c r="BU45" s="340" t="str">
        <f t="shared" si="44"/>
        <v/>
      </c>
      <c r="BV45" s="340" t="str">
        <f t="shared" si="44"/>
        <v/>
      </c>
      <c r="BW45" s="340" t="str">
        <f t="shared" si="44"/>
        <v/>
      </c>
      <c r="BX45" s="340" t="str">
        <f t="shared" si="44"/>
        <v/>
      </c>
      <c r="BY45" s="340" t="str">
        <f t="shared" si="44"/>
        <v/>
      </c>
      <c r="BZ45" s="340" t="str">
        <f t="shared" si="44"/>
        <v/>
      </c>
      <c r="CA45" s="340" t="str">
        <f t="shared" si="44"/>
        <v/>
      </c>
      <c r="CB45" s="340" t="str">
        <f t="shared" si="44"/>
        <v/>
      </c>
      <c r="CC45" s="340" t="str">
        <f t="shared" si="44"/>
        <v/>
      </c>
      <c r="CD45" s="340" t="str">
        <f t="shared" si="44"/>
        <v/>
      </c>
      <c r="CE45" s="340" t="str">
        <f t="shared" si="44"/>
        <v/>
      </c>
      <c r="CF45" s="340" t="str">
        <f t="shared" si="44"/>
        <v/>
      </c>
      <c r="CG45" s="340" t="str">
        <f t="shared" si="44"/>
        <v/>
      </c>
      <c r="CH45" s="340" t="str">
        <f t="shared" si="44"/>
        <v/>
      </c>
      <c r="CI45" s="340" t="str">
        <f t="shared" si="44"/>
        <v/>
      </c>
      <c r="CJ45" s="340" t="str">
        <f t="shared" si="44"/>
        <v/>
      </c>
      <c r="CK45" s="340" t="str">
        <f t="shared" si="44"/>
        <v/>
      </c>
      <c r="CL45" s="340" t="str">
        <f t="shared" si="44"/>
        <v/>
      </c>
      <c r="CM45" s="340" t="str">
        <f t="shared" si="44"/>
        <v/>
      </c>
      <c r="CN45" s="340" t="str">
        <f t="shared" si="44"/>
        <v/>
      </c>
      <c r="CO45" s="340" t="str">
        <f t="shared" si="44"/>
        <v/>
      </c>
      <c r="CP45" s="340" t="str">
        <f t="shared" si="44"/>
        <v/>
      </c>
      <c r="CQ45" s="340" t="str">
        <f t="shared" si="44"/>
        <v/>
      </c>
      <c r="CR45" s="340" t="str">
        <f t="shared" si="44"/>
        <v/>
      </c>
      <c r="CS45" s="340" t="str">
        <f t="shared" si="44"/>
        <v/>
      </c>
      <c r="CT45" s="340" t="str">
        <f t="shared" si="44"/>
        <v/>
      </c>
      <c r="CU45" s="340" t="str">
        <f t="shared" si="44"/>
        <v/>
      </c>
      <c r="CV45" s="340" t="str">
        <f t="shared" si="44"/>
        <v/>
      </c>
      <c r="CW45" s="340" t="str">
        <f t="shared" si="44"/>
        <v/>
      </c>
      <c r="CX45" s="340" t="str">
        <f t="shared" si="44"/>
        <v/>
      </c>
      <c r="CY45" s="340" t="str">
        <f t="shared" si="44"/>
        <v/>
      </c>
      <c r="CZ45" s="340" t="str">
        <f t="shared" si="44"/>
        <v/>
      </c>
      <c r="DA45" s="340" t="str">
        <f t="shared" si="44"/>
        <v/>
      </c>
      <c r="DB45" s="340" t="str">
        <f t="shared" si="44"/>
        <v/>
      </c>
      <c r="DC45" s="340" t="str">
        <f t="shared" si="44"/>
        <v/>
      </c>
      <c r="DD45" s="340" t="str">
        <f t="shared" si="44"/>
        <v/>
      </c>
      <c r="DE45" s="340" t="str">
        <f t="shared" si="44"/>
        <v/>
      </c>
      <c r="DF45" s="340" t="str">
        <f t="shared" si="44"/>
        <v/>
      </c>
      <c r="DG45" s="340" t="str">
        <f t="shared" si="44"/>
        <v/>
      </c>
      <c r="DH45" s="340" t="str">
        <f t="shared" si="44"/>
        <v/>
      </c>
      <c r="DI45" s="340" t="str">
        <f t="shared" si="44"/>
        <v/>
      </c>
      <c r="DJ45" s="340" t="str">
        <f t="shared" si="44"/>
        <v/>
      </c>
      <c r="DK45" s="340" t="str">
        <f t="shared" si="44"/>
        <v/>
      </c>
      <c r="DL45" s="340" t="str">
        <f t="shared" si="44"/>
        <v/>
      </c>
      <c r="DM45" s="340" t="str">
        <f t="shared" si="44"/>
        <v/>
      </c>
      <c r="DN45" s="340" t="str">
        <f t="shared" si="44"/>
        <v/>
      </c>
      <c r="DO45" s="340" t="str">
        <f t="shared" si="44"/>
        <v/>
      </c>
      <c r="DP45" s="340" t="str">
        <f t="shared" si="44"/>
        <v/>
      </c>
      <c r="DQ45" s="340" t="str">
        <f t="shared" si="44"/>
        <v/>
      </c>
      <c r="DR45" s="340" t="str">
        <f t="shared" si="44"/>
        <v/>
      </c>
      <c r="DS45" s="340" t="str">
        <f t="shared" si="44"/>
        <v/>
      </c>
      <c r="DT45" s="340" t="str">
        <f t="shared" si="44"/>
        <v/>
      </c>
      <c r="DU45" s="340" t="str">
        <f t="shared" si="44"/>
        <v/>
      </c>
      <c r="DV45" s="340" t="str">
        <f t="shared" si="44"/>
        <v/>
      </c>
      <c r="DW45" s="340" t="str">
        <f t="shared" si="44"/>
        <v/>
      </c>
      <c r="DX45" s="340" t="str">
        <f t="shared" si="44"/>
        <v/>
      </c>
      <c r="DY45" s="340" t="str">
        <f t="shared" si="44"/>
        <v/>
      </c>
      <c r="DZ45" s="340" t="str">
        <f t="shared" si="44"/>
        <v/>
      </c>
      <c r="EA45" s="340" t="str">
        <f t="shared" si="44"/>
        <v/>
      </c>
      <c r="EB45" s="340" t="str">
        <f t="shared" si="44"/>
        <v/>
      </c>
      <c r="EC45" s="340" t="str">
        <f t="shared" si="44"/>
        <v/>
      </c>
      <c r="ED45" s="340" t="str">
        <f t="shared" si="44"/>
        <v/>
      </c>
      <c r="EE45" s="340" t="str">
        <f t="shared" si="44"/>
        <v/>
      </c>
      <c r="EF45" s="340" t="str">
        <f t="shared" si="44"/>
        <v/>
      </c>
      <c r="EG45" s="340" t="str">
        <f t="shared" si="44"/>
        <v/>
      </c>
      <c r="EH45" s="340" t="str">
        <f t="shared" si="44"/>
        <v/>
      </c>
      <c r="EI45" s="340" t="str">
        <f t="shared" si="44"/>
        <v/>
      </c>
      <c r="EJ45" s="340" t="str">
        <f t="shared" si="44"/>
        <v/>
      </c>
      <c r="EK45" s="340" t="str">
        <f t="shared" si="44"/>
        <v/>
      </c>
      <c r="EL45" s="340" t="str">
        <f t="shared" si="44"/>
        <v/>
      </c>
      <c r="EM45" s="340" t="str">
        <f t="shared" si="44"/>
        <v/>
      </c>
      <c r="EN45" s="340" t="str">
        <f t="shared" si="44"/>
        <v/>
      </c>
      <c r="EO45" s="340" t="str">
        <f t="shared" si="44"/>
        <v/>
      </c>
      <c r="EP45" s="340" t="str">
        <f t="shared" si="44"/>
        <v/>
      </c>
      <c r="EQ45" s="340" t="str">
        <f t="shared" si="44"/>
        <v/>
      </c>
      <c r="ER45" s="340" t="str">
        <f t="shared" si="44"/>
        <v/>
      </c>
      <c r="ES45" s="340" t="str">
        <f t="shared" si="44"/>
        <v/>
      </c>
      <c r="ET45" s="340" t="str">
        <f t="shared" si="44"/>
        <v/>
      </c>
      <c r="EU45" s="340" t="str">
        <f t="shared" si="44"/>
        <v/>
      </c>
      <c r="EV45" s="340" t="str">
        <f t="shared" si="44"/>
        <v/>
      </c>
      <c r="EW45" s="340" t="str">
        <f t="shared" si="44"/>
        <v/>
      </c>
      <c r="EX45" s="340" t="str">
        <f t="shared" si="44"/>
        <v/>
      </c>
      <c r="EY45" s="340" t="str">
        <f t="shared" si="44"/>
        <v/>
      </c>
      <c r="EZ45" s="340" t="str">
        <f t="shared" si="44"/>
        <v/>
      </c>
      <c r="FA45" s="340" t="str">
        <f t="shared" si="44"/>
        <v/>
      </c>
      <c r="FB45" s="340" t="str">
        <f t="shared" si="44"/>
        <v/>
      </c>
      <c r="FC45" s="340" t="str">
        <f t="shared" si="44"/>
        <v/>
      </c>
      <c r="FD45" s="340" t="str">
        <f t="shared" si="44"/>
        <v/>
      </c>
      <c r="FE45" s="340" t="str">
        <f t="shared" si="44"/>
        <v/>
      </c>
      <c r="FF45" s="340" t="str">
        <f t="shared" si="44"/>
        <v/>
      </c>
      <c r="FG45" s="340" t="str">
        <f t="shared" si="44"/>
        <v/>
      </c>
      <c r="FH45" s="340" t="str">
        <f t="shared" si="44"/>
        <v/>
      </c>
      <c r="FI45" s="340" t="str">
        <f t="shared" si="44"/>
        <v/>
      </c>
      <c r="FJ45" s="340" t="str">
        <f t="shared" si="44"/>
        <v/>
      </c>
      <c r="FK45" s="340" t="str">
        <f t="shared" si="44"/>
        <v/>
      </c>
      <c r="FL45" s="340" t="str">
        <f t="shared" si="44"/>
        <v/>
      </c>
      <c r="FM45" s="340" t="str">
        <f t="shared" si="44"/>
        <v/>
      </c>
      <c r="FN45" s="340" t="str">
        <f t="shared" si="44"/>
        <v/>
      </c>
      <c r="FO45" s="340" t="str">
        <f t="shared" si="44"/>
        <v/>
      </c>
      <c r="FP45" s="340" t="str">
        <f t="shared" si="44"/>
        <v/>
      </c>
      <c r="FQ45" s="340" t="str">
        <f t="shared" si="44"/>
        <v/>
      </c>
      <c r="FR45" s="340" t="str">
        <f t="shared" si="44"/>
        <v/>
      </c>
      <c r="FS45" s="340" t="str">
        <f t="shared" si="44"/>
        <v/>
      </c>
      <c r="FT45" s="340" t="str">
        <f t="shared" si="44"/>
        <v/>
      </c>
      <c r="FU45" s="340" t="str">
        <f t="shared" si="44"/>
        <v/>
      </c>
      <c r="FV45" s="340" t="str">
        <f t="shared" si="44"/>
        <v/>
      </c>
      <c r="FW45" s="340" t="str">
        <f t="shared" si="44"/>
        <v/>
      </c>
      <c r="FX45" s="340" t="str">
        <f t="shared" si="44"/>
        <v/>
      </c>
      <c r="FY45" s="340" t="str">
        <f t="shared" si="44"/>
        <v/>
      </c>
      <c r="FZ45" s="340" t="str">
        <f t="shared" si="44"/>
        <v/>
      </c>
      <c r="GA45" s="340" t="str">
        <f t="shared" si="44"/>
        <v/>
      </c>
      <c r="GB45" s="340" t="str">
        <f t="shared" si="44"/>
        <v/>
      </c>
      <c r="GC45" s="340" t="str">
        <f t="shared" si="44"/>
        <v/>
      </c>
      <c r="GD45" s="340" t="str">
        <f t="shared" si="44"/>
        <v/>
      </c>
      <c r="GE45" s="340" t="str">
        <f t="shared" si="44"/>
        <v/>
      </c>
      <c r="GF45" s="340" t="str">
        <f t="shared" si="44"/>
        <v/>
      </c>
      <c r="GG45" s="340" t="str">
        <f t="shared" si="44"/>
        <v/>
      </c>
      <c r="GH45" s="340" t="str">
        <f t="shared" si="44"/>
        <v/>
      </c>
      <c r="GI45" s="340" t="str">
        <f t="shared" si="44"/>
        <v/>
      </c>
      <c r="GJ45" s="340" t="str">
        <f t="shared" si="44"/>
        <v/>
      </c>
      <c r="GK45" s="340" t="str">
        <f t="shared" si="44"/>
        <v/>
      </c>
      <c r="GL45" s="340" t="str">
        <f t="shared" si="44"/>
        <v/>
      </c>
      <c r="GM45" s="340" t="str">
        <f t="shared" si="44"/>
        <v/>
      </c>
      <c r="GN45" s="340" t="str">
        <f t="shared" si="44"/>
        <v/>
      </c>
      <c r="GO45" s="340" t="str">
        <f t="shared" si="44"/>
        <v/>
      </c>
      <c r="GP45" s="340" t="str">
        <f t="shared" si="44"/>
        <v/>
      </c>
      <c r="GQ45" s="340" t="str">
        <f t="shared" si="44"/>
        <v/>
      </c>
      <c r="GR45" s="340" t="str">
        <f t="shared" si="44"/>
        <v/>
      </c>
      <c r="GS45" s="340" t="str">
        <f t="shared" si="44"/>
        <v/>
      </c>
      <c r="GT45" s="340" t="str">
        <f t="shared" si="44"/>
        <v/>
      </c>
      <c r="GU45" s="340" t="str">
        <f t="shared" si="44"/>
        <v/>
      </c>
      <c r="GV45" s="340" t="str">
        <f t="shared" si="44"/>
        <v/>
      </c>
      <c r="GW45" s="340" t="str">
        <f t="shared" si="44"/>
        <v/>
      </c>
      <c r="GX45" s="340" t="str">
        <f t="shared" si="44"/>
        <v/>
      </c>
      <c r="GY45" s="340" t="str">
        <f t="shared" si="44"/>
        <v/>
      </c>
      <c r="GZ45" s="340" t="str">
        <f t="shared" si="44"/>
        <v/>
      </c>
      <c r="HA45" s="340" t="str">
        <f t="shared" si="44"/>
        <v/>
      </c>
      <c r="HB45" s="340" t="str">
        <f t="shared" si="44"/>
        <v/>
      </c>
      <c r="HC45" s="340" t="str">
        <f t="shared" si="44"/>
        <v/>
      </c>
      <c r="HD45" s="340" t="str">
        <f t="shared" si="44"/>
        <v/>
      </c>
      <c r="HE45" s="340" t="str">
        <f t="shared" si="44"/>
        <v/>
      </c>
      <c r="HF45" s="340" t="str">
        <f t="shared" si="44"/>
        <v/>
      </c>
      <c r="HG45" s="340" t="str">
        <f t="shared" si="44"/>
        <v/>
      </c>
    </row>
    <row r="46" spans="1:215" ht="14.25" customHeight="1" outlineLevel="1" x14ac:dyDescent="0.15">
      <c r="A46" s="334" t="s">
        <v>246</v>
      </c>
      <c r="B46" s="419"/>
      <c r="C46" s="341"/>
      <c r="D46" s="335"/>
      <c r="E46" s="342" t="s">
        <v>217</v>
      </c>
      <c r="F46" s="335" t="s">
        <v>228</v>
      </c>
      <c r="G46" s="337"/>
      <c r="H46" s="337"/>
      <c r="I46" s="338"/>
      <c r="J46" s="339">
        <f t="shared" si="3"/>
        <v>0</v>
      </c>
      <c r="K46" s="340" t="str">
        <f t="shared" ref="K46:HG46" si="45">IF(OR(K$3=$G46,K$3=$H46,AND(K$3&gt;$G46,K$3&lt;$H46)),1*$I46,"")</f>
        <v/>
      </c>
      <c r="L46" s="340" t="str">
        <f t="shared" si="45"/>
        <v/>
      </c>
      <c r="M46" s="340" t="str">
        <f t="shared" si="45"/>
        <v/>
      </c>
      <c r="N46" s="340" t="str">
        <f t="shared" si="45"/>
        <v/>
      </c>
      <c r="O46" s="340" t="str">
        <f t="shared" si="45"/>
        <v/>
      </c>
      <c r="P46" s="340" t="str">
        <f t="shared" si="45"/>
        <v/>
      </c>
      <c r="Q46" s="340" t="str">
        <f t="shared" si="45"/>
        <v/>
      </c>
      <c r="R46" s="340" t="str">
        <f t="shared" si="45"/>
        <v/>
      </c>
      <c r="S46" s="340" t="str">
        <f t="shared" si="45"/>
        <v/>
      </c>
      <c r="T46" s="340" t="str">
        <f t="shared" si="45"/>
        <v/>
      </c>
      <c r="U46" s="340" t="str">
        <f t="shared" si="45"/>
        <v/>
      </c>
      <c r="V46" s="340" t="str">
        <f t="shared" si="45"/>
        <v/>
      </c>
      <c r="W46" s="340" t="str">
        <f t="shared" si="45"/>
        <v/>
      </c>
      <c r="X46" s="340" t="str">
        <f t="shared" si="45"/>
        <v/>
      </c>
      <c r="Y46" s="340" t="str">
        <f t="shared" si="45"/>
        <v/>
      </c>
      <c r="Z46" s="340" t="str">
        <f t="shared" si="45"/>
        <v/>
      </c>
      <c r="AA46" s="340" t="str">
        <f t="shared" si="45"/>
        <v/>
      </c>
      <c r="AB46" s="340" t="str">
        <f t="shared" si="45"/>
        <v/>
      </c>
      <c r="AC46" s="340" t="str">
        <f t="shared" si="45"/>
        <v/>
      </c>
      <c r="AD46" s="340" t="str">
        <f t="shared" si="45"/>
        <v/>
      </c>
      <c r="AE46" s="340" t="str">
        <f t="shared" si="45"/>
        <v/>
      </c>
      <c r="AF46" s="340" t="str">
        <f t="shared" si="45"/>
        <v/>
      </c>
      <c r="AG46" s="340" t="str">
        <f t="shared" si="45"/>
        <v/>
      </c>
      <c r="AH46" s="340" t="str">
        <f t="shared" si="45"/>
        <v/>
      </c>
      <c r="AI46" s="340" t="str">
        <f t="shared" si="45"/>
        <v/>
      </c>
      <c r="AJ46" s="340" t="str">
        <f t="shared" si="45"/>
        <v/>
      </c>
      <c r="AK46" s="340" t="str">
        <f t="shared" si="45"/>
        <v/>
      </c>
      <c r="AL46" s="340" t="str">
        <f t="shared" si="45"/>
        <v/>
      </c>
      <c r="AM46" s="340" t="str">
        <f t="shared" si="45"/>
        <v/>
      </c>
      <c r="AN46" s="340" t="str">
        <f t="shared" si="45"/>
        <v/>
      </c>
      <c r="AO46" s="340" t="str">
        <f t="shared" si="45"/>
        <v/>
      </c>
      <c r="AP46" s="340" t="str">
        <f t="shared" si="45"/>
        <v/>
      </c>
      <c r="AQ46" s="340" t="str">
        <f t="shared" si="45"/>
        <v/>
      </c>
      <c r="AR46" s="340" t="str">
        <f t="shared" si="45"/>
        <v/>
      </c>
      <c r="AS46" s="340" t="str">
        <f t="shared" si="45"/>
        <v/>
      </c>
      <c r="AT46" s="340" t="str">
        <f t="shared" si="45"/>
        <v/>
      </c>
      <c r="AU46" s="340" t="str">
        <f t="shared" si="45"/>
        <v/>
      </c>
      <c r="AV46" s="340" t="str">
        <f t="shared" si="45"/>
        <v/>
      </c>
      <c r="AW46" s="340" t="str">
        <f t="shared" si="45"/>
        <v/>
      </c>
      <c r="AX46" s="340" t="str">
        <f t="shared" si="45"/>
        <v/>
      </c>
      <c r="AY46" s="340" t="str">
        <f t="shared" si="45"/>
        <v/>
      </c>
      <c r="AZ46" s="340" t="str">
        <f t="shared" si="45"/>
        <v/>
      </c>
      <c r="BA46" s="340" t="str">
        <f t="shared" si="45"/>
        <v/>
      </c>
      <c r="BB46" s="340" t="str">
        <f t="shared" si="45"/>
        <v/>
      </c>
      <c r="BC46" s="340" t="str">
        <f t="shared" si="45"/>
        <v/>
      </c>
      <c r="BD46" s="340" t="str">
        <f t="shared" si="45"/>
        <v/>
      </c>
      <c r="BE46" s="340" t="str">
        <f t="shared" si="45"/>
        <v/>
      </c>
      <c r="BF46" s="340" t="str">
        <f t="shared" si="45"/>
        <v/>
      </c>
      <c r="BG46" s="340" t="str">
        <f t="shared" si="45"/>
        <v/>
      </c>
      <c r="BH46" s="340" t="str">
        <f t="shared" si="45"/>
        <v/>
      </c>
      <c r="BI46" s="340" t="str">
        <f t="shared" si="45"/>
        <v/>
      </c>
      <c r="BJ46" s="340" t="str">
        <f t="shared" si="45"/>
        <v/>
      </c>
      <c r="BK46" s="340" t="str">
        <f t="shared" si="45"/>
        <v/>
      </c>
      <c r="BL46" s="340" t="str">
        <f t="shared" si="45"/>
        <v/>
      </c>
      <c r="BM46" s="340" t="str">
        <f t="shared" si="45"/>
        <v/>
      </c>
      <c r="BN46" s="340" t="str">
        <f t="shared" si="45"/>
        <v/>
      </c>
      <c r="BO46" s="340" t="str">
        <f t="shared" si="45"/>
        <v/>
      </c>
      <c r="BP46" s="340" t="str">
        <f t="shared" si="45"/>
        <v/>
      </c>
      <c r="BQ46" s="340" t="str">
        <f t="shared" si="45"/>
        <v/>
      </c>
      <c r="BR46" s="340" t="str">
        <f t="shared" si="45"/>
        <v/>
      </c>
      <c r="BS46" s="340" t="str">
        <f t="shared" si="45"/>
        <v/>
      </c>
      <c r="BT46" s="340" t="str">
        <f t="shared" si="45"/>
        <v/>
      </c>
      <c r="BU46" s="340" t="str">
        <f t="shared" si="45"/>
        <v/>
      </c>
      <c r="BV46" s="340" t="str">
        <f t="shared" si="45"/>
        <v/>
      </c>
      <c r="BW46" s="340" t="str">
        <f t="shared" si="45"/>
        <v/>
      </c>
      <c r="BX46" s="340" t="str">
        <f t="shared" si="45"/>
        <v/>
      </c>
      <c r="BY46" s="340" t="str">
        <f t="shared" si="45"/>
        <v/>
      </c>
      <c r="BZ46" s="340" t="str">
        <f t="shared" si="45"/>
        <v/>
      </c>
      <c r="CA46" s="340" t="str">
        <f t="shared" si="45"/>
        <v/>
      </c>
      <c r="CB46" s="340" t="str">
        <f t="shared" si="45"/>
        <v/>
      </c>
      <c r="CC46" s="340" t="str">
        <f t="shared" si="45"/>
        <v/>
      </c>
      <c r="CD46" s="340" t="str">
        <f t="shared" si="45"/>
        <v/>
      </c>
      <c r="CE46" s="340" t="str">
        <f t="shared" si="45"/>
        <v/>
      </c>
      <c r="CF46" s="340" t="str">
        <f t="shared" si="45"/>
        <v/>
      </c>
      <c r="CG46" s="340" t="str">
        <f t="shared" si="45"/>
        <v/>
      </c>
      <c r="CH46" s="340" t="str">
        <f t="shared" si="45"/>
        <v/>
      </c>
      <c r="CI46" s="340" t="str">
        <f t="shared" si="45"/>
        <v/>
      </c>
      <c r="CJ46" s="340" t="str">
        <f t="shared" si="45"/>
        <v/>
      </c>
      <c r="CK46" s="340" t="str">
        <f t="shared" si="45"/>
        <v/>
      </c>
      <c r="CL46" s="340" t="str">
        <f t="shared" si="45"/>
        <v/>
      </c>
      <c r="CM46" s="340" t="str">
        <f t="shared" si="45"/>
        <v/>
      </c>
      <c r="CN46" s="340" t="str">
        <f t="shared" si="45"/>
        <v/>
      </c>
      <c r="CO46" s="340" t="str">
        <f t="shared" si="45"/>
        <v/>
      </c>
      <c r="CP46" s="340" t="str">
        <f t="shared" si="45"/>
        <v/>
      </c>
      <c r="CQ46" s="340" t="str">
        <f t="shared" si="45"/>
        <v/>
      </c>
      <c r="CR46" s="340" t="str">
        <f t="shared" si="45"/>
        <v/>
      </c>
      <c r="CS46" s="340" t="str">
        <f t="shared" si="45"/>
        <v/>
      </c>
      <c r="CT46" s="340" t="str">
        <f t="shared" si="45"/>
        <v/>
      </c>
      <c r="CU46" s="340" t="str">
        <f t="shared" si="45"/>
        <v/>
      </c>
      <c r="CV46" s="340" t="str">
        <f t="shared" si="45"/>
        <v/>
      </c>
      <c r="CW46" s="340" t="str">
        <f t="shared" si="45"/>
        <v/>
      </c>
      <c r="CX46" s="340" t="str">
        <f t="shared" si="45"/>
        <v/>
      </c>
      <c r="CY46" s="340" t="str">
        <f t="shared" si="45"/>
        <v/>
      </c>
      <c r="CZ46" s="340" t="str">
        <f t="shared" si="45"/>
        <v/>
      </c>
      <c r="DA46" s="340" t="str">
        <f t="shared" si="45"/>
        <v/>
      </c>
      <c r="DB46" s="340" t="str">
        <f t="shared" si="45"/>
        <v/>
      </c>
      <c r="DC46" s="340" t="str">
        <f t="shared" si="45"/>
        <v/>
      </c>
      <c r="DD46" s="340" t="str">
        <f t="shared" si="45"/>
        <v/>
      </c>
      <c r="DE46" s="340" t="str">
        <f t="shared" si="45"/>
        <v/>
      </c>
      <c r="DF46" s="340" t="str">
        <f t="shared" si="45"/>
        <v/>
      </c>
      <c r="DG46" s="340" t="str">
        <f t="shared" si="45"/>
        <v/>
      </c>
      <c r="DH46" s="340" t="str">
        <f t="shared" si="45"/>
        <v/>
      </c>
      <c r="DI46" s="340" t="str">
        <f t="shared" si="45"/>
        <v/>
      </c>
      <c r="DJ46" s="340" t="str">
        <f t="shared" si="45"/>
        <v/>
      </c>
      <c r="DK46" s="340" t="str">
        <f t="shared" si="45"/>
        <v/>
      </c>
      <c r="DL46" s="340" t="str">
        <f t="shared" si="45"/>
        <v/>
      </c>
      <c r="DM46" s="340" t="str">
        <f t="shared" si="45"/>
        <v/>
      </c>
      <c r="DN46" s="340" t="str">
        <f t="shared" si="45"/>
        <v/>
      </c>
      <c r="DO46" s="340" t="str">
        <f t="shared" si="45"/>
        <v/>
      </c>
      <c r="DP46" s="340" t="str">
        <f t="shared" si="45"/>
        <v/>
      </c>
      <c r="DQ46" s="340" t="str">
        <f t="shared" si="45"/>
        <v/>
      </c>
      <c r="DR46" s="340" t="str">
        <f t="shared" si="45"/>
        <v/>
      </c>
      <c r="DS46" s="340" t="str">
        <f t="shared" si="45"/>
        <v/>
      </c>
      <c r="DT46" s="340" t="str">
        <f t="shared" si="45"/>
        <v/>
      </c>
      <c r="DU46" s="340" t="str">
        <f t="shared" si="45"/>
        <v/>
      </c>
      <c r="DV46" s="340" t="str">
        <f t="shared" si="45"/>
        <v/>
      </c>
      <c r="DW46" s="340" t="str">
        <f t="shared" si="45"/>
        <v/>
      </c>
      <c r="DX46" s="340" t="str">
        <f t="shared" si="45"/>
        <v/>
      </c>
      <c r="DY46" s="340" t="str">
        <f t="shared" si="45"/>
        <v/>
      </c>
      <c r="DZ46" s="340" t="str">
        <f t="shared" si="45"/>
        <v/>
      </c>
      <c r="EA46" s="340" t="str">
        <f t="shared" si="45"/>
        <v/>
      </c>
      <c r="EB46" s="340" t="str">
        <f t="shared" si="45"/>
        <v/>
      </c>
      <c r="EC46" s="340" t="str">
        <f t="shared" si="45"/>
        <v/>
      </c>
      <c r="ED46" s="340" t="str">
        <f t="shared" si="45"/>
        <v/>
      </c>
      <c r="EE46" s="340" t="str">
        <f t="shared" si="45"/>
        <v/>
      </c>
      <c r="EF46" s="340" t="str">
        <f t="shared" si="45"/>
        <v/>
      </c>
      <c r="EG46" s="340" t="str">
        <f t="shared" si="45"/>
        <v/>
      </c>
      <c r="EH46" s="340" t="str">
        <f t="shared" si="45"/>
        <v/>
      </c>
      <c r="EI46" s="340" t="str">
        <f t="shared" si="45"/>
        <v/>
      </c>
      <c r="EJ46" s="340" t="str">
        <f t="shared" si="45"/>
        <v/>
      </c>
      <c r="EK46" s="340" t="str">
        <f t="shared" si="45"/>
        <v/>
      </c>
      <c r="EL46" s="340" t="str">
        <f t="shared" si="45"/>
        <v/>
      </c>
      <c r="EM46" s="340" t="str">
        <f t="shared" si="45"/>
        <v/>
      </c>
      <c r="EN46" s="340" t="str">
        <f t="shared" si="45"/>
        <v/>
      </c>
      <c r="EO46" s="340" t="str">
        <f t="shared" si="45"/>
        <v/>
      </c>
      <c r="EP46" s="340" t="str">
        <f t="shared" si="45"/>
        <v/>
      </c>
      <c r="EQ46" s="340" t="str">
        <f t="shared" si="45"/>
        <v/>
      </c>
      <c r="ER46" s="340" t="str">
        <f t="shared" si="45"/>
        <v/>
      </c>
      <c r="ES46" s="340" t="str">
        <f t="shared" si="45"/>
        <v/>
      </c>
      <c r="ET46" s="340" t="str">
        <f t="shared" si="45"/>
        <v/>
      </c>
      <c r="EU46" s="340" t="str">
        <f t="shared" si="45"/>
        <v/>
      </c>
      <c r="EV46" s="340" t="str">
        <f t="shared" si="45"/>
        <v/>
      </c>
      <c r="EW46" s="340" t="str">
        <f t="shared" si="45"/>
        <v/>
      </c>
      <c r="EX46" s="340" t="str">
        <f t="shared" si="45"/>
        <v/>
      </c>
      <c r="EY46" s="340" t="str">
        <f t="shared" si="45"/>
        <v/>
      </c>
      <c r="EZ46" s="340" t="str">
        <f t="shared" si="45"/>
        <v/>
      </c>
      <c r="FA46" s="340" t="str">
        <f t="shared" si="45"/>
        <v/>
      </c>
      <c r="FB46" s="340" t="str">
        <f t="shared" si="45"/>
        <v/>
      </c>
      <c r="FC46" s="340" t="str">
        <f t="shared" si="45"/>
        <v/>
      </c>
      <c r="FD46" s="340" t="str">
        <f t="shared" si="45"/>
        <v/>
      </c>
      <c r="FE46" s="340" t="str">
        <f t="shared" si="45"/>
        <v/>
      </c>
      <c r="FF46" s="340" t="str">
        <f t="shared" si="45"/>
        <v/>
      </c>
      <c r="FG46" s="340" t="str">
        <f t="shared" si="45"/>
        <v/>
      </c>
      <c r="FH46" s="340" t="str">
        <f t="shared" si="45"/>
        <v/>
      </c>
      <c r="FI46" s="340" t="str">
        <f t="shared" si="45"/>
        <v/>
      </c>
      <c r="FJ46" s="340" t="str">
        <f t="shared" si="45"/>
        <v/>
      </c>
      <c r="FK46" s="340" t="str">
        <f t="shared" si="45"/>
        <v/>
      </c>
      <c r="FL46" s="340" t="str">
        <f t="shared" si="45"/>
        <v/>
      </c>
      <c r="FM46" s="340" t="str">
        <f t="shared" si="45"/>
        <v/>
      </c>
      <c r="FN46" s="340" t="str">
        <f t="shared" si="45"/>
        <v/>
      </c>
      <c r="FO46" s="340" t="str">
        <f t="shared" si="45"/>
        <v/>
      </c>
      <c r="FP46" s="340" t="str">
        <f t="shared" si="45"/>
        <v/>
      </c>
      <c r="FQ46" s="340" t="str">
        <f t="shared" si="45"/>
        <v/>
      </c>
      <c r="FR46" s="340" t="str">
        <f t="shared" si="45"/>
        <v/>
      </c>
      <c r="FS46" s="340" t="str">
        <f t="shared" si="45"/>
        <v/>
      </c>
      <c r="FT46" s="340" t="str">
        <f t="shared" si="45"/>
        <v/>
      </c>
      <c r="FU46" s="340" t="str">
        <f t="shared" si="45"/>
        <v/>
      </c>
      <c r="FV46" s="340" t="str">
        <f t="shared" si="45"/>
        <v/>
      </c>
      <c r="FW46" s="340" t="str">
        <f t="shared" si="45"/>
        <v/>
      </c>
      <c r="FX46" s="340" t="str">
        <f t="shared" si="45"/>
        <v/>
      </c>
      <c r="FY46" s="340" t="str">
        <f t="shared" si="45"/>
        <v/>
      </c>
      <c r="FZ46" s="340" t="str">
        <f t="shared" si="45"/>
        <v/>
      </c>
      <c r="GA46" s="340" t="str">
        <f t="shared" si="45"/>
        <v/>
      </c>
      <c r="GB46" s="340" t="str">
        <f t="shared" si="45"/>
        <v/>
      </c>
      <c r="GC46" s="340" t="str">
        <f t="shared" si="45"/>
        <v/>
      </c>
      <c r="GD46" s="340" t="str">
        <f t="shared" si="45"/>
        <v/>
      </c>
      <c r="GE46" s="340" t="str">
        <f t="shared" si="45"/>
        <v/>
      </c>
      <c r="GF46" s="340" t="str">
        <f t="shared" si="45"/>
        <v/>
      </c>
      <c r="GG46" s="340" t="str">
        <f t="shared" si="45"/>
        <v/>
      </c>
      <c r="GH46" s="340" t="str">
        <f t="shared" si="45"/>
        <v/>
      </c>
      <c r="GI46" s="340" t="str">
        <f t="shared" si="45"/>
        <v/>
      </c>
      <c r="GJ46" s="340" t="str">
        <f t="shared" si="45"/>
        <v/>
      </c>
      <c r="GK46" s="340" t="str">
        <f t="shared" si="45"/>
        <v/>
      </c>
      <c r="GL46" s="340" t="str">
        <f t="shared" si="45"/>
        <v/>
      </c>
      <c r="GM46" s="340" t="str">
        <f t="shared" si="45"/>
        <v/>
      </c>
      <c r="GN46" s="340" t="str">
        <f t="shared" si="45"/>
        <v/>
      </c>
      <c r="GO46" s="340" t="str">
        <f t="shared" si="45"/>
        <v/>
      </c>
      <c r="GP46" s="340" t="str">
        <f t="shared" si="45"/>
        <v/>
      </c>
      <c r="GQ46" s="340" t="str">
        <f t="shared" si="45"/>
        <v/>
      </c>
      <c r="GR46" s="340" t="str">
        <f t="shared" si="45"/>
        <v/>
      </c>
      <c r="GS46" s="340" t="str">
        <f t="shared" si="45"/>
        <v/>
      </c>
      <c r="GT46" s="340" t="str">
        <f t="shared" si="45"/>
        <v/>
      </c>
      <c r="GU46" s="340" t="str">
        <f t="shared" si="45"/>
        <v/>
      </c>
      <c r="GV46" s="340" t="str">
        <f t="shared" si="45"/>
        <v/>
      </c>
      <c r="GW46" s="340" t="str">
        <f t="shared" si="45"/>
        <v/>
      </c>
      <c r="GX46" s="340" t="str">
        <f t="shared" si="45"/>
        <v/>
      </c>
      <c r="GY46" s="340" t="str">
        <f t="shared" si="45"/>
        <v/>
      </c>
      <c r="GZ46" s="340" t="str">
        <f t="shared" si="45"/>
        <v/>
      </c>
      <c r="HA46" s="340" t="str">
        <f t="shared" si="45"/>
        <v/>
      </c>
      <c r="HB46" s="340" t="str">
        <f t="shared" si="45"/>
        <v/>
      </c>
      <c r="HC46" s="340" t="str">
        <f t="shared" si="45"/>
        <v/>
      </c>
      <c r="HD46" s="340" t="str">
        <f t="shared" si="45"/>
        <v/>
      </c>
      <c r="HE46" s="340" t="str">
        <f t="shared" si="45"/>
        <v/>
      </c>
      <c r="HF46" s="340" t="str">
        <f t="shared" si="45"/>
        <v/>
      </c>
      <c r="HG46" s="340" t="str">
        <f t="shared" si="45"/>
        <v/>
      </c>
    </row>
    <row r="47" spans="1:215" ht="14.25" customHeight="1" outlineLevel="1" x14ac:dyDescent="0.15">
      <c r="A47" s="334" t="s">
        <v>246</v>
      </c>
      <c r="B47" s="420"/>
      <c r="C47" s="343"/>
      <c r="D47" s="343"/>
      <c r="E47" s="342" t="s">
        <v>217</v>
      </c>
      <c r="F47" s="335" t="s">
        <v>228</v>
      </c>
      <c r="G47" s="337"/>
      <c r="H47" s="337"/>
      <c r="I47" s="338"/>
      <c r="J47" s="339">
        <f t="shared" si="3"/>
        <v>0</v>
      </c>
      <c r="K47" s="340" t="str">
        <f t="shared" ref="K47:HG47" si="46">IF(OR(K$3=$G47,K$3=$H47,AND(K$3&gt;$G47,K$3&lt;$H47)),1*$I47,"")</f>
        <v/>
      </c>
      <c r="L47" s="340" t="str">
        <f t="shared" si="46"/>
        <v/>
      </c>
      <c r="M47" s="340" t="str">
        <f t="shared" si="46"/>
        <v/>
      </c>
      <c r="N47" s="340" t="str">
        <f t="shared" si="46"/>
        <v/>
      </c>
      <c r="O47" s="340" t="str">
        <f t="shared" si="46"/>
        <v/>
      </c>
      <c r="P47" s="340" t="str">
        <f t="shared" si="46"/>
        <v/>
      </c>
      <c r="Q47" s="340" t="str">
        <f t="shared" si="46"/>
        <v/>
      </c>
      <c r="R47" s="340" t="str">
        <f t="shared" si="46"/>
        <v/>
      </c>
      <c r="S47" s="340" t="str">
        <f t="shared" si="46"/>
        <v/>
      </c>
      <c r="T47" s="340" t="str">
        <f t="shared" si="46"/>
        <v/>
      </c>
      <c r="U47" s="340" t="str">
        <f t="shared" si="46"/>
        <v/>
      </c>
      <c r="V47" s="340" t="str">
        <f t="shared" si="46"/>
        <v/>
      </c>
      <c r="W47" s="340" t="str">
        <f t="shared" si="46"/>
        <v/>
      </c>
      <c r="X47" s="340" t="str">
        <f t="shared" si="46"/>
        <v/>
      </c>
      <c r="Y47" s="340" t="str">
        <f t="shared" si="46"/>
        <v/>
      </c>
      <c r="Z47" s="340" t="str">
        <f t="shared" si="46"/>
        <v/>
      </c>
      <c r="AA47" s="340" t="str">
        <f t="shared" si="46"/>
        <v/>
      </c>
      <c r="AB47" s="340" t="str">
        <f t="shared" si="46"/>
        <v/>
      </c>
      <c r="AC47" s="340" t="str">
        <f t="shared" si="46"/>
        <v/>
      </c>
      <c r="AD47" s="340" t="str">
        <f t="shared" si="46"/>
        <v/>
      </c>
      <c r="AE47" s="340" t="str">
        <f t="shared" si="46"/>
        <v/>
      </c>
      <c r="AF47" s="340" t="str">
        <f t="shared" si="46"/>
        <v/>
      </c>
      <c r="AG47" s="340" t="str">
        <f t="shared" si="46"/>
        <v/>
      </c>
      <c r="AH47" s="340" t="str">
        <f t="shared" si="46"/>
        <v/>
      </c>
      <c r="AI47" s="340" t="str">
        <f t="shared" si="46"/>
        <v/>
      </c>
      <c r="AJ47" s="340" t="str">
        <f t="shared" si="46"/>
        <v/>
      </c>
      <c r="AK47" s="340" t="str">
        <f t="shared" si="46"/>
        <v/>
      </c>
      <c r="AL47" s="340" t="str">
        <f t="shared" si="46"/>
        <v/>
      </c>
      <c r="AM47" s="340" t="str">
        <f t="shared" si="46"/>
        <v/>
      </c>
      <c r="AN47" s="340" t="str">
        <f t="shared" si="46"/>
        <v/>
      </c>
      <c r="AO47" s="340" t="str">
        <f t="shared" si="46"/>
        <v/>
      </c>
      <c r="AP47" s="340" t="str">
        <f t="shared" si="46"/>
        <v/>
      </c>
      <c r="AQ47" s="340" t="str">
        <f t="shared" si="46"/>
        <v/>
      </c>
      <c r="AR47" s="340" t="str">
        <f t="shared" si="46"/>
        <v/>
      </c>
      <c r="AS47" s="340" t="str">
        <f t="shared" si="46"/>
        <v/>
      </c>
      <c r="AT47" s="340" t="str">
        <f t="shared" si="46"/>
        <v/>
      </c>
      <c r="AU47" s="340" t="str">
        <f t="shared" si="46"/>
        <v/>
      </c>
      <c r="AV47" s="340" t="str">
        <f t="shared" si="46"/>
        <v/>
      </c>
      <c r="AW47" s="340" t="str">
        <f t="shared" si="46"/>
        <v/>
      </c>
      <c r="AX47" s="340" t="str">
        <f t="shared" si="46"/>
        <v/>
      </c>
      <c r="AY47" s="340" t="str">
        <f t="shared" si="46"/>
        <v/>
      </c>
      <c r="AZ47" s="340" t="str">
        <f t="shared" si="46"/>
        <v/>
      </c>
      <c r="BA47" s="340" t="str">
        <f t="shared" si="46"/>
        <v/>
      </c>
      <c r="BB47" s="340" t="str">
        <f t="shared" si="46"/>
        <v/>
      </c>
      <c r="BC47" s="340" t="str">
        <f t="shared" si="46"/>
        <v/>
      </c>
      <c r="BD47" s="340" t="str">
        <f t="shared" si="46"/>
        <v/>
      </c>
      <c r="BE47" s="340" t="str">
        <f t="shared" si="46"/>
        <v/>
      </c>
      <c r="BF47" s="340" t="str">
        <f t="shared" si="46"/>
        <v/>
      </c>
      <c r="BG47" s="340" t="str">
        <f t="shared" si="46"/>
        <v/>
      </c>
      <c r="BH47" s="340" t="str">
        <f t="shared" si="46"/>
        <v/>
      </c>
      <c r="BI47" s="340" t="str">
        <f t="shared" si="46"/>
        <v/>
      </c>
      <c r="BJ47" s="340" t="str">
        <f t="shared" si="46"/>
        <v/>
      </c>
      <c r="BK47" s="340" t="str">
        <f t="shared" si="46"/>
        <v/>
      </c>
      <c r="BL47" s="340" t="str">
        <f t="shared" si="46"/>
        <v/>
      </c>
      <c r="BM47" s="340" t="str">
        <f t="shared" si="46"/>
        <v/>
      </c>
      <c r="BN47" s="340" t="str">
        <f t="shared" si="46"/>
        <v/>
      </c>
      <c r="BO47" s="340" t="str">
        <f t="shared" si="46"/>
        <v/>
      </c>
      <c r="BP47" s="340" t="str">
        <f t="shared" si="46"/>
        <v/>
      </c>
      <c r="BQ47" s="340" t="str">
        <f t="shared" si="46"/>
        <v/>
      </c>
      <c r="BR47" s="340" t="str">
        <f t="shared" si="46"/>
        <v/>
      </c>
      <c r="BS47" s="340" t="str">
        <f t="shared" si="46"/>
        <v/>
      </c>
      <c r="BT47" s="340" t="str">
        <f t="shared" si="46"/>
        <v/>
      </c>
      <c r="BU47" s="340" t="str">
        <f t="shared" si="46"/>
        <v/>
      </c>
      <c r="BV47" s="340" t="str">
        <f t="shared" si="46"/>
        <v/>
      </c>
      <c r="BW47" s="340" t="str">
        <f t="shared" si="46"/>
        <v/>
      </c>
      <c r="BX47" s="340" t="str">
        <f t="shared" si="46"/>
        <v/>
      </c>
      <c r="BY47" s="340" t="str">
        <f t="shared" si="46"/>
        <v/>
      </c>
      <c r="BZ47" s="340" t="str">
        <f t="shared" si="46"/>
        <v/>
      </c>
      <c r="CA47" s="340" t="str">
        <f t="shared" si="46"/>
        <v/>
      </c>
      <c r="CB47" s="340" t="str">
        <f t="shared" si="46"/>
        <v/>
      </c>
      <c r="CC47" s="340" t="str">
        <f t="shared" si="46"/>
        <v/>
      </c>
      <c r="CD47" s="340" t="str">
        <f t="shared" si="46"/>
        <v/>
      </c>
      <c r="CE47" s="340" t="str">
        <f t="shared" si="46"/>
        <v/>
      </c>
      <c r="CF47" s="340" t="str">
        <f t="shared" si="46"/>
        <v/>
      </c>
      <c r="CG47" s="340" t="str">
        <f t="shared" si="46"/>
        <v/>
      </c>
      <c r="CH47" s="340" t="str">
        <f t="shared" si="46"/>
        <v/>
      </c>
      <c r="CI47" s="340" t="str">
        <f t="shared" si="46"/>
        <v/>
      </c>
      <c r="CJ47" s="340" t="str">
        <f t="shared" si="46"/>
        <v/>
      </c>
      <c r="CK47" s="340" t="str">
        <f t="shared" si="46"/>
        <v/>
      </c>
      <c r="CL47" s="340" t="str">
        <f t="shared" si="46"/>
        <v/>
      </c>
      <c r="CM47" s="340" t="str">
        <f t="shared" si="46"/>
        <v/>
      </c>
      <c r="CN47" s="340" t="str">
        <f t="shared" si="46"/>
        <v/>
      </c>
      <c r="CO47" s="340" t="str">
        <f t="shared" si="46"/>
        <v/>
      </c>
      <c r="CP47" s="340" t="str">
        <f t="shared" si="46"/>
        <v/>
      </c>
      <c r="CQ47" s="340" t="str">
        <f t="shared" si="46"/>
        <v/>
      </c>
      <c r="CR47" s="340" t="str">
        <f t="shared" si="46"/>
        <v/>
      </c>
      <c r="CS47" s="340" t="str">
        <f t="shared" si="46"/>
        <v/>
      </c>
      <c r="CT47" s="340" t="str">
        <f t="shared" si="46"/>
        <v/>
      </c>
      <c r="CU47" s="340" t="str">
        <f t="shared" si="46"/>
        <v/>
      </c>
      <c r="CV47" s="340" t="str">
        <f t="shared" si="46"/>
        <v/>
      </c>
      <c r="CW47" s="340" t="str">
        <f t="shared" si="46"/>
        <v/>
      </c>
      <c r="CX47" s="340" t="str">
        <f t="shared" si="46"/>
        <v/>
      </c>
      <c r="CY47" s="340" t="str">
        <f t="shared" si="46"/>
        <v/>
      </c>
      <c r="CZ47" s="340" t="str">
        <f t="shared" si="46"/>
        <v/>
      </c>
      <c r="DA47" s="340" t="str">
        <f t="shared" si="46"/>
        <v/>
      </c>
      <c r="DB47" s="340" t="str">
        <f t="shared" si="46"/>
        <v/>
      </c>
      <c r="DC47" s="340" t="str">
        <f t="shared" si="46"/>
        <v/>
      </c>
      <c r="DD47" s="340" t="str">
        <f t="shared" si="46"/>
        <v/>
      </c>
      <c r="DE47" s="340" t="str">
        <f t="shared" si="46"/>
        <v/>
      </c>
      <c r="DF47" s="340" t="str">
        <f t="shared" si="46"/>
        <v/>
      </c>
      <c r="DG47" s="340" t="str">
        <f t="shared" si="46"/>
        <v/>
      </c>
      <c r="DH47" s="340" t="str">
        <f t="shared" si="46"/>
        <v/>
      </c>
      <c r="DI47" s="340" t="str">
        <f t="shared" si="46"/>
        <v/>
      </c>
      <c r="DJ47" s="340" t="str">
        <f t="shared" si="46"/>
        <v/>
      </c>
      <c r="DK47" s="340" t="str">
        <f t="shared" si="46"/>
        <v/>
      </c>
      <c r="DL47" s="340" t="str">
        <f t="shared" si="46"/>
        <v/>
      </c>
      <c r="DM47" s="340" t="str">
        <f t="shared" si="46"/>
        <v/>
      </c>
      <c r="DN47" s="340" t="str">
        <f t="shared" si="46"/>
        <v/>
      </c>
      <c r="DO47" s="340" t="str">
        <f t="shared" si="46"/>
        <v/>
      </c>
      <c r="DP47" s="340" t="str">
        <f t="shared" si="46"/>
        <v/>
      </c>
      <c r="DQ47" s="340" t="str">
        <f t="shared" si="46"/>
        <v/>
      </c>
      <c r="DR47" s="340" t="str">
        <f t="shared" si="46"/>
        <v/>
      </c>
      <c r="DS47" s="340" t="str">
        <f t="shared" si="46"/>
        <v/>
      </c>
      <c r="DT47" s="340" t="str">
        <f t="shared" si="46"/>
        <v/>
      </c>
      <c r="DU47" s="340" t="str">
        <f t="shared" si="46"/>
        <v/>
      </c>
      <c r="DV47" s="340" t="str">
        <f t="shared" si="46"/>
        <v/>
      </c>
      <c r="DW47" s="340" t="str">
        <f t="shared" si="46"/>
        <v/>
      </c>
      <c r="DX47" s="340" t="str">
        <f t="shared" si="46"/>
        <v/>
      </c>
      <c r="DY47" s="340" t="str">
        <f t="shared" si="46"/>
        <v/>
      </c>
      <c r="DZ47" s="340" t="str">
        <f t="shared" si="46"/>
        <v/>
      </c>
      <c r="EA47" s="340" t="str">
        <f t="shared" si="46"/>
        <v/>
      </c>
      <c r="EB47" s="340" t="str">
        <f t="shared" si="46"/>
        <v/>
      </c>
      <c r="EC47" s="340" t="str">
        <f t="shared" si="46"/>
        <v/>
      </c>
      <c r="ED47" s="340" t="str">
        <f t="shared" si="46"/>
        <v/>
      </c>
      <c r="EE47" s="340" t="str">
        <f t="shared" si="46"/>
        <v/>
      </c>
      <c r="EF47" s="340" t="str">
        <f t="shared" si="46"/>
        <v/>
      </c>
      <c r="EG47" s="340" t="str">
        <f t="shared" si="46"/>
        <v/>
      </c>
      <c r="EH47" s="340" t="str">
        <f t="shared" si="46"/>
        <v/>
      </c>
      <c r="EI47" s="340" t="str">
        <f t="shared" si="46"/>
        <v/>
      </c>
      <c r="EJ47" s="340" t="str">
        <f t="shared" si="46"/>
        <v/>
      </c>
      <c r="EK47" s="340" t="str">
        <f t="shared" si="46"/>
        <v/>
      </c>
      <c r="EL47" s="340" t="str">
        <f t="shared" si="46"/>
        <v/>
      </c>
      <c r="EM47" s="340" t="str">
        <f t="shared" si="46"/>
        <v/>
      </c>
      <c r="EN47" s="340" t="str">
        <f t="shared" si="46"/>
        <v/>
      </c>
      <c r="EO47" s="340" t="str">
        <f t="shared" si="46"/>
        <v/>
      </c>
      <c r="EP47" s="340" t="str">
        <f t="shared" si="46"/>
        <v/>
      </c>
      <c r="EQ47" s="340" t="str">
        <f t="shared" si="46"/>
        <v/>
      </c>
      <c r="ER47" s="340" t="str">
        <f t="shared" si="46"/>
        <v/>
      </c>
      <c r="ES47" s="340" t="str">
        <f t="shared" si="46"/>
        <v/>
      </c>
      <c r="ET47" s="340" t="str">
        <f t="shared" si="46"/>
        <v/>
      </c>
      <c r="EU47" s="340" t="str">
        <f t="shared" si="46"/>
        <v/>
      </c>
      <c r="EV47" s="340" t="str">
        <f t="shared" si="46"/>
        <v/>
      </c>
      <c r="EW47" s="340" t="str">
        <f t="shared" si="46"/>
        <v/>
      </c>
      <c r="EX47" s="340" t="str">
        <f t="shared" si="46"/>
        <v/>
      </c>
      <c r="EY47" s="340" t="str">
        <f t="shared" si="46"/>
        <v/>
      </c>
      <c r="EZ47" s="340" t="str">
        <f t="shared" si="46"/>
        <v/>
      </c>
      <c r="FA47" s="340" t="str">
        <f t="shared" si="46"/>
        <v/>
      </c>
      <c r="FB47" s="340" t="str">
        <f t="shared" si="46"/>
        <v/>
      </c>
      <c r="FC47" s="340" t="str">
        <f t="shared" si="46"/>
        <v/>
      </c>
      <c r="FD47" s="340" t="str">
        <f t="shared" si="46"/>
        <v/>
      </c>
      <c r="FE47" s="340" t="str">
        <f t="shared" si="46"/>
        <v/>
      </c>
      <c r="FF47" s="340" t="str">
        <f t="shared" si="46"/>
        <v/>
      </c>
      <c r="FG47" s="340" t="str">
        <f t="shared" si="46"/>
        <v/>
      </c>
      <c r="FH47" s="340" t="str">
        <f t="shared" si="46"/>
        <v/>
      </c>
      <c r="FI47" s="340" t="str">
        <f t="shared" si="46"/>
        <v/>
      </c>
      <c r="FJ47" s="340" t="str">
        <f t="shared" si="46"/>
        <v/>
      </c>
      <c r="FK47" s="340" t="str">
        <f t="shared" si="46"/>
        <v/>
      </c>
      <c r="FL47" s="340" t="str">
        <f t="shared" si="46"/>
        <v/>
      </c>
      <c r="FM47" s="340" t="str">
        <f t="shared" si="46"/>
        <v/>
      </c>
      <c r="FN47" s="340" t="str">
        <f t="shared" si="46"/>
        <v/>
      </c>
      <c r="FO47" s="340" t="str">
        <f t="shared" si="46"/>
        <v/>
      </c>
      <c r="FP47" s="340" t="str">
        <f t="shared" si="46"/>
        <v/>
      </c>
      <c r="FQ47" s="340" t="str">
        <f t="shared" si="46"/>
        <v/>
      </c>
      <c r="FR47" s="340" t="str">
        <f t="shared" si="46"/>
        <v/>
      </c>
      <c r="FS47" s="340" t="str">
        <f t="shared" si="46"/>
        <v/>
      </c>
      <c r="FT47" s="340" t="str">
        <f t="shared" si="46"/>
        <v/>
      </c>
      <c r="FU47" s="340" t="str">
        <f t="shared" si="46"/>
        <v/>
      </c>
      <c r="FV47" s="340" t="str">
        <f t="shared" si="46"/>
        <v/>
      </c>
      <c r="FW47" s="340" t="str">
        <f t="shared" si="46"/>
        <v/>
      </c>
      <c r="FX47" s="340" t="str">
        <f t="shared" si="46"/>
        <v/>
      </c>
      <c r="FY47" s="340" t="str">
        <f t="shared" si="46"/>
        <v/>
      </c>
      <c r="FZ47" s="340" t="str">
        <f t="shared" si="46"/>
        <v/>
      </c>
      <c r="GA47" s="340" t="str">
        <f t="shared" si="46"/>
        <v/>
      </c>
      <c r="GB47" s="340" t="str">
        <f t="shared" si="46"/>
        <v/>
      </c>
      <c r="GC47" s="340" t="str">
        <f t="shared" si="46"/>
        <v/>
      </c>
      <c r="GD47" s="340" t="str">
        <f t="shared" si="46"/>
        <v/>
      </c>
      <c r="GE47" s="340" t="str">
        <f t="shared" si="46"/>
        <v/>
      </c>
      <c r="GF47" s="340" t="str">
        <f t="shared" si="46"/>
        <v/>
      </c>
      <c r="GG47" s="340" t="str">
        <f t="shared" si="46"/>
        <v/>
      </c>
      <c r="GH47" s="340" t="str">
        <f t="shared" si="46"/>
        <v/>
      </c>
      <c r="GI47" s="340" t="str">
        <f t="shared" si="46"/>
        <v/>
      </c>
      <c r="GJ47" s="340" t="str">
        <f t="shared" si="46"/>
        <v/>
      </c>
      <c r="GK47" s="340" t="str">
        <f t="shared" si="46"/>
        <v/>
      </c>
      <c r="GL47" s="340" t="str">
        <f t="shared" si="46"/>
        <v/>
      </c>
      <c r="GM47" s="340" t="str">
        <f t="shared" si="46"/>
        <v/>
      </c>
      <c r="GN47" s="340" t="str">
        <f t="shared" si="46"/>
        <v/>
      </c>
      <c r="GO47" s="340" t="str">
        <f t="shared" si="46"/>
        <v/>
      </c>
      <c r="GP47" s="340" t="str">
        <f t="shared" si="46"/>
        <v/>
      </c>
      <c r="GQ47" s="340" t="str">
        <f t="shared" si="46"/>
        <v/>
      </c>
      <c r="GR47" s="340" t="str">
        <f t="shared" si="46"/>
        <v/>
      </c>
      <c r="GS47" s="340" t="str">
        <f t="shared" si="46"/>
        <v/>
      </c>
      <c r="GT47" s="340" t="str">
        <f t="shared" si="46"/>
        <v/>
      </c>
      <c r="GU47" s="340" t="str">
        <f t="shared" si="46"/>
        <v/>
      </c>
      <c r="GV47" s="340" t="str">
        <f t="shared" si="46"/>
        <v/>
      </c>
      <c r="GW47" s="340" t="str">
        <f t="shared" si="46"/>
        <v/>
      </c>
      <c r="GX47" s="340" t="str">
        <f t="shared" si="46"/>
        <v/>
      </c>
      <c r="GY47" s="340" t="str">
        <f t="shared" si="46"/>
        <v/>
      </c>
      <c r="GZ47" s="340" t="str">
        <f t="shared" si="46"/>
        <v/>
      </c>
      <c r="HA47" s="340" t="str">
        <f t="shared" si="46"/>
        <v/>
      </c>
      <c r="HB47" s="340" t="str">
        <f t="shared" si="46"/>
        <v/>
      </c>
      <c r="HC47" s="340" t="str">
        <f t="shared" si="46"/>
        <v/>
      </c>
      <c r="HD47" s="340" t="str">
        <f t="shared" si="46"/>
        <v/>
      </c>
      <c r="HE47" s="340" t="str">
        <f t="shared" si="46"/>
        <v/>
      </c>
      <c r="HF47" s="340" t="str">
        <f t="shared" si="46"/>
        <v/>
      </c>
      <c r="HG47" s="340" t="str">
        <f t="shared" si="46"/>
        <v/>
      </c>
    </row>
    <row r="48" spans="1:215" ht="14.25" customHeight="1" outlineLevel="1" x14ac:dyDescent="0.15">
      <c r="A48" s="334" t="s">
        <v>246</v>
      </c>
      <c r="B48" s="418" t="s">
        <v>249</v>
      </c>
      <c r="C48" s="335" t="s">
        <v>254</v>
      </c>
      <c r="D48" s="335"/>
      <c r="E48" s="335" t="s">
        <v>25</v>
      </c>
      <c r="F48" s="335" t="s">
        <v>232</v>
      </c>
      <c r="G48" s="337">
        <f>G36</f>
        <v>44872</v>
      </c>
      <c r="H48" s="337">
        <v>44925</v>
      </c>
      <c r="I48" s="338">
        <v>1</v>
      </c>
      <c r="J48" s="339">
        <f t="shared" si="3"/>
        <v>40</v>
      </c>
      <c r="K48" s="340" t="str">
        <f t="shared" ref="K48:HG48" si="47">IF(OR(K$3=$G48,K$3=$H48,AND(K$3&gt;$G48,K$3&lt;$H48)),1*$I48,"")</f>
        <v/>
      </c>
      <c r="L48" s="340" t="str">
        <f t="shared" si="47"/>
        <v/>
      </c>
      <c r="M48" s="340" t="str">
        <f t="shared" si="47"/>
        <v/>
      </c>
      <c r="N48" s="340" t="str">
        <f t="shared" si="47"/>
        <v/>
      </c>
      <c r="O48" s="340" t="str">
        <f t="shared" si="47"/>
        <v/>
      </c>
      <c r="P48" s="340" t="str">
        <f t="shared" si="47"/>
        <v/>
      </c>
      <c r="Q48" s="340" t="str">
        <f t="shared" si="47"/>
        <v/>
      </c>
      <c r="R48" s="340" t="str">
        <f t="shared" si="47"/>
        <v/>
      </c>
      <c r="S48" s="340" t="str">
        <f t="shared" si="47"/>
        <v/>
      </c>
      <c r="T48" s="340" t="str">
        <f t="shared" si="47"/>
        <v/>
      </c>
      <c r="U48" s="340" t="str">
        <f t="shared" si="47"/>
        <v/>
      </c>
      <c r="V48" s="340" t="str">
        <f t="shared" si="47"/>
        <v/>
      </c>
      <c r="W48" s="340" t="str">
        <f t="shared" si="47"/>
        <v/>
      </c>
      <c r="X48" s="340" t="str">
        <f t="shared" si="47"/>
        <v/>
      </c>
      <c r="Y48" s="340" t="str">
        <f t="shared" si="47"/>
        <v/>
      </c>
      <c r="Z48" s="340" t="str">
        <f t="shared" si="47"/>
        <v/>
      </c>
      <c r="AA48" s="340" t="str">
        <f t="shared" si="47"/>
        <v/>
      </c>
      <c r="AB48" s="340" t="str">
        <f t="shared" si="47"/>
        <v/>
      </c>
      <c r="AC48" s="340" t="str">
        <f t="shared" si="47"/>
        <v/>
      </c>
      <c r="AD48" s="340" t="str">
        <f t="shared" si="47"/>
        <v/>
      </c>
      <c r="AE48" s="340">
        <f t="shared" si="47"/>
        <v>1</v>
      </c>
      <c r="AF48" s="340">
        <f t="shared" si="47"/>
        <v>1</v>
      </c>
      <c r="AG48" s="340">
        <f t="shared" si="47"/>
        <v>1</v>
      </c>
      <c r="AH48" s="340">
        <f t="shared" si="47"/>
        <v>1</v>
      </c>
      <c r="AI48" s="340">
        <f t="shared" si="47"/>
        <v>1</v>
      </c>
      <c r="AJ48" s="340">
        <f t="shared" si="47"/>
        <v>1</v>
      </c>
      <c r="AK48" s="340">
        <f t="shared" si="47"/>
        <v>1</v>
      </c>
      <c r="AL48" s="340">
        <f t="shared" si="47"/>
        <v>1</v>
      </c>
      <c r="AM48" s="340">
        <f t="shared" si="47"/>
        <v>1</v>
      </c>
      <c r="AN48" s="340">
        <f t="shared" si="47"/>
        <v>1</v>
      </c>
      <c r="AO48" s="340">
        <f t="shared" si="47"/>
        <v>1</v>
      </c>
      <c r="AP48" s="340">
        <f t="shared" si="47"/>
        <v>1</v>
      </c>
      <c r="AQ48" s="340">
        <f t="shared" si="47"/>
        <v>1</v>
      </c>
      <c r="AR48" s="340">
        <f t="shared" si="47"/>
        <v>1</v>
      </c>
      <c r="AS48" s="340">
        <f t="shared" si="47"/>
        <v>1</v>
      </c>
      <c r="AT48" s="340">
        <f t="shared" si="47"/>
        <v>1</v>
      </c>
      <c r="AU48" s="340">
        <f t="shared" si="47"/>
        <v>1</v>
      </c>
      <c r="AV48" s="340">
        <f t="shared" si="47"/>
        <v>1</v>
      </c>
      <c r="AW48" s="340">
        <f t="shared" si="47"/>
        <v>1</v>
      </c>
      <c r="AX48" s="340">
        <f t="shared" si="47"/>
        <v>1</v>
      </c>
      <c r="AY48" s="340">
        <f t="shared" si="47"/>
        <v>1</v>
      </c>
      <c r="AZ48" s="340">
        <f t="shared" si="47"/>
        <v>1</v>
      </c>
      <c r="BA48" s="340">
        <f t="shared" si="47"/>
        <v>1</v>
      </c>
      <c r="BB48" s="340">
        <f t="shared" si="47"/>
        <v>1</v>
      </c>
      <c r="BC48" s="340">
        <f t="shared" si="47"/>
        <v>1</v>
      </c>
      <c r="BD48" s="340">
        <f t="shared" si="47"/>
        <v>1</v>
      </c>
      <c r="BE48" s="340">
        <f t="shared" si="47"/>
        <v>1</v>
      </c>
      <c r="BF48" s="340">
        <f t="shared" si="47"/>
        <v>1</v>
      </c>
      <c r="BG48" s="340">
        <f t="shared" si="47"/>
        <v>1</v>
      </c>
      <c r="BH48" s="340">
        <f t="shared" si="47"/>
        <v>1</v>
      </c>
      <c r="BI48" s="340">
        <f t="shared" si="47"/>
        <v>1</v>
      </c>
      <c r="BJ48" s="340">
        <f t="shared" si="47"/>
        <v>1</v>
      </c>
      <c r="BK48" s="340">
        <f t="shared" si="47"/>
        <v>1</v>
      </c>
      <c r="BL48" s="340">
        <f t="shared" si="47"/>
        <v>1</v>
      </c>
      <c r="BM48" s="340">
        <f t="shared" si="47"/>
        <v>1</v>
      </c>
      <c r="BN48" s="340">
        <f t="shared" si="47"/>
        <v>1</v>
      </c>
      <c r="BO48" s="340">
        <f t="shared" si="47"/>
        <v>1</v>
      </c>
      <c r="BP48" s="340">
        <f t="shared" si="47"/>
        <v>1</v>
      </c>
      <c r="BQ48" s="340">
        <f t="shared" si="47"/>
        <v>1</v>
      </c>
      <c r="BR48" s="340">
        <f t="shared" si="47"/>
        <v>1</v>
      </c>
      <c r="BS48" s="340" t="str">
        <f t="shared" si="47"/>
        <v/>
      </c>
      <c r="BT48" s="340" t="str">
        <f t="shared" si="47"/>
        <v/>
      </c>
      <c r="BU48" s="340" t="str">
        <f t="shared" si="47"/>
        <v/>
      </c>
      <c r="BV48" s="340" t="str">
        <f t="shared" si="47"/>
        <v/>
      </c>
      <c r="BW48" s="340" t="str">
        <f t="shared" si="47"/>
        <v/>
      </c>
      <c r="BX48" s="340" t="str">
        <f t="shared" si="47"/>
        <v/>
      </c>
      <c r="BY48" s="340" t="str">
        <f t="shared" si="47"/>
        <v/>
      </c>
      <c r="BZ48" s="340" t="str">
        <f t="shared" si="47"/>
        <v/>
      </c>
      <c r="CA48" s="340" t="str">
        <f t="shared" si="47"/>
        <v/>
      </c>
      <c r="CB48" s="340" t="str">
        <f t="shared" si="47"/>
        <v/>
      </c>
      <c r="CC48" s="340" t="str">
        <f t="shared" si="47"/>
        <v/>
      </c>
      <c r="CD48" s="340" t="str">
        <f t="shared" si="47"/>
        <v/>
      </c>
      <c r="CE48" s="340" t="str">
        <f t="shared" si="47"/>
        <v/>
      </c>
      <c r="CF48" s="340" t="str">
        <f t="shared" si="47"/>
        <v/>
      </c>
      <c r="CG48" s="340" t="str">
        <f t="shared" si="47"/>
        <v/>
      </c>
      <c r="CH48" s="340" t="str">
        <f t="shared" si="47"/>
        <v/>
      </c>
      <c r="CI48" s="340" t="str">
        <f t="shared" si="47"/>
        <v/>
      </c>
      <c r="CJ48" s="340" t="str">
        <f t="shared" si="47"/>
        <v/>
      </c>
      <c r="CK48" s="340" t="str">
        <f t="shared" si="47"/>
        <v/>
      </c>
      <c r="CL48" s="340" t="str">
        <f t="shared" si="47"/>
        <v/>
      </c>
      <c r="CM48" s="340" t="str">
        <f t="shared" si="47"/>
        <v/>
      </c>
      <c r="CN48" s="340" t="str">
        <f t="shared" si="47"/>
        <v/>
      </c>
      <c r="CO48" s="340" t="str">
        <f t="shared" si="47"/>
        <v/>
      </c>
      <c r="CP48" s="340" t="str">
        <f t="shared" si="47"/>
        <v/>
      </c>
      <c r="CQ48" s="340" t="str">
        <f t="shared" si="47"/>
        <v/>
      </c>
      <c r="CR48" s="340" t="str">
        <f t="shared" si="47"/>
        <v/>
      </c>
      <c r="CS48" s="340" t="str">
        <f t="shared" si="47"/>
        <v/>
      </c>
      <c r="CT48" s="340" t="str">
        <f t="shared" si="47"/>
        <v/>
      </c>
      <c r="CU48" s="340" t="str">
        <f t="shared" si="47"/>
        <v/>
      </c>
      <c r="CV48" s="340" t="str">
        <f t="shared" si="47"/>
        <v/>
      </c>
      <c r="CW48" s="340" t="str">
        <f t="shared" si="47"/>
        <v/>
      </c>
      <c r="CX48" s="340" t="str">
        <f t="shared" si="47"/>
        <v/>
      </c>
      <c r="CY48" s="340" t="str">
        <f t="shared" si="47"/>
        <v/>
      </c>
      <c r="CZ48" s="340" t="str">
        <f t="shared" si="47"/>
        <v/>
      </c>
      <c r="DA48" s="340" t="str">
        <f t="shared" si="47"/>
        <v/>
      </c>
      <c r="DB48" s="340" t="str">
        <f t="shared" si="47"/>
        <v/>
      </c>
      <c r="DC48" s="340" t="str">
        <f t="shared" si="47"/>
        <v/>
      </c>
      <c r="DD48" s="340" t="str">
        <f t="shared" si="47"/>
        <v/>
      </c>
      <c r="DE48" s="340" t="str">
        <f t="shared" si="47"/>
        <v/>
      </c>
      <c r="DF48" s="340" t="str">
        <f t="shared" si="47"/>
        <v/>
      </c>
      <c r="DG48" s="340" t="str">
        <f t="shared" si="47"/>
        <v/>
      </c>
      <c r="DH48" s="340" t="str">
        <f t="shared" si="47"/>
        <v/>
      </c>
      <c r="DI48" s="340" t="str">
        <f t="shared" si="47"/>
        <v/>
      </c>
      <c r="DJ48" s="340" t="str">
        <f t="shared" si="47"/>
        <v/>
      </c>
      <c r="DK48" s="340" t="str">
        <f t="shared" si="47"/>
        <v/>
      </c>
      <c r="DL48" s="340" t="str">
        <f t="shared" si="47"/>
        <v/>
      </c>
      <c r="DM48" s="340" t="str">
        <f t="shared" si="47"/>
        <v/>
      </c>
      <c r="DN48" s="340" t="str">
        <f t="shared" si="47"/>
        <v/>
      </c>
      <c r="DO48" s="340" t="str">
        <f t="shared" si="47"/>
        <v/>
      </c>
      <c r="DP48" s="340" t="str">
        <f t="shared" si="47"/>
        <v/>
      </c>
      <c r="DQ48" s="340" t="str">
        <f t="shared" si="47"/>
        <v/>
      </c>
      <c r="DR48" s="340" t="str">
        <f t="shared" si="47"/>
        <v/>
      </c>
      <c r="DS48" s="340" t="str">
        <f t="shared" si="47"/>
        <v/>
      </c>
      <c r="DT48" s="340" t="str">
        <f t="shared" si="47"/>
        <v/>
      </c>
      <c r="DU48" s="340" t="str">
        <f t="shared" si="47"/>
        <v/>
      </c>
      <c r="DV48" s="340" t="str">
        <f t="shared" si="47"/>
        <v/>
      </c>
      <c r="DW48" s="340" t="str">
        <f t="shared" si="47"/>
        <v/>
      </c>
      <c r="DX48" s="340" t="str">
        <f t="shared" si="47"/>
        <v/>
      </c>
      <c r="DY48" s="340" t="str">
        <f t="shared" si="47"/>
        <v/>
      </c>
      <c r="DZ48" s="340" t="str">
        <f t="shared" si="47"/>
        <v/>
      </c>
      <c r="EA48" s="340" t="str">
        <f t="shared" si="47"/>
        <v/>
      </c>
      <c r="EB48" s="340" t="str">
        <f t="shared" si="47"/>
        <v/>
      </c>
      <c r="EC48" s="340" t="str">
        <f t="shared" si="47"/>
        <v/>
      </c>
      <c r="ED48" s="340" t="str">
        <f t="shared" si="47"/>
        <v/>
      </c>
      <c r="EE48" s="340" t="str">
        <f t="shared" si="47"/>
        <v/>
      </c>
      <c r="EF48" s="340" t="str">
        <f t="shared" si="47"/>
        <v/>
      </c>
      <c r="EG48" s="340" t="str">
        <f t="shared" si="47"/>
        <v/>
      </c>
      <c r="EH48" s="340" t="str">
        <f t="shared" si="47"/>
        <v/>
      </c>
      <c r="EI48" s="340" t="str">
        <f t="shared" si="47"/>
        <v/>
      </c>
      <c r="EJ48" s="340" t="str">
        <f t="shared" si="47"/>
        <v/>
      </c>
      <c r="EK48" s="340" t="str">
        <f t="shared" si="47"/>
        <v/>
      </c>
      <c r="EL48" s="340" t="str">
        <f t="shared" si="47"/>
        <v/>
      </c>
      <c r="EM48" s="340" t="str">
        <f t="shared" si="47"/>
        <v/>
      </c>
      <c r="EN48" s="340" t="str">
        <f t="shared" si="47"/>
        <v/>
      </c>
      <c r="EO48" s="340" t="str">
        <f t="shared" si="47"/>
        <v/>
      </c>
      <c r="EP48" s="340" t="str">
        <f t="shared" si="47"/>
        <v/>
      </c>
      <c r="EQ48" s="340" t="str">
        <f t="shared" si="47"/>
        <v/>
      </c>
      <c r="ER48" s="340" t="str">
        <f t="shared" si="47"/>
        <v/>
      </c>
      <c r="ES48" s="340" t="str">
        <f t="shared" si="47"/>
        <v/>
      </c>
      <c r="ET48" s="340" t="str">
        <f t="shared" si="47"/>
        <v/>
      </c>
      <c r="EU48" s="340" t="str">
        <f t="shared" si="47"/>
        <v/>
      </c>
      <c r="EV48" s="340" t="str">
        <f t="shared" si="47"/>
        <v/>
      </c>
      <c r="EW48" s="340" t="str">
        <f t="shared" si="47"/>
        <v/>
      </c>
      <c r="EX48" s="340" t="str">
        <f t="shared" si="47"/>
        <v/>
      </c>
      <c r="EY48" s="340" t="str">
        <f t="shared" si="47"/>
        <v/>
      </c>
      <c r="EZ48" s="340" t="str">
        <f t="shared" si="47"/>
        <v/>
      </c>
      <c r="FA48" s="340" t="str">
        <f t="shared" si="47"/>
        <v/>
      </c>
      <c r="FB48" s="340" t="str">
        <f t="shared" si="47"/>
        <v/>
      </c>
      <c r="FC48" s="340" t="str">
        <f t="shared" si="47"/>
        <v/>
      </c>
      <c r="FD48" s="340" t="str">
        <f t="shared" si="47"/>
        <v/>
      </c>
      <c r="FE48" s="340" t="str">
        <f t="shared" si="47"/>
        <v/>
      </c>
      <c r="FF48" s="340" t="str">
        <f t="shared" si="47"/>
        <v/>
      </c>
      <c r="FG48" s="340" t="str">
        <f t="shared" si="47"/>
        <v/>
      </c>
      <c r="FH48" s="340" t="str">
        <f t="shared" si="47"/>
        <v/>
      </c>
      <c r="FI48" s="340" t="str">
        <f t="shared" si="47"/>
        <v/>
      </c>
      <c r="FJ48" s="340" t="str">
        <f t="shared" si="47"/>
        <v/>
      </c>
      <c r="FK48" s="340" t="str">
        <f t="shared" si="47"/>
        <v/>
      </c>
      <c r="FL48" s="340" t="str">
        <f t="shared" si="47"/>
        <v/>
      </c>
      <c r="FM48" s="340" t="str">
        <f t="shared" si="47"/>
        <v/>
      </c>
      <c r="FN48" s="340" t="str">
        <f t="shared" si="47"/>
        <v/>
      </c>
      <c r="FO48" s="340" t="str">
        <f t="shared" si="47"/>
        <v/>
      </c>
      <c r="FP48" s="340" t="str">
        <f t="shared" si="47"/>
        <v/>
      </c>
      <c r="FQ48" s="340" t="str">
        <f t="shared" si="47"/>
        <v/>
      </c>
      <c r="FR48" s="340" t="str">
        <f t="shared" si="47"/>
        <v/>
      </c>
      <c r="FS48" s="340" t="str">
        <f t="shared" si="47"/>
        <v/>
      </c>
      <c r="FT48" s="340" t="str">
        <f t="shared" si="47"/>
        <v/>
      </c>
      <c r="FU48" s="340" t="str">
        <f t="shared" si="47"/>
        <v/>
      </c>
      <c r="FV48" s="340" t="str">
        <f t="shared" si="47"/>
        <v/>
      </c>
      <c r="FW48" s="340" t="str">
        <f t="shared" si="47"/>
        <v/>
      </c>
      <c r="FX48" s="340" t="str">
        <f t="shared" si="47"/>
        <v/>
      </c>
      <c r="FY48" s="340" t="str">
        <f t="shared" si="47"/>
        <v/>
      </c>
      <c r="FZ48" s="340" t="str">
        <f t="shared" si="47"/>
        <v/>
      </c>
      <c r="GA48" s="340" t="str">
        <f t="shared" si="47"/>
        <v/>
      </c>
      <c r="GB48" s="340" t="str">
        <f t="shared" si="47"/>
        <v/>
      </c>
      <c r="GC48" s="340" t="str">
        <f t="shared" si="47"/>
        <v/>
      </c>
      <c r="GD48" s="340" t="str">
        <f t="shared" si="47"/>
        <v/>
      </c>
      <c r="GE48" s="340" t="str">
        <f t="shared" si="47"/>
        <v/>
      </c>
      <c r="GF48" s="340" t="str">
        <f t="shared" si="47"/>
        <v/>
      </c>
      <c r="GG48" s="340" t="str">
        <f t="shared" si="47"/>
        <v/>
      </c>
      <c r="GH48" s="340" t="str">
        <f t="shared" si="47"/>
        <v/>
      </c>
      <c r="GI48" s="340" t="str">
        <f t="shared" si="47"/>
        <v/>
      </c>
      <c r="GJ48" s="340" t="str">
        <f t="shared" si="47"/>
        <v/>
      </c>
      <c r="GK48" s="340" t="str">
        <f t="shared" si="47"/>
        <v/>
      </c>
      <c r="GL48" s="340" t="str">
        <f t="shared" si="47"/>
        <v/>
      </c>
      <c r="GM48" s="340" t="str">
        <f t="shared" si="47"/>
        <v/>
      </c>
      <c r="GN48" s="340" t="str">
        <f t="shared" si="47"/>
        <v/>
      </c>
      <c r="GO48" s="340" t="str">
        <f t="shared" si="47"/>
        <v/>
      </c>
      <c r="GP48" s="340" t="str">
        <f t="shared" si="47"/>
        <v/>
      </c>
      <c r="GQ48" s="340" t="str">
        <f t="shared" si="47"/>
        <v/>
      </c>
      <c r="GR48" s="340" t="str">
        <f t="shared" si="47"/>
        <v/>
      </c>
      <c r="GS48" s="340" t="str">
        <f t="shared" si="47"/>
        <v/>
      </c>
      <c r="GT48" s="340" t="str">
        <f t="shared" si="47"/>
        <v/>
      </c>
      <c r="GU48" s="340" t="str">
        <f t="shared" si="47"/>
        <v/>
      </c>
      <c r="GV48" s="340" t="str">
        <f t="shared" si="47"/>
        <v/>
      </c>
      <c r="GW48" s="340" t="str">
        <f t="shared" si="47"/>
        <v/>
      </c>
      <c r="GX48" s="340" t="str">
        <f t="shared" si="47"/>
        <v/>
      </c>
      <c r="GY48" s="340" t="str">
        <f t="shared" si="47"/>
        <v/>
      </c>
      <c r="GZ48" s="340" t="str">
        <f t="shared" si="47"/>
        <v/>
      </c>
      <c r="HA48" s="340" t="str">
        <f t="shared" si="47"/>
        <v/>
      </c>
      <c r="HB48" s="340" t="str">
        <f t="shared" si="47"/>
        <v/>
      </c>
      <c r="HC48" s="340" t="str">
        <f t="shared" si="47"/>
        <v/>
      </c>
      <c r="HD48" s="340" t="str">
        <f t="shared" si="47"/>
        <v/>
      </c>
      <c r="HE48" s="340" t="str">
        <f t="shared" si="47"/>
        <v/>
      </c>
      <c r="HF48" s="340" t="str">
        <f t="shared" si="47"/>
        <v/>
      </c>
      <c r="HG48" s="340" t="str">
        <f t="shared" si="47"/>
        <v/>
      </c>
    </row>
    <row r="49" spans="1:215" ht="14.25" customHeight="1" outlineLevel="1" x14ac:dyDescent="0.15">
      <c r="A49" s="334" t="s">
        <v>246</v>
      </c>
      <c r="B49" s="419"/>
      <c r="C49" s="341"/>
      <c r="D49" s="335"/>
      <c r="E49" s="342" t="s">
        <v>217</v>
      </c>
      <c r="F49" s="335" t="s">
        <v>232</v>
      </c>
      <c r="G49" s="337"/>
      <c r="H49" s="337"/>
      <c r="I49" s="338"/>
      <c r="J49" s="339">
        <f t="shared" si="3"/>
        <v>0</v>
      </c>
      <c r="K49" s="340" t="str">
        <f t="shared" ref="K49:HG49" si="48">IF(OR(K$3=$G49,K$3=$H49,AND(K$3&gt;$G49,K$3&lt;$H49)),1*$I49,"")</f>
        <v/>
      </c>
      <c r="L49" s="340" t="str">
        <f t="shared" si="48"/>
        <v/>
      </c>
      <c r="M49" s="340" t="str">
        <f t="shared" si="48"/>
        <v/>
      </c>
      <c r="N49" s="340" t="str">
        <f t="shared" si="48"/>
        <v/>
      </c>
      <c r="O49" s="340" t="str">
        <f t="shared" si="48"/>
        <v/>
      </c>
      <c r="P49" s="340" t="str">
        <f t="shared" si="48"/>
        <v/>
      </c>
      <c r="Q49" s="340" t="str">
        <f t="shared" si="48"/>
        <v/>
      </c>
      <c r="R49" s="340" t="str">
        <f t="shared" si="48"/>
        <v/>
      </c>
      <c r="S49" s="340" t="str">
        <f t="shared" si="48"/>
        <v/>
      </c>
      <c r="T49" s="340" t="str">
        <f t="shared" si="48"/>
        <v/>
      </c>
      <c r="U49" s="340" t="str">
        <f t="shared" si="48"/>
        <v/>
      </c>
      <c r="V49" s="340" t="str">
        <f t="shared" si="48"/>
        <v/>
      </c>
      <c r="W49" s="340" t="str">
        <f t="shared" si="48"/>
        <v/>
      </c>
      <c r="X49" s="340" t="str">
        <f t="shared" si="48"/>
        <v/>
      </c>
      <c r="Y49" s="340" t="str">
        <f t="shared" si="48"/>
        <v/>
      </c>
      <c r="Z49" s="340" t="str">
        <f t="shared" si="48"/>
        <v/>
      </c>
      <c r="AA49" s="340" t="str">
        <f t="shared" si="48"/>
        <v/>
      </c>
      <c r="AB49" s="340" t="str">
        <f t="shared" si="48"/>
        <v/>
      </c>
      <c r="AC49" s="340" t="str">
        <f t="shared" si="48"/>
        <v/>
      </c>
      <c r="AD49" s="340" t="str">
        <f t="shared" si="48"/>
        <v/>
      </c>
      <c r="AE49" s="340" t="str">
        <f t="shared" si="48"/>
        <v/>
      </c>
      <c r="AF49" s="340" t="str">
        <f t="shared" si="48"/>
        <v/>
      </c>
      <c r="AG49" s="340" t="str">
        <f t="shared" si="48"/>
        <v/>
      </c>
      <c r="AH49" s="340" t="str">
        <f t="shared" si="48"/>
        <v/>
      </c>
      <c r="AI49" s="340" t="str">
        <f t="shared" si="48"/>
        <v/>
      </c>
      <c r="AJ49" s="340" t="str">
        <f t="shared" si="48"/>
        <v/>
      </c>
      <c r="AK49" s="340" t="str">
        <f t="shared" si="48"/>
        <v/>
      </c>
      <c r="AL49" s="340" t="str">
        <f t="shared" si="48"/>
        <v/>
      </c>
      <c r="AM49" s="340" t="str">
        <f t="shared" si="48"/>
        <v/>
      </c>
      <c r="AN49" s="340" t="str">
        <f t="shared" si="48"/>
        <v/>
      </c>
      <c r="AO49" s="340" t="str">
        <f t="shared" si="48"/>
        <v/>
      </c>
      <c r="AP49" s="340" t="str">
        <f t="shared" si="48"/>
        <v/>
      </c>
      <c r="AQ49" s="340" t="str">
        <f t="shared" si="48"/>
        <v/>
      </c>
      <c r="AR49" s="340" t="str">
        <f t="shared" si="48"/>
        <v/>
      </c>
      <c r="AS49" s="340" t="str">
        <f t="shared" si="48"/>
        <v/>
      </c>
      <c r="AT49" s="340" t="str">
        <f t="shared" si="48"/>
        <v/>
      </c>
      <c r="AU49" s="340" t="str">
        <f t="shared" si="48"/>
        <v/>
      </c>
      <c r="AV49" s="340" t="str">
        <f t="shared" si="48"/>
        <v/>
      </c>
      <c r="AW49" s="340" t="str">
        <f t="shared" si="48"/>
        <v/>
      </c>
      <c r="AX49" s="340" t="str">
        <f t="shared" si="48"/>
        <v/>
      </c>
      <c r="AY49" s="340" t="str">
        <f t="shared" si="48"/>
        <v/>
      </c>
      <c r="AZ49" s="340" t="str">
        <f t="shared" si="48"/>
        <v/>
      </c>
      <c r="BA49" s="340" t="str">
        <f t="shared" si="48"/>
        <v/>
      </c>
      <c r="BB49" s="340" t="str">
        <f t="shared" si="48"/>
        <v/>
      </c>
      <c r="BC49" s="340" t="str">
        <f t="shared" si="48"/>
        <v/>
      </c>
      <c r="BD49" s="340" t="str">
        <f t="shared" si="48"/>
        <v/>
      </c>
      <c r="BE49" s="340" t="str">
        <f t="shared" si="48"/>
        <v/>
      </c>
      <c r="BF49" s="340" t="str">
        <f t="shared" si="48"/>
        <v/>
      </c>
      <c r="BG49" s="340" t="str">
        <f t="shared" si="48"/>
        <v/>
      </c>
      <c r="BH49" s="340" t="str">
        <f t="shared" si="48"/>
        <v/>
      </c>
      <c r="BI49" s="340" t="str">
        <f t="shared" si="48"/>
        <v/>
      </c>
      <c r="BJ49" s="340" t="str">
        <f t="shared" si="48"/>
        <v/>
      </c>
      <c r="BK49" s="340" t="str">
        <f t="shared" si="48"/>
        <v/>
      </c>
      <c r="BL49" s="340" t="str">
        <f t="shared" si="48"/>
        <v/>
      </c>
      <c r="BM49" s="340" t="str">
        <f t="shared" si="48"/>
        <v/>
      </c>
      <c r="BN49" s="340" t="str">
        <f t="shared" si="48"/>
        <v/>
      </c>
      <c r="BO49" s="340" t="str">
        <f t="shared" si="48"/>
        <v/>
      </c>
      <c r="BP49" s="340" t="str">
        <f t="shared" si="48"/>
        <v/>
      </c>
      <c r="BQ49" s="340" t="str">
        <f t="shared" si="48"/>
        <v/>
      </c>
      <c r="BR49" s="340" t="str">
        <f t="shared" si="48"/>
        <v/>
      </c>
      <c r="BS49" s="340" t="str">
        <f t="shared" si="48"/>
        <v/>
      </c>
      <c r="BT49" s="340" t="str">
        <f t="shared" si="48"/>
        <v/>
      </c>
      <c r="BU49" s="340" t="str">
        <f t="shared" si="48"/>
        <v/>
      </c>
      <c r="BV49" s="340" t="str">
        <f t="shared" si="48"/>
        <v/>
      </c>
      <c r="BW49" s="340" t="str">
        <f t="shared" si="48"/>
        <v/>
      </c>
      <c r="BX49" s="340" t="str">
        <f t="shared" si="48"/>
        <v/>
      </c>
      <c r="BY49" s="340" t="str">
        <f t="shared" si="48"/>
        <v/>
      </c>
      <c r="BZ49" s="340" t="str">
        <f t="shared" si="48"/>
        <v/>
      </c>
      <c r="CA49" s="340" t="str">
        <f t="shared" si="48"/>
        <v/>
      </c>
      <c r="CB49" s="340" t="str">
        <f t="shared" si="48"/>
        <v/>
      </c>
      <c r="CC49" s="340" t="str">
        <f t="shared" si="48"/>
        <v/>
      </c>
      <c r="CD49" s="340" t="str">
        <f t="shared" si="48"/>
        <v/>
      </c>
      <c r="CE49" s="340" t="str">
        <f t="shared" si="48"/>
        <v/>
      </c>
      <c r="CF49" s="340" t="str">
        <f t="shared" si="48"/>
        <v/>
      </c>
      <c r="CG49" s="340" t="str">
        <f t="shared" si="48"/>
        <v/>
      </c>
      <c r="CH49" s="340" t="str">
        <f t="shared" si="48"/>
        <v/>
      </c>
      <c r="CI49" s="340" t="str">
        <f t="shared" si="48"/>
        <v/>
      </c>
      <c r="CJ49" s="340" t="str">
        <f t="shared" si="48"/>
        <v/>
      </c>
      <c r="CK49" s="340" t="str">
        <f t="shared" si="48"/>
        <v/>
      </c>
      <c r="CL49" s="340" t="str">
        <f t="shared" si="48"/>
        <v/>
      </c>
      <c r="CM49" s="340" t="str">
        <f t="shared" si="48"/>
        <v/>
      </c>
      <c r="CN49" s="340" t="str">
        <f t="shared" si="48"/>
        <v/>
      </c>
      <c r="CO49" s="340" t="str">
        <f t="shared" si="48"/>
        <v/>
      </c>
      <c r="CP49" s="340" t="str">
        <f t="shared" si="48"/>
        <v/>
      </c>
      <c r="CQ49" s="340" t="str">
        <f t="shared" si="48"/>
        <v/>
      </c>
      <c r="CR49" s="340" t="str">
        <f t="shared" si="48"/>
        <v/>
      </c>
      <c r="CS49" s="340" t="str">
        <f t="shared" si="48"/>
        <v/>
      </c>
      <c r="CT49" s="340" t="str">
        <f t="shared" si="48"/>
        <v/>
      </c>
      <c r="CU49" s="340" t="str">
        <f t="shared" si="48"/>
        <v/>
      </c>
      <c r="CV49" s="340" t="str">
        <f t="shared" si="48"/>
        <v/>
      </c>
      <c r="CW49" s="340" t="str">
        <f t="shared" si="48"/>
        <v/>
      </c>
      <c r="CX49" s="340" t="str">
        <f t="shared" si="48"/>
        <v/>
      </c>
      <c r="CY49" s="340" t="str">
        <f t="shared" si="48"/>
        <v/>
      </c>
      <c r="CZ49" s="340" t="str">
        <f t="shared" si="48"/>
        <v/>
      </c>
      <c r="DA49" s="340" t="str">
        <f t="shared" si="48"/>
        <v/>
      </c>
      <c r="DB49" s="340" t="str">
        <f t="shared" si="48"/>
        <v/>
      </c>
      <c r="DC49" s="340" t="str">
        <f t="shared" si="48"/>
        <v/>
      </c>
      <c r="DD49" s="340" t="str">
        <f t="shared" si="48"/>
        <v/>
      </c>
      <c r="DE49" s="340" t="str">
        <f t="shared" si="48"/>
        <v/>
      </c>
      <c r="DF49" s="340" t="str">
        <f t="shared" si="48"/>
        <v/>
      </c>
      <c r="DG49" s="340" t="str">
        <f t="shared" si="48"/>
        <v/>
      </c>
      <c r="DH49" s="340" t="str">
        <f t="shared" si="48"/>
        <v/>
      </c>
      <c r="DI49" s="340" t="str">
        <f t="shared" si="48"/>
        <v/>
      </c>
      <c r="DJ49" s="340" t="str">
        <f t="shared" si="48"/>
        <v/>
      </c>
      <c r="DK49" s="340" t="str">
        <f t="shared" si="48"/>
        <v/>
      </c>
      <c r="DL49" s="340" t="str">
        <f t="shared" si="48"/>
        <v/>
      </c>
      <c r="DM49" s="340" t="str">
        <f t="shared" si="48"/>
        <v/>
      </c>
      <c r="DN49" s="340" t="str">
        <f t="shared" si="48"/>
        <v/>
      </c>
      <c r="DO49" s="340" t="str">
        <f t="shared" si="48"/>
        <v/>
      </c>
      <c r="DP49" s="340" t="str">
        <f t="shared" si="48"/>
        <v/>
      </c>
      <c r="DQ49" s="340" t="str">
        <f t="shared" si="48"/>
        <v/>
      </c>
      <c r="DR49" s="340" t="str">
        <f t="shared" si="48"/>
        <v/>
      </c>
      <c r="DS49" s="340" t="str">
        <f t="shared" si="48"/>
        <v/>
      </c>
      <c r="DT49" s="340" t="str">
        <f t="shared" si="48"/>
        <v/>
      </c>
      <c r="DU49" s="340" t="str">
        <f t="shared" si="48"/>
        <v/>
      </c>
      <c r="DV49" s="340" t="str">
        <f t="shared" si="48"/>
        <v/>
      </c>
      <c r="DW49" s="340" t="str">
        <f t="shared" si="48"/>
        <v/>
      </c>
      <c r="DX49" s="340" t="str">
        <f t="shared" si="48"/>
        <v/>
      </c>
      <c r="DY49" s="340" t="str">
        <f t="shared" si="48"/>
        <v/>
      </c>
      <c r="DZ49" s="340" t="str">
        <f t="shared" si="48"/>
        <v/>
      </c>
      <c r="EA49" s="340" t="str">
        <f t="shared" si="48"/>
        <v/>
      </c>
      <c r="EB49" s="340" t="str">
        <f t="shared" si="48"/>
        <v/>
      </c>
      <c r="EC49" s="340" t="str">
        <f t="shared" si="48"/>
        <v/>
      </c>
      <c r="ED49" s="340" t="str">
        <f t="shared" si="48"/>
        <v/>
      </c>
      <c r="EE49" s="340" t="str">
        <f t="shared" si="48"/>
        <v/>
      </c>
      <c r="EF49" s="340" t="str">
        <f t="shared" si="48"/>
        <v/>
      </c>
      <c r="EG49" s="340" t="str">
        <f t="shared" si="48"/>
        <v/>
      </c>
      <c r="EH49" s="340" t="str">
        <f t="shared" si="48"/>
        <v/>
      </c>
      <c r="EI49" s="340" t="str">
        <f t="shared" si="48"/>
        <v/>
      </c>
      <c r="EJ49" s="340" t="str">
        <f t="shared" si="48"/>
        <v/>
      </c>
      <c r="EK49" s="340" t="str">
        <f t="shared" si="48"/>
        <v/>
      </c>
      <c r="EL49" s="340" t="str">
        <f t="shared" si="48"/>
        <v/>
      </c>
      <c r="EM49" s="340" t="str">
        <f t="shared" si="48"/>
        <v/>
      </c>
      <c r="EN49" s="340" t="str">
        <f t="shared" si="48"/>
        <v/>
      </c>
      <c r="EO49" s="340" t="str">
        <f t="shared" si="48"/>
        <v/>
      </c>
      <c r="EP49" s="340" t="str">
        <f t="shared" si="48"/>
        <v/>
      </c>
      <c r="EQ49" s="340" t="str">
        <f t="shared" si="48"/>
        <v/>
      </c>
      <c r="ER49" s="340" t="str">
        <f t="shared" si="48"/>
        <v/>
      </c>
      <c r="ES49" s="340" t="str">
        <f t="shared" si="48"/>
        <v/>
      </c>
      <c r="ET49" s="340" t="str">
        <f t="shared" si="48"/>
        <v/>
      </c>
      <c r="EU49" s="340" t="str">
        <f t="shared" si="48"/>
        <v/>
      </c>
      <c r="EV49" s="340" t="str">
        <f t="shared" si="48"/>
        <v/>
      </c>
      <c r="EW49" s="340" t="str">
        <f t="shared" si="48"/>
        <v/>
      </c>
      <c r="EX49" s="340" t="str">
        <f t="shared" si="48"/>
        <v/>
      </c>
      <c r="EY49" s="340" t="str">
        <f t="shared" si="48"/>
        <v/>
      </c>
      <c r="EZ49" s="340" t="str">
        <f t="shared" si="48"/>
        <v/>
      </c>
      <c r="FA49" s="340" t="str">
        <f t="shared" si="48"/>
        <v/>
      </c>
      <c r="FB49" s="340" t="str">
        <f t="shared" si="48"/>
        <v/>
      </c>
      <c r="FC49" s="340" t="str">
        <f t="shared" si="48"/>
        <v/>
      </c>
      <c r="FD49" s="340" t="str">
        <f t="shared" si="48"/>
        <v/>
      </c>
      <c r="FE49" s="340" t="str">
        <f t="shared" si="48"/>
        <v/>
      </c>
      <c r="FF49" s="340" t="str">
        <f t="shared" si="48"/>
        <v/>
      </c>
      <c r="FG49" s="340" t="str">
        <f t="shared" si="48"/>
        <v/>
      </c>
      <c r="FH49" s="340" t="str">
        <f t="shared" si="48"/>
        <v/>
      </c>
      <c r="FI49" s="340" t="str">
        <f t="shared" si="48"/>
        <v/>
      </c>
      <c r="FJ49" s="340" t="str">
        <f t="shared" si="48"/>
        <v/>
      </c>
      <c r="FK49" s="340" t="str">
        <f t="shared" si="48"/>
        <v/>
      </c>
      <c r="FL49" s="340" t="str">
        <f t="shared" si="48"/>
        <v/>
      </c>
      <c r="FM49" s="340" t="str">
        <f t="shared" si="48"/>
        <v/>
      </c>
      <c r="FN49" s="340" t="str">
        <f t="shared" si="48"/>
        <v/>
      </c>
      <c r="FO49" s="340" t="str">
        <f t="shared" si="48"/>
        <v/>
      </c>
      <c r="FP49" s="340" t="str">
        <f t="shared" si="48"/>
        <v/>
      </c>
      <c r="FQ49" s="340" t="str">
        <f t="shared" si="48"/>
        <v/>
      </c>
      <c r="FR49" s="340" t="str">
        <f t="shared" si="48"/>
        <v/>
      </c>
      <c r="FS49" s="340" t="str">
        <f t="shared" si="48"/>
        <v/>
      </c>
      <c r="FT49" s="340" t="str">
        <f t="shared" si="48"/>
        <v/>
      </c>
      <c r="FU49" s="340" t="str">
        <f t="shared" si="48"/>
        <v/>
      </c>
      <c r="FV49" s="340" t="str">
        <f t="shared" si="48"/>
        <v/>
      </c>
      <c r="FW49" s="340" t="str">
        <f t="shared" si="48"/>
        <v/>
      </c>
      <c r="FX49" s="340" t="str">
        <f t="shared" si="48"/>
        <v/>
      </c>
      <c r="FY49" s="340" t="str">
        <f t="shared" si="48"/>
        <v/>
      </c>
      <c r="FZ49" s="340" t="str">
        <f t="shared" si="48"/>
        <v/>
      </c>
      <c r="GA49" s="340" t="str">
        <f t="shared" si="48"/>
        <v/>
      </c>
      <c r="GB49" s="340" t="str">
        <f t="shared" si="48"/>
        <v/>
      </c>
      <c r="GC49" s="340" t="str">
        <f t="shared" si="48"/>
        <v/>
      </c>
      <c r="GD49" s="340" t="str">
        <f t="shared" si="48"/>
        <v/>
      </c>
      <c r="GE49" s="340" t="str">
        <f t="shared" si="48"/>
        <v/>
      </c>
      <c r="GF49" s="340" t="str">
        <f t="shared" si="48"/>
        <v/>
      </c>
      <c r="GG49" s="340" t="str">
        <f t="shared" si="48"/>
        <v/>
      </c>
      <c r="GH49" s="340" t="str">
        <f t="shared" si="48"/>
        <v/>
      </c>
      <c r="GI49" s="340" t="str">
        <f t="shared" si="48"/>
        <v/>
      </c>
      <c r="GJ49" s="340" t="str">
        <f t="shared" si="48"/>
        <v/>
      </c>
      <c r="GK49" s="340" t="str">
        <f t="shared" si="48"/>
        <v/>
      </c>
      <c r="GL49" s="340" t="str">
        <f t="shared" si="48"/>
        <v/>
      </c>
      <c r="GM49" s="340" t="str">
        <f t="shared" si="48"/>
        <v/>
      </c>
      <c r="GN49" s="340" t="str">
        <f t="shared" si="48"/>
        <v/>
      </c>
      <c r="GO49" s="340" t="str">
        <f t="shared" si="48"/>
        <v/>
      </c>
      <c r="GP49" s="340" t="str">
        <f t="shared" si="48"/>
        <v/>
      </c>
      <c r="GQ49" s="340" t="str">
        <f t="shared" si="48"/>
        <v/>
      </c>
      <c r="GR49" s="340" t="str">
        <f t="shared" si="48"/>
        <v/>
      </c>
      <c r="GS49" s="340" t="str">
        <f t="shared" si="48"/>
        <v/>
      </c>
      <c r="GT49" s="340" t="str">
        <f t="shared" si="48"/>
        <v/>
      </c>
      <c r="GU49" s="340" t="str">
        <f t="shared" si="48"/>
        <v/>
      </c>
      <c r="GV49" s="340" t="str">
        <f t="shared" si="48"/>
        <v/>
      </c>
      <c r="GW49" s="340" t="str">
        <f t="shared" si="48"/>
        <v/>
      </c>
      <c r="GX49" s="340" t="str">
        <f t="shared" si="48"/>
        <v/>
      </c>
      <c r="GY49" s="340" t="str">
        <f t="shared" si="48"/>
        <v/>
      </c>
      <c r="GZ49" s="340" t="str">
        <f t="shared" si="48"/>
        <v/>
      </c>
      <c r="HA49" s="340" t="str">
        <f t="shared" si="48"/>
        <v/>
      </c>
      <c r="HB49" s="340" t="str">
        <f t="shared" si="48"/>
        <v/>
      </c>
      <c r="HC49" s="340" t="str">
        <f t="shared" si="48"/>
        <v/>
      </c>
      <c r="HD49" s="340" t="str">
        <f t="shared" si="48"/>
        <v/>
      </c>
      <c r="HE49" s="340" t="str">
        <f t="shared" si="48"/>
        <v/>
      </c>
      <c r="HF49" s="340" t="str">
        <f t="shared" si="48"/>
        <v/>
      </c>
      <c r="HG49" s="340" t="str">
        <f t="shared" si="48"/>
        <v/>
      </c>
    </row>
    <row r="50" spans="1:215" ht="14.25" customHeight="1" outlineLevel="1" x14ac:dyDescent="0.15">
      <c r="A50" s="334" t="s">
        <v>246</v>
      </c>
      <c r="B50" s="420"/>
      <c r="C50" s="343"/>
      <c r="D50" s="343"/>
      <c r="E50" s="342" t="s">
        <v>217</v>
      </c>
      <c r="F50" s="335" t="s">
        <v>232</v>
      </c>
      <c r="G50" s="337"/>
      <c r="H50" s="337"/>
      <c r="I50" s="338"/>
      <c r="J50" s="339">
        <f t="shared" si="3"/>
        <v>0</v>
      </c>
      <c r="K50" s="340" t="str">
        <f t="shared" ref="K50:HG50" si="49">IF(OR(K$3=$G50,K$3=$H50,AND(K$3&gt;$G50,K$3&lt;$H50)),1*$I50,"")</f>
        <v/>
      </c>
      <c r="L50" s="340" t="str">
        <f t="shared" si="49"/>
        <v/>
      </c>
      <c r="M50" s="340" t="str">
        <f t="shared" si="49"/>
        <v/>
      </c>
      <c r="N50" s="340" t="str">
        <f t="shared" si="49"/>
        <v/>
      </c>
      <c r="O50" s="340" t="str">
        <f t="shared" si="49"/>
        <v/>
      </c>
      <c r="P50" s="340" t="str">
        <f t="shared" si="49"/>
        <v/>
      </c>
      <c r="Q50" s="340" t="str">
        <f t="shared" si="49"/>
        <v/>
      </c>
      <c r="R50" s="340" t="str">
        <f t="shared" si="49"/>
        <v/>
      </c>
      <c r="S50" s="340" t="str">
        <f t="shared" si="49"/>
        <v/>
      </c>
      <c r="T50" s="340" t="str">
        <f t="shared" si="49"/>
        <v/>
      </c>
      <c r="U50" s="340" t="str">
        <f t="shared" si="49"/>
        <v/>
      </c>
      <c r="V50" s="340" t="str">
        <f t="shared" si="49"/>
        <v/>
      </c>
      <c r="W50" s="340" t="str">
        <f t="shared" si="49"/>
        <v/>
      </c>
      <c r="X50" s="340" t="str">
        <f t="shared" si="49"/>
        <v/>
      </c>
      <c r="Y50" s="340" t="str">
        <f t="shared" si="49"/>
        <v/>
      </c>
      <c r="Z50" s="340" t="str">
        <f t="shared" si="49"/>
        <v/>
      </c>
      <c r="AA50" s="340" t="str">
        <f t="shared" si="49"/>
        <v/>
      </c>
      <c r="AB50" s="340" t="str">
        <f t="shared" si="49"/>
        <v/>
      </c>
      <c r="AC50" s="340" t="str">
        <f t="shared" si="49"/>
        <v/>
      </c>
      <c r="AD50" s="340" t="str">
        <f t="shared" si="49"/>
        <v/>
      </c>
      <c r="AE50" s="340" t="str">
        <f t="shared" si="49"/>
        <v/>
      </c>
      <c r="AF50" s="340" t="str">
        <f t="shared" si="49"/>
        <v/>
      </c>
      <c r="AG50" s="340" t="str">
        <f t="shared" si="49"/>
        <v/>
      </c>
      <c r="AH50" s="340" t="str">
        <f t="shared" si="49"/>
        <v/>
      </c>
      <c r="AI50" s="340" t="str">
        <f t="shared" si="49"/>
        <v/>
      </c>
      <c r="AJ50" s="340" t="str">
        <f t="shared" si="49"/>
        <v/>
      </c>
      <c r="AK50" s="340" t="str">
        <f t="shared" si="49"/>
        <v/>
      </c>
      <c r="AL50" s="340" t="str">
        <f t="shared" si="49"/>
        <v/>
      </c>
      <c r="AM50" s="340" t="str">
        <f t="shared" si="49"/>
        <v/>
      </c>
      <c r="AN50" s="340" t="str">
        <f t="shared" si="49"/>
        <v/>
      </c>
      <c r="AO50" s="340" t="str">
        <f t="shared" si="49"/>
        <v/>
      </c>
      <c r="AP50" s="340" t="str">
        <f t="shared" si="49"/>
        <v/>
      </c>
      <c r="AQ50" s="340" t="str">
        <f t="shared" si="49"/>
        <v/>
      </c>
      <c r="AR50" s="340" t="str">
        <f t="shared" si="49"/>
        <v/>
      </c>
      <c r="AS50" s="340" t="str">
        <f t="shared" si="49"/>
        <v/>
      </c>
      <c r="AT50" s="340" t="str">
        <f t="shared" si="49"/>
        <v/>
      </c>
      <c r="AU50" s="340" t="str">
        <f t="shared" si="49"/>
        <v/>
      </c>
      <c r="AV50" s="340" t="str">
        <f t="shared" si="49"/>
        <v/>
      </c>
      <c r="AW50" s="340" t="str">
        <f t="shared" si="49"/>
        <v/>
      </c>
      <c r="AX50" s="340" t="str">
        <f t="shared" si="49"/>
        <v/>
      </c>
      <c r="AY50" s="340" t="str">
        <f t="shared" si="49"/>
        <v/>
      </c>
      <c r="AZ50" s="340" t="str">
        <f t="shared" si="49"/>
        <v/>
      </c>
      <c r="BA50" s="340" t="str">
        <f t="shared" si="49"/>
        <v/>
      </c>
      <c r="BB50" s="340" t="str">
        <f t="shared" si="49"/>
        <v/>
      </c>
      <c r="BC50" s="340" t="str">
        <f t="shared" si="49"/>
        <v/>
      </c>
      <c r="BD50" s="340" t="str">
        <f t="shared" si="49"/>
        <v/>
      </c>
      <c r="BE50" s="340" t="str">
        <f t="shared" si="49"/>
        <v/>
      </c>
      <c r="BF50" s="340" t="str">
        <f t="shared" si="49"/>
        <v/>
      </c>
      <c r="BG50" s="340" t="str">
        <f t="shared" si="49"/>
        <v/>
      </c>
      <c r="BH50" s="340" t="str">
        <f t="shared" si="49"/>
        <v/>
      </c>
      <c r="BI50" s="340" t="str">
        <f t="shared" si="49"/>
        <v/>
      </c>
      <c r="BJ50" s="340" t="str">
        <f t="shared" si="49"/>
        <v/>
      </c>
      <c r="BK50" s="340" t="str">
        <f t="shared" si="49"/>
        <v/>
      </c>
      <c r="BL50" s="340" t="str">
        <f t="shared" si="49"/>
        <v/>
      </c>
      <c r="BM50" s="340" t="str">
        <f t="shared" si="49"/>
        <v/>
      </c>
      <c r="BN50" s="340" t="str">
        <f t="shared" si="49"/>
        <v/>
      </c>
      <c r="BO50" s="340" t="str">
        <f t="shared" si="49"/>
        <v/>
      </c>
      <c r="BP50" s="340" t="str">
        <f t="shared" si="49"/>
        <v/>
      </c>
      <c r="BQ50" s="340" t="str">
        <f t="shared" si="49"/>
        <v/>
      </c>
      <c r="BR50" s="340" t="str">
        <f t="shared" si="49"/>
        <v/>
      </c>
      <c r="BS50" s="340" t="str">
        <f t="shared" si="49"/>
        <v/>
      </c>
      <c r="BT50" s="340" t="str">
        <f t="shared" si="49"/>
        <v/>
      </c>
      <c r="BU50" s="340" t="str">
        <f t="shared" si="49"/>
        <v/>
      </c>
      <c r="BV50" s="340" t="str">
        <f t="shared" si="49"/>
        <v/>
      </c>
      <c r="BW50" s="340" t="str">
        <f t="shared" si="49"/>
        <v/>
      </c>
      <c r="BX50" s="340" t="str">
        <f t="shared" si="49"/>
        <v/>
      </c>
      <c r="BY50" s="340" t="str">
        <f t="shared" si="49"/>
        <v/>
      </c>
      <c r="BZ50" s="340" t="str">
        <f t="shared" si="49"/>
        <v/>
      </c>
      <c r="CA50" s="340" t="str">
        <f t="shared" si="49"/>
        <v/>
      </c>
      <c r="CB50" s="340" t="str">
        <f t="shared" si="49"/>
        <v/>
      </c>
      <c r="CC50" s="340" t="str">
        <f t="shared" si="49"/>
        <v/>
      </c>
      <c r="CD50" s="340" t="str">
        <f t="shared" si="49"/>
        <v/>
      </c>
      <c r="CE50" s="340" t="str">
        <f t="shared" si="49"/>
        <v/>
      </c>
      <c r="CF50" s="340" t="str">
        <f t="shared" si="49"/>
        <v/>
      </c>
      <c r="CG50" s="340" t="str">
        <f t="shared" si="49"/>
        <v/>
      </c>
      <c r="CH50" s="340" t="str">
        <f t="shared" si="49"/>
        <v/>
      </c>
      <c r="CI50" s="340" t="str">
        <f t="shared" si="49"/>
        <v/>
      </c>
      <c r="CJ50" s="340" t="str">
        <f t="shared" si="49"/>
        <v/>
      </c>
      <c r="CK50" s="340" t="str">
        <f t="shared" si="49"/>
        <v/>
      </c>
      <c r="CL50" s="340" t="str">
        <f t="shared" si="49"/>
        <v/>
      </c>
      <c r="CM50" s="340" t="str">
        <f t="shared" si="49"/>
        <v/>
      </c>
      <c r="CN50" s="340" t="str">
        <f t="shared" si="49"/>
        <v/>
      </c>
      <c r="CO50" s="340" t="str">
        <f t="shared" si="49"/>
        <v/>
      </c>
      <c r="CP50" s="340" t="str">
        <f t="shared" si="49"/>
        <v/>
      </c>
      <c r="CQ50" s="340" t="str">
        <f t="shared" si="49"/>
        <v/>
      </c>
      <c r="CR50" s="340" t="str">
        <f t="shared" si="49"/>
        <v/>
      </c>
      <c r="CS50" s="340" t="str">
        <f t="shared" si="49"/>
        <v/>
      </c>
      <c r="CT50" s="340" t="str">
        <f t="shared" si="49"/>
        <v/>
      </c>
      <c r="CU50" s="340" t="str">
        <f t="shared" si="49"/>
        <v/>
      </c>
      <c r="CV50" s="340" t="str">
        <f t="shared" si="49"/>
        <v/>
      </c>
      <c r="CW50" s="340" t="str">
        <f t="shared" si="49"/>
        <v/>
      </c>
      <c r="CX50" s="340" t="str">
        <f t="shared" si="49"/>
        <v/>
      </c>
      <c r="CY50" s="340" t="str">
        <f t="shared" si="49"/>
        <v/>
      </c>
      <c r="CZ50" s="340" t="str">
        <f t="shared" si="49"/>
        <v/>
      </c>
      <c r="DA50" s="340" t="str">
        <f t="shared" si="49"/>
        <v/>
      </c>
      <c r="DB50" s="340" t="str">
        <f t="shared" si="49"/>
        <v/>
      </c>
      <c r="DC50" s="340" t="str">
        <f t="shared" si="49"/>
        <v/>
      </c>
      <c r="DD50" s="340" t="str">
        <f t="shared" si="49"/>
        <v/>
      </c>
      <c r="DE50" s="340" t="str">
        <f t="shared" si="49"/>
        <v/>
      </c>
      <c r="DF50" s="340" t="str">
        <f t="shared" si="49"/>
        <v/>
      </c>
      <c r="DG50" s="340" t="str">
        <f t="shared" si="49"/>
        <v/>
      </c>
      <c r="DH50" s="340" t="str">
        <f t="shared" si="49"/>
        <v/>
      </c>
      <c r="DI50" s="340" t="str">
        <f t="shared" si="49"/>
        <v/>
      </c>
      <c r="DJ50" s="340" t="str">
        <f t="shared" si="49"/>
        <v/>
      </c>
      <c r="DK50" s="340" t="str">
        <f t="shared" si="49"/>
        <v/>
      </c>
      <c r="DL50" s="340" t="str">
        <f t="shared" si="49"/>
        <v/>
      </c>
      <c r="DM50" s="340" t="str">
        <f t="shared" si="49"/>
        <v/>
      </c>
      <c r="DN50" s="340" t="str">
        <f t="shared" si="49"/>
        <v/>
      </c>
      <c r="DO50" s="340" t="str">
        <f t="shared" si="49"/>
        <v/>
      </c>
      <c r="DP50" s="340" t="str">
        <f t="shared" si="49"/>
        <v/>
      </c>
      <c r="DQ50" s="340" t="str">
        <f t="shared" si="49"/>
        <v/>
      </c>
      <c r="DR50" s="340" t="str">
        <f t="shared" si="49"/>
        <v/>
      </c>
      <c r="DS50" s="340" t="str">
        <f t="shared" si="49"/>
        <v/>
      </c>
      <c r="DT50" s="340" t="str">
        <f t="shared" si="49"/>
        <v/>
      </c>
      <c r="DU50" s="340" t="str">
        <f t="shared" si="49"/>
        <v/>
      </c>
      <c r="DV50" s="340" t="str">
        <f t="shared" si="49"/>
        <v/>
      </c>
      <c r="DW50" s="340" t="str">
        <f t="shared" si="49"/>
        <v/>
      </c>
      <c r="DX50" s="340" t="str">
        <f t="shared" si="49"/>
        <v/>
      </c>
      <c r="DY50" s="340" t="str">
        <f t="shared" si="49"/>
        <v/>
      </c>
      <c r="DZ50" s="340" t="str">
        <f t="shared" si="49"/>
        <v/>
      </c>
      <c r="EA50" s="340" t="str">
        <f t="shared" si="49"/>
        <v/>
      </c>
      <c r="EB50" s="340" t="str">
        <f t="shared" si="49"/>
        <v/>
      </c>
      <c r="EC50" s="340" t="str">
        <f t="shared" si="49"/>
        <v/>
      </c>
      <c r="ED50" s="340" t="str">
        <f t="shared" si="49"/>
        <v/>
      </c>
      <c r="EE50" s="340" t="str">
        <f t="shared" si="49"/>
        <v/>
      </c>
      <c r="EF50" s="340" t="str">
        <f t="shared" si="49"/>
        <v/>
      </c>
      <c r="EG50" s="340" t="str">
        <f t="shared" si="49"/>
        <v/>
      </c>
      <c r="EH50" s="340" t="str">
        <f t="shared" si="49"/>
        <v/>
      </c>
      <c r="EI50" s="340" t="str">
        <f t="shared" si="49"/>
        <v/>
      </c>
      <c r="EJ50" s="340" t="str">
        <f t="shared" si="49"/>
        <v/>
      </c>
      <c r="EK50" s="340" t="str">
        <f t="shared" si="49"/>
        <v/>
      </c>
      <c r="EL50" s="340" t="str">
        <f t="shared" si="49"/>
        <v/>
      </c>
      <c r="EM50" s="340" t="str">
        <f t="shared" si="49"/>
        <v/>
      </c>
      <c r="EN50" s="340" t="str">
        <f t="shared" si="49"/>
        <v/>
      </c>
      <c r="EO50" s="340" t="str">
        <f t="shared" si="49"/>
        <v/>
      </c>
      <c r="EP50" s="340" t="str">
        <f t="shared" si="49"/>
        <v/>
      </c>
      <c r="EQ50" s="340" t="str">
        <f t="shared" si="49"/>
        <v/>
      </c>
      <c r="ER50" s="340" t="str">
        <f t="shared" si="49"/>
        <v/>
      </c>
      <c r="ES50" s="340" t="str">
        <f t="shared" si="49"/>
        <v/>
      </c>
      <c r="ET50" s="340" t="str">
        <f t="shared" si="49"/>
        <v/>
      </c>
      <c r="EU50" s="340" t="str">
        <f t="shared" si="49"/>
        <v/>
      </c>
      <c r="EV50" s="340" t="str">
        <f t="shared" si="49"/>
        <v/>
      </c>
      <c r="EW50" s="340" t="str">
        <f t="shared" si="49"/>
        <v/>
      </c>
      <c r="EX50" s="340" t="str">
        <f t="shared" si="49"/>
        <v/>
      </c>
      <c r="EY50" s="340" t="str">
        <f t="shared" si="49"/>
        <v/>
      </c>
      <c r="EZ50" s="340" t="str">
        <f t="shared" si="49"/>
        <v/>
      </c>
      <c r="FA50" s="340" t="str">
        <f t="shared" si="49"/>
        <v/>
      </c>
      <c r="FB50" s="340" t="str">
        <f t="shared" si="49"/>
        <v/>
      </c>
      <c r="FC50" s="340" t="str">
        <f t="shared" si="49"/>
        <v/>
      </c>
      <c r="FD50" s="340" t="str">
        <f t="shared" si="49"/>
        <v/>
      </c>
      <c r="FE50" s="340" t="str">
        <f t="shared" si="49"/>
        <v/>
      </c>
      <c r="FF50" s="340" t="str">
        <f t="shared" si="49"/>
        <v/>
      </c>
      <c r="FG50" s="340" t="str">
        <f t="shared" si="49"/>
        <v/>
      </c>
      <c r="FH50" s="340" t="str">
        <f t="shared" si="49"/>
        <v/>
      </c>
      <c r="FI50" s="340" t="str">
        <f t="shared" si="49"/>
        <v/>
      </c>
      <c r="FJ50" s="340" t="str">
        <f t="shared" si="49"/>
        <v/>
      </c>
      <c r="FK50" s="340" t="str">
        <f t="shared" si="49"/>
        <v/>
      </c>
      <c r="FL50" s="340" t="str">
        <f t="shared" si="49"/>
        <v/>
      </c>
      <c r="FM50" s="340" t="str">
        <f t="shared" si="49"/>
        <v/>
      </c>
      <c r="FN50" s="340" t="str">
        <f t="shared" si="49"/>
        <v/>
      </c>
      <c r="FO50" s="340" t="str">
        <f t="shared" si="49"/>
        <v/>
      </c>
      <c r="FP50" s="340" t="str">
        <f t="shared" si="49"/>
        <v/>
      </c>
      <c r="FQ50" s="340" t="str">
        <f t="shared" si="49"/>
        <v/>
      </c>
      <c r="FR50" s="340" t="str">
        <f t="shared" si="49"/>
        <v/>
      </c>
      <c r="FS50" s="340" t="str">
        <f t="shared" si="49"/>
        <v/>
      </c>
      <c r="FT50" s="340" t="str">
        <f t="shared" si="49"/>
        <v/>
      </c>
      <c r="FU50" s="340" t="str">
        <f t="shared" si="49"/>
        <v/>
      </c>
      <c r="FV50" s="340" t="str">
        <f t="shared" si="49"/>
        <v/>
      </c>
      <c r="FW50" s="340" t="str">
        <f t="shared" si="49"/>
        <v/>
      </c>
      <c r="FX50" s="340" t="str">
        <f t="shared" si="49"/>
        <v/>
      </c>
      <c r="FY50" s="340" t="str">
        <f t="shared" si="49"/>
        <v/>
      </c>
      <c r="FZ50" s="340" t="str">
        <f t="shared" si="49"/>
        <v/>
      </c>
      <c r="GA50" s="340" t="str">
        <f t="shared" si="49"/>
        <v/>
      </c>
      <c r="GB50" s="340" t="str">
        <f t="shared" si="49"/>
        <v/>
      </c>
      <c r="GC50" s="340" t="str">
        <f t="shared" si="49"/>
        <v/>
      </c>
      <c r="GD50" s="340" t="str">
        <f t="shared" si="49"/>
        <v/>
      </c>
      <c r="GE50" s="340" t="str">
        <f t="shared" si="49"/>
        <v/>
      </c>
      <c r="GF50" s="340" t="str">
        <f t="shared" si="49"/>
        <v/>
      </c>
      <c r="GG50" s="340" t="str">
        <f t="shared" si="49"/>
        <v/>
      </c>
      <c r="GH50" s="340" t="str">
        <f t="shared" si="49"/>
        <v/>
      </c>
      <c r="GI50" s="340" t="str">
        <f t="shared" si="49"/>
        <v/>
      </c>
      <c r="GJ50" s="340" t="str">
        <f t="shared" si="49"/>
        <v/>
      </c>
      <c r="GK50" s="340" t="str">
        <f t="shared" si="49"/>
        <v/>
      </c>
      <c r="GL50" s="340" t="str">
        <f t="shared" si="49"/>
        <v/>
      </c>
      <c r="GM50" s="340" t="str">
        <f t="shared" si="49"/>
        <v/>
      </c>
      <c r="GN50" s="340" t="str">
        <f t="shared" si="49"/>
        <v/>
      </c>
      <c r="GO50" s="340" t="str">
        <f t="shared" si="49"/>
        <v/>
      </c>
      <c r="GP50" s="340" t="str">
        <f t="shared" si="49"/>
        <v/>
      </c>
      <c r="GQ50" s="340" t="str">
        <f t="shared" si="49"/>
        <v/>
      </c>
      <c r="GR50" s="340" t="str">
        <f t="shared" si="49"/>
        <v/>
      </c>
      <c r="GS50" s="340" t="str">
        <f t="shared" si="49"/>
        <v/>
      </c>
      <c r="GT50" s="340" t="str">
        <f t="shared" si="49"/>
        <v/>
      </c>
      <c r="GU50" s="340" t="str">
        <f t="shared" si="49"/>
        <v/>
      </c>
      <c r="GV50" s="340" t="str">
        <f t="shared" si="49"/>
        <v/>
      </c>
      <c r="GW50" s="340" t="str">
        <f t="shared" si="49"/>
        <v/>
      </c>
      <c r="GX50" s="340" t="str">
        <f t="shared" si="49"/>
        <v/>
      </c>
      <c r="GY50" s="340" t="str">
        <f t="shared" si="49"/>
        <v/>
      </c>
      <c r="GZ50" s="340" t="str">
        <f t="shared" si="49"/>
        <v/>
      </c>
      <c r="HA50" s="340" t="str">
        <f t="shared" si="49"/>
        <v/>
      </c>
      <c r="HB50" s="340" t="str">
        <f t="shared" si="49"/>
        <v/>
      </c>
      <c r="HC50" s="340" t="str">
        <f t="shared" si="49"/>
        <v/>
      </c>
      <c r="HD50" s="340" t="str">
        <f t="shared" si="49"/>
        <v/>
      </c>
      <c r="HE50" s="340" t="str">
        <f t="shared" si="49"/>
        <v/>
      </c>
      <c r="HF50" s="340" t="str">
        <f t="shared" si="49"/>
        <v/>
      </c>
      <c r="HG50" s="340" t="str">
        <f t="shared" si="49"/>
        <v/>
      </c>
    </row>
    <row r="51" spans="1:215" ht="14.25" customHeight="1" outlineLevel="1" x14ac:dyDescent="0.15">
      <c r="A51" s="334" t="s">
        <v>246</v>
      </c>
      <c r="B51" s="418" t="s">
        <v>249</v>
      </c>
      <c r="C51" s="335" t="s">
        <v>255</v>
      </c>
      <c r="D51" s="335"/>
      <c r="E51" s="335" t="s">
        <v>25</v>
      </c>
      <c r="F51" s="335" t="s">
        <v>237</v>
      </c>
      <c r="G51" s="337">
        <f>G39</f>
        <v>44872</v>
      </c>
      <c r="H51" s="337">
        <v>44925</v>
      </c>
      <c r="I51" s="338">
        <v>1</v>
      </c>
      <c r="J51" s="339">
        <f t="shared" si="3"/>
        <v>40</v>
      </c>
      <c r="K51" s="340" t="str">
        <f t="shared" ref="K51:HG51" si="50">IF(OR(K$3=$G51,K$3=$H51,AND(K$3&gt;$G51,K$3&lt;$H51)),1*$I51,"")</f>
        <v/>
      </c>
      <c r="L51" s="340" t="str">
        <f t="shared" si="50"/>
        <v/>
      </c>
      <c r="M51" s="340" t="str">
        <f t="shared" si="50"/>
        <v/>
      </c>
      <c r="N51" s="340" t="str">
        <f t="shared" si="50"/>
        <v/>
      </c>
      <c r="O51" s="340" t="str">
        <f t="shared" si="50"/>
        <v/>
      </c>
      <c r="P51" s="340" t="str">
        <f t="shared" si="50"/>
        <v/>
      </c>
      <c r="Q51" s="340" t="str">
        <f t="shared" si="50"/>
        <v/>
      </c>
      <c r="R51" s="340" t="str">
        <f t="shared" si="50"/>
        <v/>
      </c>
      <c r="S51" s="340" t="str">
        <f t="shared" si="50"/>
        <v/>
      </c>
      <c r="T51" s="340" t="str">
        <f t="shared" si="50"/>
        <v/>
      </c>
      <c r="U51" s="340" t="str">
        <f t="shared" si="50"/>
        <v/>
      </c>
      <c r="V51" s="340" t="str">
        <f t="shared" si="50"/>
        <v/>
      </c>
      <c r="W51" s="340" t="str">
        <f t="shared" si="50"/>
        <v/>
      </c>
      <c r="X51" s="340" t="str">
        <f t="shared" si="50"/>
        <v/>
      </c>
      <c r="Y51" s="340" t="str">
        <f t="shared" si="50"/>
        <v/>
      </c>
      <c r="Z51" s="340" t="str">
        <f t="shared" si="50"/>
        <v/>
      </c>
      <c r="AA51" s="340" t="str">
        <f t="shared" si="50"/>
        <v/>
      </c>
      <c r="AB51" s="340" t="str">
        <f t="shared" si="50"/>
        <v/>
      </c>
      <c r="AC51" s="340" t="str">
        <f t="shared" si="50"/>
        <v/>
      </c>
      <c r="AD51" s="340" t="str">
        <f t="shared" si="50"/>
        <v/>
      </c>
      <c r="AE51" s="340">
        <f t="shared" si="50"/>
        <v>1</v>
      </c>
      <c r="AF51" s="340">
        <f t="shared" si="50"/>
        <v>1</v>
      </c>
      <c r="AG51" s="340">
        <f t="shared" si="50"/>
        <v>1</v>
      </c>
      <c r="AH51" s="340">
        <f t="shared" si="50"/>
        <v>1</v>
      </c>
      <c r="AI51" s="340">
        <f t="shared" si="50"/>
        <v>1</v>
      </c>
      <c r="AJ51" s="340">
        <f t="shared" si="50"/>
        <v>1</v>
      </c>
      <c r="AK51" s="340">
        <f t="shared" si="50"/>
        <v>1</v>
      </c>
      <c r="AL51" s="340">
        <f t="shared" si="50"/>
        <v>1</v>
      </c>
      <c r="AM51" s="340">
        <f t="shared" si="50"/>
        <v>1</v>
      </c>
      <c r="AN51" s="340">
        <f t="shared" si="50"/>
        <v>1</v>
      </c>
      <c r="AO51" s="340">
        <f t="shared" si="50"/>
        <v>1</v>
      </c>
      <c r="AP51" s="340">
        <f t="shared" si="50"/>
        <v>1</v>
      </c>
      <c r="AQ51" s="340">
        <f t="shared" si="50"/>
        <v>1</v>
      </c>
      <c r="AR51" s="340">
        <f t="shared" si="50"/>
        <v>1</v>
      </c>
      <c r="AS51" s="340">
        <f t="shared" si="50"/>
        <v>1</v>
      </c>
      <c r="AT51" s="340">
        <f t="shared" si="50"/>
        <v>1</v>
      </c>
      <c r="AU51" s="340">
        <f t="shared" si="50"/>
        <v>1</v>
      </c>
      <c r="AV51" s="340">
        <f t="shared" si="50"/>
        <v>1</v>
      </c>
      <c r="AW51" s="340">
        <f t="shared" si="50"/>
        <v>1</v>
      </c>
      <c r="AX51" s="340">
        <f t="shared" si="50"/>
        <v>1</v>
      </c>
      <c r="AY51" s="340">
        <f t="shared" si="50"/>
        <v>1</v>
      </c>
      <c r="AZ51" s="340">
        <f t="shared" si="50"/>
        <v>1</v>
      </c>
      <c r="BA51" s="340">
        <f t="shared" si="50"/>
        <v>1</v>
      </c>
      <c r="BB51" s="340">
        <f t="shared" si="50"/>
        <v>1</v>
      </c>
      <c r="BC51" s="340">
        <f t="shared" si="50"/>
        <v>1</v>
      </c>
      <c r="BD51" s="340">
        <f t="shared" si="50"/>
        <v>1</v>
      </c>
      <c r="BE51" s="340">
        <f t="shared" si="50"/>
        <v>1</v>
      </c>
      <c r="BF51" s="340">
        <f t="shared" si="50"/>
        <v>1</v>
      </c>
      <c r="BG51" s="340">
        <f t="shared" si="50"/>
        <v>1</v>
      </c>
      <c r="BH51" s="340">
        <f t="shared" si="50"/>
        <v>1</v>
      </c>
      <c r="BI51" s="340">
        <f t="shared" si="50"/>
        <v>1</v>
      </c>
      <c r="BJ51" s="340">
        <f t="shared" si="50"/>
        <v>1</v>
      </c>
      <c r="BK51" s="340">
        <f t="shared" si="50"/>
        <v>1</v>
      </c>
      <c r="BL51" s="340">
        <f t="shared" si="50"/>
        <v>1</v>
      </c>
      <c r="BM51" s="340">
        <f t="shared" si="50"/>
        <v>1</v>
      </c>
      <c r="BN51" s="340">
        <f t="shared" si="50"/>
        <v>1</v>
      </c>
      <c r="BO51" s="340">
        <f t="shared" si="50"/>
        <v>1</v>
      </c>
      <c r="BP51" s="340">
        <f t="shared" si="50"/>
        <v>1</v>
      </c>
      <c r="BQ51" s="340">
        <f t="shared" si="50"/>
        <v>1</v>
      </c>
      <c r="BR51" s="340">
        <f t="shared" si="50"/>
        <v>1</v>
      </c>
      <c r="BS51" s="340" t="str">
        <f t="shared" si="50"/>
        <v/>
      </c>
      <c r="BT51" s="340" t="str">
        <f t="shared" si="50"/>
        <v/>
      </c>
      <c r="BU51" s="340" t="str">
        <f t="shared" si="50"/>
        <v/>
      </c>
      <c r="BV51" s="340" t="str">
        <f t="shared" si="50"/>
        <v/>
      </c>
      <c r="BW51" s="340" t="str">
        <f t="shared" si="50"/>
        <v/>
      </c>
      <c r="BX51" s="340" t="str">
        <f t="shared" si="50"/>
        <v/>
      </c>
      <c r="BY51" s="340" t="str">
        <f t="shared" si="50"/>
        <v/>
      </c>
      <c r="BZ51" s="340" t="str">
        <f t="shared" si="50"/>
        <v/>
      </c>
      <c r="CA51" s="340" t="str">
        <f t="shared" si="50"/>
        <v/>
      </c>
      <c r="CB51" s="340" t="str">
        <f t="shared" si="50"/>
        <v/>
      </c>
      <c r="CC51" s="340" t="str">
        <f t="shared" si="50"/>
        <v/>
      </c>
      <c r="CD51" s="340" t="str">
        <f t="shared" si="50"/>
        <v/>
      </c>
      <c r="CE51" s="340" t="str">
        <f t="shared" si="50"/>
        <v/>
      </c>
      <c r="CF51" s="340" t="str">
        <f t="shared" si="50"/>
        <v/>
      </c>
      <c r="CG51" s="340" t="str">
        <f t="shared" si="50"/>
        <v/>
      </c>
      <c r="CH51" s="340" t="str">
        <f t="shared" si="50"/>
        <v/>
      </c>
      <c r="CI51" s="340" t="str">
        <f t="shared" si="50"/>
        <v/>
      </c>
      <c r="CJ51" s="340" t="str">
        <f t="shared" si="50"/>
        <v/>
      </c>
      <c r="CK51" s="340" t="str">
        <f t="shared" si="50"/>
        <v/>
      </c>
      <c r="CL51" s="340" t="str">
        <f t="shared" si="50"/>
        <v/>
      </c>
      <c r="CM51" s="340" t="str">
        <f t="shared" si="50"/>
        <v/>
      </c>
      <c r="CN51" s="340" t="str">
        <f t="shared" si="50"/>
        <v/>
      </c>
      <c r="CO51" s="340" t="str">
        <f t="shared" si="50"/>
        <v/>
      </c>
      <c r="CP51" s="340" t="str">
        <f t="shared" si="50"/>
        <v/>
      </c>
      <c r="CQ51" s="340" t="str">
        <f t="shared" si="50"/>
        <v/>
      </c>
      <c r="CR51" s="340" t="str">
        <f t="shared" si="50"/>
        <v/>
      </c>
      <c r="CS51" s="340" t="str">
        <f t="shared" si="50"/>
        <v/>
      </c>
      <c r="CT51" s="340" t="str">
        <f t="shared" si="50"/>
        <v/>
      </c>
      <c r="CU51" s="340" t="str">
        <f t="shared" si="50"/>
        <v/>
      </c>
      <c r="CV51" s="340" t="str">
        <f t="shared" si="50"/>
        <v/>
      </c>
      <c r="CW51" s="340" t="str">
        <f t="shared" si="50"/>
        <v/>
      </c>
      <c r="CX51" s="340" t="str">
        <f t="shared" si="50"/>
        <v/>
      </c>
      <c r="CY51" s="340" t="str">
        <f t="shared" si="50"/>
        <v/>
      </c>
      <c r="CZ51" s="340" t="str">
        <f t="shared" si="50"/>
        <v/>
      </c>
      <c r="DA51" s="340" t="str">
        <f t="shared" si="50"/>
        <v/>
      </c>
      <c r="DB51" s="340" t="str">
        <f t="shared" si="50"/>
        <v/>
      </c>
      <c r="DC51" s="340" t="str">
        <f t="shared" si="50"/>
        <v/>
      </c>
      <c r="DD51" s="340" t="str">
        <f t="shared" si="50"/>
        <v/>
      </c>
      <c r="DE51" s="340" t="str">
        <f t="shared" si="50"/>
        <v/>
      </c>
      <c r="DF51" s="340" t="str">
        <f t="shared" si="50"/>
        <v/>
      </c>
      <c r="DG51" s="340" t="str">
        <f t="shared" si="50"/>
        <v/>
      </c>
      <c r="DH51" s="340" t="str">
        <f t="shared" si="50"/>
        <v/>
      </c>
      <c r="DI51" s="340" t="str">
        <f t="shared" si="50"/>
        <v/>
      </c>
      <c r="DJ51" s="340" t="str">
        <f t="shared" si="50"/>
        <v/>
      </c>
      <c r="DK51" s="340" t="str">
        <f t="shared" si="50"/>
        <v/>
      </c>
      <c r="DL51" s="340" t="str">
        <f t="shared" si="50"/>
        <v/>
      </c>
      <c r="DM51" s="340" t="str">
        <f t="shared" si="50"/>
        <v/>
      </c>
      <c r="DN51" s="340" t="str">
        <f t="shared" si="50"/>
        <v/>
      </c>
      <c r="DO51" s="340" t="str">
        <f t="shared" si="50"/>
        <v/>
      </c>
      <c r="DP51" s="340" t="str">
        <f t="shared" si="50"/>
        <v/>
      </c>
      <c r="DQ51" s="340" t="str">
        <f t="shared" si="50"/>
        <v/>
      </c>
      <c r="DR51" s="340" t="str">
        <f t="shared" si="50"/>
        <v/>
      </c>
      <c r="DS51" s="340" t="str">
        <f t="shared" si="50"/>
        <v/>
      </c>
      <c r="DT51" s="340" t="str">
        <f t="shared" si="50"/>
        <v/>
      </c>
      <c r="DU51" s="340" t="str">
        <f t="shared" si="50"/>
        <v/>
      </c>
      <c r="DV51" s="340" t="str">
        <f t="shared" si="50"/>
        <v/>
      </c>
      <c r="DW51" s="340" t="str">
        <f t="shared" si="50"/>
        <v/>
      </c>
      <c r="DX51" s="340" t="str">
        <f t="shared" si="50"/>
        <v/>
      </c>
      <c r="DY51" s="340" t="str">
        <f t="shared" si="50"/>
        <v/>
      </c>
      <c r="DZ51" s="340" t="str">
        <f t="shared" si="50"/>
        <v/>
      </c>
      <c r="EA51" s="340" t="str">
        <f t="shared" si="50"/>
        <v/>
      </c>
      <c r="EB51" s="340" t="str">
        <f t="shared" si="50"/>
        <v/>
      </c>
      <c r="EC51" s="340" t="str">
        <f t="shared" si="50"/>
        <v/>
      </c>
      <c r="ED51" s="340" t="str">
        <f t="shared" si="50"/>
        <v/>
      </c>
      <c r="EE51" s="340" t="str">
        <f t="shared" si="50"/>
        <v/>
      </c>
      <c r="EF51" s="340" t="str">
        <f t="shared" si="50"/>
        <v/>
      </c>
      <c r="EG51" s="340" t="str">
        <f t="shared" si="50"/>
        <v/>
      </c>
      <c r="EH51" s="340" t="str">
        <f t="shared" si="50"/>
        <v/>
      </c>
      <c r="EI51" s="340" t="str">
        <f t="shared" si="50"/>
        <v/>
      </c>
      <c r="EJ51" s="340" t="str">
        <f t="shared" si="50"/>
        <v/>
      </c>
      <c r="EK51" s="340" t="str">
        <f t="shared" si="50"/>
        <v/>
      </c>
      <c r="EL51" s="340" t="str">
        <f t="shared" si="50"/>
        <v/>
      </c>
      <c r="EM51" s="340" t="str">
        <f t="shared" si="50"/>
        <v/>
      </c>
      <c r="EN51" s="340" t="str">
        <f t="shared" si="50"/>
        <v/>
      </c>
      <c r="EO51" s="340" t="str">
        <f t="shared" si="50"/>
        <v/>
      </c>
      <c r="EP51" s="340" t="str">
        <f t="shared" si="50"/>
        <v/>
      </c>
      <c r="EQ51" s="340" t="str">
        <f t="shared" si="50"/>
        <v/>
      </c>
      <c r="ER51" s="340" t="str">
        <f t="shared" si="50"/>
        <v/>
      </c>
      <c r="ES51" s="340" t="str">
        <f t="shared" si="50"/>
        <v/>
      </c>
      <c r="ET51" s="340" t="str">
        <f t="shared" si="50"/>
        <v/>
      </c>
      <c r="EU51" s="340" t="str">
        <f t="shared" si="50"/>
        <v/>
      </c>
      <c r="EV51" s="340" t="str">
        <f t="shared" si="50"/>
        <v/>
      </c>
      <c r="EW51" s="340" t="str">
        <f t="shared" si="50"/>
        <v/>
      </c>
      <c r="EX51" s="340" t="str">
        <f t="shared" si="50"/>
        <v/>
      </c>
      <c r="EY51" s="340" t="str">
        <f t="shared" si="50"/>
        <v/>
      </c>
      <c r="EZ51" s="340" t="str">
        <f t="shared" si="50"/>
        <v/>
      </c>
      <c r="FA51" s="340" t="str">
        <f t="shared" si="50"/>
        <v/>
      </c>
      <c r="FB51" s="340" t="str">
        <f t="shared" si="50"/>
        <v/>
      </c>
      <c r="FC51" s="340" t="str">
        <f t="shared" si="50"/>
        <v/>
      </c>
      <c r="FD51" s="340" t="str">
        <f t="shared" si="50"/>
        <v/>
      </c>
      <c r="FE51" s="340" t="str">
        <f t="shared" si="50"/>
        <v/>
      </c>
      <c r="FF51" s="340" t="str">
        <f t="shared" si="50"/>
        <v/>
      </c>
      <c r="FG51" s="340" t="str">
        <f t="shared" si="50"/>
        <v/>
      </c>
      <c r="FH51" s="340" t="str">
        <f t="shared" si="50"/>
        <v/>
      </c>
      <c r="FI51" s="340" t="str">
        <f t="shared" si="50"/>
        <v/>
      </c>
      <c r="FJ51" s="340" t="str">
        <f t="shared" si="50"/>
        <v/>
      </c>
      <c r="FK51" s="340" t="str">
        <f t="shared" si="50"/>
        <v/>
      </c>
      <c r="FL51" s="340" t="str">
        <f t="shared" si="50"/>
        <v/>
      </c>
      <c r="FM51" s="340" t="str">
        <f t="shared" si="50"/>
        <v/>
      </c>
      <c r="FN51" s="340" t="str">
        <f t="shared" si="50"/>
        <v/>
      </c>
      <c r="FO51" s="340" t="str">
        <f t="shared" si="50"/>
        <v/>
      </c>
      <c r="FP51" s="340" t="str">
        <f t="shared" si="50"/>
        <v/>
      </c>
      <c r="FQ51" s="340" t="str">
        <f t="shared" si="50"/>
        <v/>
      </c>
      <c r="FR51" s="340" t="str">
        <f t="shared" si="50"/>
        <v/>
      </c>
      <c r="FS51" s="340" t="str">
        <f t="shared" si="50"/>
        <v/>
      </c>
      <c r="FT51" s="340" t="str">
        <f t="shared" si="50"/>
        <v/>
      </c>
      <c r="FU51" s="340" t="str">
        <f t="shared" si="50"/>
        <v/>
      </c>
      <c r="FV51" s="340" t="str">
        <f t="shared" si="50"/>
        <v/>
      </c>
      <c r="FW51" s="340" t="str">
        <f t="shared" si="50"/>
        <v/>
      </c>
      <c r="FX51" s="340" t="str">
        <f t="shared" si="50"/>
        <v/>
      </c>
      <c r="FY51" s="340" t="str">
        <f t="shared" si="50"/>
        <v/>
      </c>
      <c r="FZ51" s="340" t="str">
        <f t="shared" si="50"/>
        <v/>
      </c>
      <c r="GA51" s="340" t="str">
        <f t="shared" si="50"/>
        <v/>
      </c>
      <c r="GB51" s="340" t="str">
        <f t="shared" si="50"/>
        <v/>
      </c>
      <c r="GC51" s="340" t="str">
        <f t="shared" si="50"/>
        <v/>
      </c>
      <c r="GD51" s="340" t="str">
        <f t="shared" si="50"/>
        <v/>
      </c>
      <c r="GE51" s="340" t="str">
        <f t="shared" si="50"/>
        <v/>
      </c>
      <c r="GF51" s="340" t="str">
        <f t="shared" si="50"/>
        <v/>
      </c>
      <c r="GG51" s="340" t="str">
        <f t="shared" si="50"/>
        <v/>
      </c>
      <c r="GH51" s="340" t="str">
        <f t="shared" si="50"/>
        <v/>
      </c>
      <c r="GI51" s="340" t="str">
        <f t="shared" si="50"/>
        <v/>
      </c>
      <c r="GJ51" s="340" t="str">
        <f t="shared" si="50"/>
        <v/>
      </c>
      <c r="GK51" s="340" t="str">
        <f t="shared" si="50"/>
        <v/>
      </c>
      <c r="GL51" s="340" t="str">
        <f t="shared" si="50"/>
        <v/>
      </c>
      <c r="GM51" s="340" t="str">
        <f t="shared" si="50"/>
        <v/>
      </c>
      <c r="GN51" s="340" t="str">
        <f t="shared" si="50"/>
        <v/>
      </c>
      <c r="GO51" s="340" t="str">
        <f t="shared" si="50"/>
        <v/>
      </c>
      <c r="GP51" s="340" t="str">
        <f t="shared" si="50"/>
        <v/>
      </c>
      <c r="GQ51" s="340" t="str">
        <f t="shared" si="50"/>
        <v/>
      </c>
      <c r="GR51" s="340" t="str">
        <f t="shared" si="50"/>
        <v/>
      </c>
      <c r="GS51" s="340" t="str">
        <f t="shared" si="50"/>
        <v/>
      </c>
      <c r="GT51" s="340" t="str">
        <f t="shared" si="50"/>
        <v/>
      </c>
      <c r="GU51" s="340" t="str">
        <f t="shared" si="50"/>
        <v/>
      </c>
      <c r="GV51" s="340" t="str">
        <f t="shared" si="50"/>
        <v/>
      </c>
      <c r="GW51" s="340" t="str">
        <f t="shared" si="50"/>
        <v/>
      </c>
      <c r="GX51" s="340" t="str">
        <f t="shared" si="50"/>
        <v/>
      </c>
      <c r="GY51" s="340" t="str">
        <f t="shared" si="50"/>
        <v/>
      </c>
      <c r="GZ51" s="340" t="str">
        <f t="shared" si="50"/>
        <v/>
      </c>
      <c r="HA51" s="340" t="str">
        <f t="shared" si="50"/>
        <v/>
      </c>
      <c r="HB51" s="340" t="str">
        <f t="shared" si="50"/>
        <v/>
      </c>
      <c r="HC51" s="340" t="str">
        <f t="shared" si="50"/>
        <v/>
      </c>
      <c r="HD51" s="340" t="str">
        <f t="shared" si="50"/>
        <v/>
      </c>
      <c r="HE51" s="340" t="str">
        <f t="shared" si="50"/>
        <v/>
      </c>
      <c r="HF51" s="340" t="str">
        <f t="shared" si="50"/>
        <v/>
      </c>
      <c r="HG51" s="340" t="str">
        <f t="shared" si="50"/>
        <v/>
      </c>
    </row>
    <row r="52" spans="1:215" ht="14.25" customHeight="1" outlineLevel="1" x14ac:dyDescent="0.15">
      <c r="A52" s="334" t="s">
        <v>246</v>
      </c>
      <c r="B52" s="419"/>
      <c r="C52" s="341"/>
      <c r="D52" s="335"/>
      <c r="E52" s="342" t="s">
        <v>217</v>
      </c>
      <c r="F52" s="335" t="s">
        <v>237</v>
      </c>
      <c r="G52" s="337"/>
      <c r="H52" s="337"/>
      <c r="I52" s="338"/>
      <c r="J52" s="339">
        <f t="shared" si="3"/>
        <v>0</v>
      </c>
      <c r="K52" s="340" t="str">
        <f t="shared" ref="K52:HG52" si="51">IF(OR(K$3=$G52,K$3=$H52,AND(K$3&gt;$G52,K$3&lt;$H52)),1*$I52,"")</f>
        <v/>
      </c>
      <c r="L52" s="340" t="str">
        <f t="shared" si="51"/>
        <v/>
      </c>
      <c r="M52" s="340" t="str">
        <f t="shared" si="51"/>
        <v/>
      </c>
      <c r="N52" s="340" t="str">
        <f t="shared" si="51"/>
        <v/>
      </c>
      <c r="O52" s="340" t="str">
        <f t="shared" si="51"/>
        <v/>
      </c>
      <c r="P52" s="340" t="str">
        <f t="shared" si="51"/>
        <v/>
      </c>
      <c r="Q52" s="340" t="str">
        <f t="shared" si="51"/>
        <v/>
      </c>
      <c r="R52" s="340" t="str">
        <f t="shared" si="51"/>
        <v/>
      </c>
      <c r="S52" s="340" t="str">
        <f t="shared" si="51"/>
        <v/>
      </c>
      <c r="T52" s="340" t="str">
        <f t="shared" si="51"/>
        <v/>
      </c>
      <c r="U52" s="340" t="str">
        <f t="shared" si="51"/>
        <v/>
      </c>
      <c r="V52" s="340" t="str">
        <f t="shared" si="51"/>
        <v/>
      </c>
      <c r="W52" s="340" t="str">
        <f t="shared" si="51"/>
        <v/>
      </c>
      <c r="X52" s="340" t="str">
        <f t="shared" si="51"/>
        <v/>
      </c>
      <c r="Y52" s="340" t="str">
        <f t="shared" si="51"/>
        <v/>
      </c>
      <c r="Z52" s="340" t="str">
        <f t="shared" si="51"/>
        <v/>
      </c>
      <c r="AA52" s="340" t="str">
        <f t="shared" si="51"/>
        <v/>
      </c>
      <c r="AB52" s="340" t="str">
        <f t="shared" si="51"/>
        <v/>
      </c>
      <c r="AC52" s="340" t="str">
        <f t="shared" si="51"/>
        <v/>
      </c>
      <c r="AD52" s="340" t="str">
        <f t="shared" si="51"/>
        <v/>
      </c>
      <c r="AE52" s="340" t="str">
        <f t="shared" si="51"/>
        <v/>
      </c>
      <c r="AF52" s="340" t="str">
        <f t="shared" si="51"/>
        <v/>
      </c>
      <c r="AG52" s="340" t="str">
        <f t="shared" si="51"/>
        <v/>
      </c>
      <c r="AH52" s="340" t="str">
        <f t="shared" si="51"/>
        <v/>
      </c>
      <c r="AI52" s="340" t="str">
        <f t="shared" si="51"/>
        <v/>
      </c>
      <c r="AJ52" s="340" t="str">
        <f t="shared" si="51"/>
        <v/>
      </c>
      <c r="AK52" s="340" t="str">
        <f t="shared" si="51"/>
        <v/>
      </c>
      <c r="AL52" s="340" t="str">
        <f t="shared" si="51"/>
        <v/>
      </c>
      <c r="AM52" s="340" t="str">
        <f t="shared" si="51"/>
        <v/>
      </c>
      <c r="AN52" s="340" t="str">
        <f t="shared" si="51"/>
        <v/>
      </c>
      <c r="AO52" s="340" t="str">
        <f t="shared" si="51"/>
        <v/>
      </c>
      <c r="AP52" s="340" t="str">
        <f t="shared" si="51"/>
        <v/>
      </c>
      <c r="AQ52" s="340" t="str">
        <f t="shared" si="51"/>
        <v/>
      </c>
      <c r="AR52" s="340" t="str">
        <f t="shared" si="51"/>
        <v/>
      </c>
      <c r="AS52" s="340" t="str">
        <f t="shared" si="51"/>
        <v/>
      </c>
      <c r="AT52" s="340" t="str">
        <f t="shared" si="51"/>
        <v/>
      </c>
      <c r="AU52" s="340" t="str">
        <f t="shared" si="51"/>
        <v/>
      </c>
      <c r="AV52" s="340" t="str">
        <f t="shared" si="51"/>
        <v/>
      </c>
      <c r="AW52" s="340" t="str">
        <f t="shared" si="51"/>
        <v/>
      </c>
      <c r="AX52" s="340" t="str">
        <f t="shared" si="51"/>
        <v/>
      </c>
      <c r="AY52" s="340" t="str">
        <f t="shared" si="51"/>
        <v/>
      </c>
      <c r="AZ52" s="340" t="str">
        <f t="shared" si="51"/>
        <v/>
      </c>
      <c r="BA52" s="340" t="str">
        <f t="shared" si="51"/>
        <v/>
      </c>
      <c r="BB52" s="340" t="str">
        <f t="shared" si="51"/>
        <v/>
      </c>
      <c r="BC52" s="340" t="str">
        <f t="shared" si="51"/>
        <v/>
      </c>
      <c r="BD52" s="340" t="str">
        <f t="shared" si="51"/>
        <v/>
      </c>
      <c r="BE52" s="340" t="str">
        <f t="shared" si="51"/>
        <v/>
      </c>
      <c r="BF52" s="340" t="str">
        <f t="shared" si="51"/>
        <v/>
      </c>
      <c r="BG52" s="340" t="str">
        <f t="shared" si="51"/>
        <v/>
      </c>
      <c r="BH52" s="340" t="str">
        <f t="shared" si="51"/>
        <v/>
      </c>
      <c r="BI52" s="340" t="str">
        <f t="shared" si="51"/>
        <v/>
      </c>
      <c r="BJ52" s="340" t="str">
        <f t="shared" si="51"/>
        <v/>
      </c>
      <c r="BK52" s="340" t="str">
        <f t="shared" si="51"/>
        <v/>
      </c>
      <c r="BL52" s="340" t="str">
        <f t="shared" si="51"/>
        <v/>
      </c>
      <c r="BM52" s="340" t="str">
        <f t="shared" si="51"/>
        <v/>
      </c>
      <c r="BN52" s="340" t="str">
        <f t="shared" si="51"/>
        <v/>
      </c>
      <c r="BO52" s="340" t="str">
        <f t="shared" si="51"/>
        <v/>
      </c>
      <c r="BP52" s="340" t="str">
        <f t="shared" si="51"/>
        <v/>
      </c>
      <c r="BQ52" s="340" t="str">
        <f t="shared" si="51"/>
        <v/>
      </c>
      <c r="BR52" s="340" t="str">
        <f t="shared" si="51"/>
        <v/>
      </c>
      <c r="BS52" s="340" t="str">
        <f t="shared" si="51"/>
        <v/>
      </c>
      <c r="BT52" s="340" t="str">
        <f t="shared" si="51"/>
        <v/>
      </c>
      <c r="BU52" s="340" t="str">
        <f t="shared" si="51"/>
        <v/>
      </c>
      <c r="BV52" s="340" t="str">
        <f t="shared" si="51"/>
        <v/>
      </c>
      <c r="BW52" s="340" t="str">
        <f t="shared" si="51"/>
        <v/>
      </c>
      <c r="BX52" s="340" t="str">
        <f t="shared" si="51"/>
        <v/>
      </c>
      <c r="BY52" s="340" t="str">
        <f t="shared" si="51"/>
        <v/>
      </c>
      <c r="BZ52" s="340" t="str">
        <f t="shared" si="51"/>
        <v/>
      </c>
      <c r="CA52" s="340" t="str">
        <f t="shared" si="51"/>
        <v/>
      </c>
      <c r="CB52" s="340" t="str">
        <f t="shared" si="51"/>
        <v/>
      </c>
      <c r="CC52" s="340" t="str">
        <f t="shared" si="51"/>
        <v/>
      </c>
      <c r="CD52" s="340" t="str">
        <f t="shared" si="51"/>
        <v/>
      </c>
      <c r="CE52" s="340" t="str">
        <f t="shared" si="51"/>
        <v/>
      </c>
      <c r="CF52" s="340" t="str">
        <f t="shared" si="51"/>
        <v/>
      </c>
      <c r="CG52" s="340" t="str">
        <f t="shared" si="51"/>
        <v/>
      </c>
      <c r="CH52" s="340" t="str">
        <f t="shared" si="51"/>
        <v/>
      </c>
      <c r="CI52" s="340" t="str">
        <f t="shared" si="51"/>
        <v/>
      </c>
      <c r="CJ52" s="340" t="str">
        <f t="shared" si="51"/>
        <v/>
      </c>
      <c r="CK52" s="340" t="str">
        <f t="shared" si="51"/>
        <v/>
      </c>
      <c r="CL52" s="340" t="str">
        <f t="shared" si="51"/>
        <v/>
      </c>
      <c r="CM52" s="340" t="str">
        <f t="shared" si="51"/>
        <v/>
      </c>
      <c r="CN52" s="340" t="str">
        <f t="shared" si="51"/>
        <v/>
      </c>
      <c r="CO52" s="340" t="str">
        <f t="shared" si="51"/>
        <v/>
      </c>
      <c r="CP52" s="340" t="str">
        <f t="shared" si="51"/>
        <v/>
      </c>
      <c r="CQ52" s="340" t="str">
        <f t="shared" si="51"/>
        <v/>
      </c>
      <c r="CR52" s="340" t="str">
        <f t="shared" si="51"/>
        <v/>
      </c>
      <c r="CS52" s="340" t="str">
        <f t="shared" si="51"/>
        <v/>
      </c>
      <c r="CT52" s="340" t="str">
        <f t="shared" si="51"/>
        <v/>
      </c>
      <c r="CU52" s="340" t="str">
        <f t="shared" si="51"/>
        <v/>
      </c>
      <c r="CV52" s="340" t="str">
        <f t="shared" si="51"/>
        <v/>
      </c>
      <c r="CW52" s="340" t="str">
        <f t="shared" si="51"/>
        <v/>
      </c>
      <c r="CX52" s="340" t="str">
        <f t="shared" si="51"/>
        <v/>
      </c>
      <c r="CY52" s="340" t="str">
        <f t="shared" si="51"/>
        <v/>
      </c>
      <c r="CZ52" s="340" t="str">
        <f t="shared" si="51"/>
        <v/>
      </c>
      <c r="DA52" s="340" t="str">
        <f t="shared" si="51"/>
        <v/>
      </c>
      <c r="DB52" s="340" t="str">
        <f t="shared" si="51"/>
        <v/>
      </c>
      <c r="DC52" s="340" t="str">
        <f t="shared" si="51"/>
        <v/>
      </c>
      <c r="DD52" s="340" t="str">
        <f t="shared" si="51"/>
        <v/>
      </c>
      <c r="DE52" s="340" t="str">
        <f t="shared" si="51"/>
        <v/>
      </c>
      <c r="DF52" s="340" t="str">
        <f t="shared" si="51"/>
        <v/>
      </c>
      <c r="DG52" s="340" t="str">
        <f t="shared" si="51"/>
        <v/>
      </c>
      <c r="DH52" s="340" t="str">
        <f t="shared" si="51"/>
        <v/>
      </c>
      <c r="DI52" s="340" t="str">
        <f t="shared" si="51"/>
        <v/>
      </c>
      <c r="DJ52" s="340" t="str">
        <f t="shared" si="51"/>
        <v/>
      </c>
      <c r="DK52" s="340" t="str">
        <f t="shared" si="51"/>
        <v/>
      </c>
      <c r="DL52" s="340" t="str">
        <f t="shared" si="51"/>
        <v/>
      </c>
      <c r="DM52" s="340" t="str">
        <f t="shared" si="51"/>
        <v/>
      </c>
      <c r="DN52" s="340" t="str">
        <f t="shared" si="51"/>
        <v/>
      </c>
      <c r="DO52" s="340" t="str">
        <f t="shared" si="51"/>
        <v/>
      </c>
      <c r="DP52" s="340" t="str">
        <f t="shared" si="51"/>
        <v/>
      </c>
      <c r="DQ52" s="340" t="str">
        <f t="shared" si="51"/>
        <v/>
      </c>
      <c r="DR52" s="340" t="str">
        <f t="shared" si="51"/>
        <v/>
      </c>
      <c r="DS52" s="340" t="str">
        <f t="shared" si="51"/>
        <v/>
      </c>
      <c r="DT52" s="340" t="str">
        <f t="shared" si="51"/>
        <v/>
      </c>
      <c r="DU52" s="340" t="str">
        <f t="shared" si="51"/>
        <v/>
      </c>
      <c r="DV52" s="340" t="str">
        <f t="shared" si="51"/>
        <v/>
      </c>
      <c r="DW52" s="340" t="str">
        <f t="shared" si="51"/>
        <v/>
      </c>
      <c r="DX52" s="340" t="str">
        <f t="shared" si="51"/>
        <v/>
      </c>
      <c r="DY52" s="340" t="str">
        <f t="shared" si="51"/>
        <v/>
      </c>
      <c r="DZ52" s="340" t="str">
        <f t="shared" si="51"/>
        <v/>
      </c>
      <c r="EA52" s="340" t="str">
        <f t="shared" si="51"/>
        <v/>
      </c>
      <c r="EB52" s="340" t="str">
        <f t="shared" si="51"/>
        <v/>
      </c>
      <c r="EC52" s="340" t="str">
        <f t="shared" si="51"/>
        <v/>
      </c>
      <c r="ED52" s="340" t="str">
        <f t="shared" si="51"/>
        <v/>
      </c>
      <c r="EE52" s="340" t="str">
        <f t="shared" si="51"/>
        <v/>
      </c>
      <c r="EF52" s="340" t="str">
        <f t="shared" si="51"/>
        <v/>
      </c>
      <c r="EG52" s="340" t="str">
        <f t="shared" si="51"/>
        <v/>
      </c>
      <c r="EH52" s="340" t="str">
        <f t="shared" si="51"/>
        <v/>
      </c>
      <c r="EI52" s="340" t="str">
        <f t="shared" si="51"/>
        <v/>
      </c>
      <c r="EJ52" s="340" t="str">
        <f t="shared" si="51"/>
        <v/>
      </c>
      <c r="EK52" s="340" t="str">
        <f t="shared" si="51"/>
        <v/>
      </c>
      <c r="EL52" s="340" t="str">
        <f t="shared" si="51"/>
        <v/>
      </c>
      <c r="EM52" s="340" t="str">
        <f t="shared" si="51"/>
        <v/>
      </c>
      <c r="EN52" s="340" t="str">
        <f t="shared" si="51"/>
        <v/>
      </c>
      <c r="EO52" s="340" t="str">
        <f t="shared" si="51"/>
        <v/>
      </c>
      <c r="EP52" s="340" t="str">
        <f t="shared" si="51"/>
        <v/>
      </c>
      <c r="EQ52" s="340" t="str">
        <f t="shared" si="51"/>
        <v/>
      </c>
      <c r="ER52" s="340" t="str">
        <f t="shared" si="51"/>
        <v/>
      </c>
      <c r="ES52" s="340" t="str">
        <f t="shared" si="51"/>
        <v/>
      </c>
      <c r="ET52" s="340" t="str">
        <f t="shared" si="51"/>
        <v/>
      </c>
      <c r="EU52" s="340" t="str">
        <f t="shared" si="51"/>
        <v/>
      </c>
      <c r="EV52" s="340" t="str">
        <f t="shared" si="51"/>
        <v/>
      </c>
      <c r="EW52" s="340" t="str">
        <f t="shared" si="51"/>
        <v/>
      </c>
      <c r="EX52" s="340" t="str">
        <f t="shared" si="51"/>
        <v/>
      </c>
      <c r="EY52" s="340" t="str">
        <f t="shared" si="51"/>
        <v/>
      </c>
      <c r="EZ52" s="340" t="str">
        <f t="shared" si="51"/>
        <v/>
      </c>
      <c r="FA52" s="340" t="str">
        <f t="shared" si="51"/>
        <v/>
      </c>
      <c r="FB52" s="340" t="str">
        <f t="shared" si="51"/>
        <v/>
      </c>
      <c r="FC52" s="340" t="str">
        <f t="shared" si="51"/>
        <v/>
      </c>
      <c r="FD52" s="340" t="str">
        <f t="shared" si="51"/>
        <v/>
      </c>
      <c r="FE52" s="340" t="str">
        <f t="shared" si="51"/>
        <v/>
      </c>
      <c r="FF52" s="340" t="str">
        <f t="shared" si="51"/>
        <v/>
      </c>
      <c r="FG52" s="340" t="str">
        <f t="shared" si="51"/>
        <v/>
      </c>
      <c r="FH52" s="340" t="str">
        <f t="shared" si="51"/>
        <v/>
      </c>
      <c r="FI52" s="340" t="str">
        <f t="shared" si="51"/>
        <v/>
      </c>
      <c r="FJ52" s="340" t="str">
        <f t="shared" si="51"/>
        <v/>
      </c>
      <c r="FK52" s="340" t="str">
        <f t="shared" si="51"/>
        <v/>
      </c>
      <c r="FL52" s="340" t="str">
        <f t="shared" si="51"/>
        <v/>
      </c>
      <c r="FM52" s="340" t="str">
        <f t="shared" si="51"/>
        <v/>
      </c>
      <c r="FN52" s="340" t="str">
        <f t="shared" si="51"/>
        <v/>
      </c>
      <c r="FO52" s="340" t="str">
        <f t="shared" si="51"/>
        <v/>
      </c>
      <c r="FP52" s="340" t="str">
        <f t="shared" si="51"/>
        <v/>
      </c>
      <c r="FQ52" s="340" t="str">
        <f t="shared" si="51"/>
        <v/>
      </c>
      <c r="FR52" s="340" t="str">
        <f t="shared" si="51"/>
        <v/>
      </c>
      <c r="FS52" s="340" t="str">
        <f t="shared" si="51"/>
        <v/>
      </c>
      <c r="FT52" s="340" t="str">
        <f t="shared" si="51"/>
        <v/>
      </c>
      <c r="FU52" s="340" t="str">
        <f t="shared" si="51"/>
        <v/>
      </c>
      <c r="FV52" s="340" t="str">
        <f t="shared" si="51"/>
        <v/>
      </c>
      <c r="FW52" s="340" t="str">
        <f t="shared" si="51"/>
        <v/>
      </c>
      <c r="FX52" s="340" t="str">
        <f t="shared" si="51"/>
        <v/>
      </c>
      <c r="FY52" s="340" t="str">
        <f t="shared" si="51"/>
        <v/>
      </c>
      <c r="FZ52" s="340" t="str">
        <f t="shared" si="51"/>
        <v/>
      </c>
      <c r="GA52" s="340" t="str">
        <f t="shared" si="51"/>
        <v/>
      </c>
      <c r="GB52" s="340" t="str">
        <f t="shared" si="51"/>
        <v/>
      </c>
      <c r="GC52" s="340" t="str">
        <f t="shared" si="51"/>
        <v/>
      </c>
      <c r="GD52" s="340" t="str">
        <f t="shared" si="51"/>
        <v/>
      </c>
      <c r="GE52" s="340" t="str">
        <f t="shared" si="51"/>
        <v/>
      </c>
      <c r="GF52" s="340" t="str">
        <f t="shared" si="51"/>
        <v/>
      </c>
      <c r="GG52" s="340" t="str">
        <f t="shared" si="51"/>
        <v/>
      </c>
      <c r="GH52" s="340" t="str">
        <f t="shared" si="51"/>
        <v/>
      </c>
      <c r="GI52" s="340" t="str">
        <f t="shared" si="51"/>
        <v/>
      </c>
      <c r="GJ52" s="340" t="str">
        <f t="shared" si="51"/>
        <v/>
      </c>
      <c r="GK52" s="340" t="str">
        <f t="shared" si="51"/>
        <v/>
      </c>
      <c r="GL52" s="340" t="str">
        <f t="shared" si="51"/>
        <v/>
      </c>
      <c r="GM52" s="340" t="str">
        <f t="shared" si="51"/>
        <v/>
      </c>
      <c r="GN52" s="340" t="str">
        <f t="shared" si="51"/>
        <v/>
      </c>
      <c r="GO52" s="340" t="str">
        <f t="shared" si="51"/>
        <v/>
      </c>
      <c r="GP52" s="340" t="str">
        <f t="shared" si="51"/>
        <v/>
      </c>
      <c r="GQ52" s="340" t="str">
        <f t="shared" si="51"/>
        <v/>
      </c>
      <c r="GR52" s="340" t="str">
        <f t="shared" si="51"/>
        <v/>
      </c>
      <c r="GS52" s="340" t="str">
        <f t="shared" si="51"/>
        <v/>
      </c>
      <c r="GT52" s="340" t="str">
        <f t="shared" si="51"/>
        <v/>
      </c>
      <c r="GU52" s="340" t="str">
        <f t="shared" si="51"/>
        <v/>
      </c>
      <c r="GV52" s="340" t="str">
        <f t="shared" si="51"/>
        <v/>
      </c>
      <c r="GW52" s="340" t="str">
        <f t="shared" si="51"/>
        <v/>
      </c>
      <c r="GX52" s="340" t="str">
        <f t="shared" si="51"/>
        <v/>
      </c>
      <c r="GY52" s="340" t="str">
        <f t="shared" si="51"/>
        <v/>
      </c>
      <c r="GZ52" s="340" t="str">
        <f t="shared" si="51"/>
        <v/>
      </c>
      <c r="HA52" s="340" t="str">
        <f t="shared" si="51"/>
        <v/>
      </c>
      <c r="HB52" s="340" t="str">
        <f t="shared" si="51"/>
        <v/>
      </c>
      <c r="HC52" s="340" t="str">
        <f t="shared" si="51"/>
        <v/>
      </c>
      <c r="HD52" s="340" t="str">
        <f t="shared" si="51"/>
        <v/>
      </c>
      <c r="HE52" s="340" t="str">
        <f t="shared" si="51"/>
        <v/>
      </c>
      <c r="HF52" s="340" t="str">
        <f t="shared" si="51"/>
        <v/>
      </c>
      <c r="HG52" s="340" t="str">
        <f t="shared" si="51"/>
        <v/>
      </c>
    </row>
    <row r="53" spans="1:215" ht="14.25" customHeight="1" outlineLevel="1" x14ac:dyDescent="0.15">
      <c r="A53" s="334" t="s">
        <v>246</v>
      </c>
      <c r="B53" s="420"/>
      <c r="C53" s="343"/>
      <c r="D53" s="343"/>
      <c r="E53" s="342" t="s">
        <v>217</v>
      </c>
      <c r="F53" s="335" t="s">
        <v>237</v>
      </c>
      <c r="G53" s="337"/>
      <c r="H53" s="337"/>
      <c r="I53" s="338"/>
      <c r="J53" s="339">
        <f t="shared" si="3"/>
        <v>0</v>
      </c>
      <c r="K53" s="340" t="str">
        <f t="shared" ref="K53:HG53" si="52">IF(OR(K$3=$G53,K$3=$H53,AND(K$3&gt;$G53,K$3&lt;$H53)),1*$I53,"")</f>
        <v/>
      </c>
      <c r="L53" s="340" t="str">
        <f t="shared" si="52"/>
        <v/>
      </c>
      <c r="M53" s="340" t="str">
        <f t="shared" si="52"/>
        <v/>
      </c>
      <c r="N53" s="340" t="str">
        <f t="shared" si="52"/>
        <v/>
      </c>
      <c r="O53" s="340" t="str">
        <f t="shared" si="52"/>
        <v/>
      </c>
      <c r="P53" s="340" t="str">
        <f t="shared" si="52"/>
        <v/>
      </c>
      <c r="Q53" s="340" t="str">
        <f t="shared" si="52"/>
        <v/>
      </c>
      <c r="R53" s="340" t="str">
        <f t="shared" si="52"/>
        <v/>
      </c>
      <c r="S53" s="340" t="str">
        <f t="shared" si="52"/>
        <v/>
      </c>
      <c r="T53" s="340" t="str">
        <f t="shared" si="52"/>
        <v/>
      </c>
      <c r="U53" s="340" t="str">
        <f t="shared" si="52"/>
        <v/>
      </c>
      <c r="V53" s="340" t="str">
        <f t="shared" si="52"/>
        <v/>
      </c>
      <c r="W53" s="340" t="str">
        <f t="shared" si="52"/>
        <v/>
      </c>
      <c r="X53" s="340" t="str">
        <f t="shared" si="52"/>
        <v/>
      </c>
      <c r="Y53" s="340" t="str">
        <f t="shared" si="52"/>
        <v/>
      </c>
      <c r="Z53" s="340" t="str">
        <f t="shared" si="52"/>
        <v/>
      </c>
      <c r="AA53" s="340" t="str">
        <f t="shared" si="52"/>
        <v/>
      </c>
      <c r="AB53" s="340" t="str">
        <f t="shared" si="52"/>
        <v/>
      </c>
      <c r="AC53" s="340" t="str">
        <f t="shared" si="52"/>
        <v/>
      </c>
      <c r="AD53" s="340" t="str">
        <f t="shared" si="52"/>
        <v/>
      </c>
      <c r="AE53" s="340" t="str">
        <f t="shared" si="52"/>
        <v/>
      </c>
      <c r="AF53" s="340" t="str">
        <f t="shared" si="52"/>
        <v/>
      </c>
      <c r="AG53" s="340" t="str">
        <f t="shared" si="52"/>
        <v/>
      </c>
      <c r="AH53" s="340" t="str">
        <f t="shared" si="52"/>
        <v/>
      </c>
      <c r="AI53" s="340" t="str">
        <f t="shared" si="52"/>
        <v/>
      </c>
      <c r="AJ53" s="340" t="str">
        <f t="shared" si="52"/>
        <v/>
      </c>
      <c r="AK53" s="340" t="str">
        <f t="shared" si="52"/>
        <v/>
      </c>
      <c r="AL53" s="340" t="str">
        <f t="shared" si="52"/>
        <v/>
      </c>
      <c r="AM53" s="340" t="str">
        <f t="shared" si="52"/>
        <v/>
      </c>
      <c r="AN53" s="340" t="str">
        <f t="shared" si="52"/>
        <v/>
      </c>
      <c r="AO53" s="340" t="str">
        <f t="shared" si="52"/>
        <v/>
      </c>
      <c r="AP53" s="340" t="str">
        <f t="shared" si="52"/>
        <v/>
      </c>
      <c r="AQ53" s="340" t="str">
        <f t="shared" si="52"/>
        <v/>
      </c>
      <c r="AR53" s="340" t="str">
        <f t="shared" si="52"/>
        <v/>
      </c>
      <c r="AS53" s="340" t="str">
        <f t="shared" si="52"/>
        <v/>
      </c>
      <c r="AT53" s="340" t="str">
        <f t="shared" si="52"/>
        <v/>
      </c>
      <c r="AU53" s="340" t="str">
        <f t="shared" si="52"/>
        <v/>
      </c>
      <c r="AV53" s="340" t="str">
        <f t="shared" si="52"/>
        <v/>
      </c>
      <c r="AW53" s="340" t="str">
        <f t="shared" si="52"/>
        <v/>
      </c>
      <c r="AX53" s="340" t="str">
        <f t="shared" si="52"/>
        <v/>
      </c>
      <c r="AY53" s="340" t="str">
        <f t="shared" si="52"/>
        <v/>
      </c>
      <c r="AZ53" s="340" t="str">
        <f t="shared" si="52"/>
        <v/>
      </c>
      <c r="BA53" s="340" t="str">
        <f t="shared" si="52"/>
        <v/>
      </c>
      <c r="BB53" s="340" t="str">
        <f t="shared" si="52"/>
        <v/>
      </c>
      <c r="BC53" s="340" t="str">
        <f t="shared" si="52"/>
        <v/>
      </c>
      <c r="BD53" s="340" t="str">
        <f t="shared" si="52"/>
        <v/>
      </c>
      <c r="BE53" s="340" t="str">
        <f t="shared" si="52"/>
        <v/>
      </c>
      <c r="BF53" s="340" t="str">
        <f t="shared" si="52"/>
        <v/>
      </c>
      <c r="BG53" s="340" t="str">
        <f t="shared" si="52"/>
        <v/>
      </c>
      <c r="BH53" s="340" t="str">
        <f t="shared" si="52"/>
        <v/>
      </c>
      <c r="BI53" s="340" t="str">
        <f t="shared" si="52"/>
        <v/>
      </c>
      <c r="BJ53" s="340" t="str">
        <f t="shared" si="52"/>
        <v/>
      </c>
      <c r="BK53" s="340" t="str">
        <f t="shared" si="52"/>
        <v/>
      </c>
      <c r="BL53" s="340" t="str">
        <f t="shared" si="52"/>
        <v/>
      </c>
      <c r="BM53" s="340" t="str">
        <f t="shared" si="52"/>
        <v/>
      </c>
      <c r="BN53" s="340" t="str">
        <f t="shared" si="52"/>
        <v/>
      </c>
      <c r="BO53" s="340" t="str">
        <f t="shared" si="52"/>
        <v/>
      </c>
      <c r="BP53" s="340" t="str">
        <f t="shared" si="52"/>
        <v/>
      </c>
      <c r="BQ53" s="340" t="str">
        <f t="shared" si="52"/>
        <v/>
      </c>
      <c r="BR53" s="340" t="str">
        <f t="shared" si="52"/>
        <v/>
      </c>
      <c r="BS53" s="340" t="str">
        <f t="shared" si="52"/>
        <v/>
      </c>
      <c r="BT53" s="340" t="str">
        <f t="shared" si="52"/>
        <v/>
      </c>
      <c r="BU53" s="340" t="str">
        <f t="shared" si="52"/>
        <v/>
      </c>
      <c r="BV53" s="340" t="str">
        <f t="shared" si="52"/>
        <v/>
      </c>
      <c r="BW53" s="340" t="str">
        <f t="shared" si="52"/>
        <v/>
      </c>
      <c r="BX53" s="340" t="str">
        <f t="shared" si="52"/>
        <v/>
      </c>
      <c r="BY53" s="340" t="str">
        <f t="shared" si="52"/>
        <v/>
      </c>
      <c r="BZ53" s="340" t="str">
        <f t="shared" si="52"/>
        <v/>
      </c>
      <c r="CA53" s="340" t="str">
        <f t="shared" si="52"/>
        <v/>
      </c>
      <c r="CB53" s="340" t="str">
        <f t="shared" si="52"/>
        <v/>
      </c>
      <c r="CC53" s="340" t="str">
        <f t="shared" si="52"/>
        <v/>
      </c>
      <c r="CD53" s="340" t="str">
        <f t="shared" si="52"/>
        <v/>
      </c>
      <c r="CE53" s="340" t="str">
        <f t="shared" si="52"/>
        <v/>
      </c>
      <c r="CF53" s="340" t="str">
        <f t="shared" si="52"/>
        <v/>
      </c>
      <c r="CG53" s="340" t="str">
        <f t="shared" si="52"/>
        <v/>
      </c>
      <c r="CH53" s="340" t="str">
        <f t="shared" si="52"/>
        <v/>
      </c>
      <c r="CI53" s="340" t="str">
        <f t="shared" si="52"/>
        <v/>
      </c>
      <c r="CJ53" s="340" t="str">
        <f t="shared" si="52"/>
        <v/>
      </c>
      <c r="CK53" s="340" t="str">
        <f t="shared" si="52"/>
        <v/>
      </c>
      <c r="CL53" s="340" t="str">
        <f t="shared" si="52"/>
        <v/>
      </c>
      <c r="CM53" s="340" t="str">
        <f t="shared" si="52"/>
        <v/>
      </c>
      <c r="CN53" s="340" t="str">
        <f t="shared" si="52"/>
        <v/>
      </c>
      <c r="CO53" s="340" t="str">
        <f t="shared" si="52"/>
        <v/>
      </c>
      <c r="CP53" s="340" t="str">
        <f t="shared" si="52"/>
        <v/>
      </c>
      <c r="CQ53" s="340" t="str">
        <f t="shared" si="52"/>
        <v/>
      </c>
      <c r="CR53" s="340" t="str">
        <f t="shared" si="52"/>
        <v/>
      </c>
      <c r="CS53" s="340" t="str">
        <f t="shared" si="52"/>
        <v/>
      </c>
      <c r="CT53" s="340" t="str">
        <f t="shared" si="52"/>
        <v/>
      </c>
      <c r="CU53" s="340" t="str">
        <f t="shared" si="52"/>
        <v/>
      </c>
      <c r="CV53" s="340" t="str">
        <f t="shared" si="52"/>
        <v/>
      </c>
      <c r="CW53" s="340" t="str">
        <f t="shared" si="52"/>
        <v/>
      </c>
      <c r="CX53" s="340" t="str">
        <f t="shared" si="52"/>
        <v/>
      </c>
      <c r="CY53" s="340" t="str">
        <f t="shared" si="52"/>
        <v/>
      </c>
      <c r="CZ53" s="340" t="str">
        <f t="shared" si="52"/>
        <v/>
      </c>
      <c r="DA53" s="340" t="str">
        <f t="shared" si="52"/>
        <v/>
      </c>
      <c r="DB53" s="340" t="str">
        <f t="shared" si="52"/>
        <v/>
      </c>
      <c r="DC53" s="340" t="str">
        <f t="shared" si="52"/>
        <v/>
      </c>
      <c r="DD53" s="340" t="str">
        <f t="shared" si="52"/>
        <v/>
      </c>
      <c r="DE53" s="340" t="str">
        <f t="shared" si="52"/>
        <v/>
      </c>
      <c r="DF53" s="340" t="str">
        <f t="shared" si="52"/>
        <v/>
      </c>
      <c r="DG53" s="340" t="str">
        <f t="shared" si="52"/>
        <v/>
      </c>
      <c r="DH53" s="340" t="str">
        <f t="shared" si="52"/>
        <v/>
      </c>
      <c r="DI53" s="340" t="str">
        <f t="shared" si="52"/>
        <v/>
      </c>
      <c r="DJ53" s="340" t="str">
        <f t="shared" si="52"/>
        <v/>
      </c>
      <c r="DK53" s="340" t="str">
        <f t="shared" si="52"/>
        <v/>
      </c>
      <c r="DL53" s="340" t="str">
        <f t="shared" si="52"/>
        <v/>
      </c>
      <c r="DM53" s="340" t="str">
        <f t="shared" si="52"/>
        <v/>
      </c>
      <c r="DN53" s="340" t="str">
        <f t="shared" si="52"/>
        <v/>
      </c>
      <c r="DO53" s="340" t="str">
        <f t="shared" si="52"/>
        <v/>
      </c>
      <c r="DP53" s="340" t="str">
        <f t="shared" si="52"/>
        <v/>
      </c>
      <c r="DQ53" s="340" t="str">
        <f t="shared" si="52"/>
        <v/>
      </c>
      <c r="DR53" s="340" t="str">
        <f t="shared" si="52"/>
        <v/>
      </c>
      <c r="DS53" s="340" t="str">
        <f t="shared" si="52"/>
        <v/>
      </c>
      <c r="DT53" s="340" t="str">
        <f t="shared" si="52"/>
        <v/>
      </c>
      <c r="DU53" s="340" t="str">
        <f t="shared" si="52"/>
        <v/>
      </c>
      <c r="DV53" s="340" t="str">
        <f t="shared" si="52"/>
        <v/>
      </c>
      <c r="DW53" s="340" t="str">
        <f t="shared" si="52"/>
        <v/>
      </c>
      <c r="DX53" s="340" t="str">
        <f t="shared" si="52"/>
        <v/>
      </c>
      <c r="DY53" s="340" t="str">
        <f t="shared" si="52"/>
        <v/>
      </c>
      <c r="DZ53" s="340" t="str">
        <f t="shared" si="52"/>
        <v/>
      </c>
      <c r="EA53" s="340" t="str">
        <f t="shared" si="52"/>
        <v/>
      </c>
      <c r="EB53" s="340" t="str">
        <f t="shared" si="52"/>
        <v/>
      </c>
      <c r="EC53" s="340" t="str">
        <f t="shared" si="52"/>
        <v/>
      </c>
      <c r="ED53" s="340" t="str">
        <f t="shared" si="52"/>
        <v/>
      </c>
      <c r="EE53" s="340" t="str">
        <f t="shared" si="52"/>
        <v/>
      </c>
      <c r="EF53" s="340" t="str">
        <f t="shared" si="52"/>
        <v/>
      </c>
      <c r="EG53" s="340" t="str">
        <f t="shared" si="52"/>
        <v/>
      </c>
      <c r="EH53" s="340" t="str">
        <f t="shared" si="52"/>
        <v/>
      </c>
      <c r="EI53" s="340" t="str">
        <f t="shared" si="52"/>
        <v/>
      </c>
      <c r="EJ53" s="340" t="str">
        <f t="shared" si="52"/>
        <v/>
      </c>
      <c r="EK53" s="340" t="str">
        <f t="shared" si="52"/>
        <v/>
      </c>
      <c r="EL53" s="340" t="str">
        <f t="shared" si="52"/>
        <v/>
      </c>
      <c r="EM53" s="340" t="str">
        <f t="shared" si="52"/>
        <v/>
      </c>
      <c r="EN53" s="340" t="str">
        <f t="shared" si="52"/>
        <v/>
      </c>
      <c r="EO53" s="340" t="str">
        <f t="shared" si="52"/>
        <v/>
      </c>
      <c r="EP53" s="340" t="str">
        <f t="shared" si="52"/>
        <v/>
      </c>
      <c r="EQ53" s="340" t="str">
        <f t="shared" si="52"/>
        <v/>
      </c>
      <c r="ER53" s="340" t="str">
        <f t="shared" si="52"/>
        <v/>
      </c>
      <c r="ES53" s="340" t="str">
        <f t="shared" si="52"/>
        <v/>
      </c>
      <c r="ET53" s="340" t="str">
        <f t="shared" si="52"/>
        <v/>
      </c>
      <c r="EU53" s="340" t="str">
        <f t="shared" si="52"/>
        <v/>
      </c>
      <c r="EV53" s="340" t="str">
        <f t="shared" si="52"/>
        <v/>
      </c>
      <c r="EW53" s="340" t="str">
        <f t="shared" si="52"/>
        <v/>
      </c>
      <c r="EX53" s="340" t="str">
        <f t="shared" si="52"/>
        <v/>
      </c>
      <c r="EY53" s="340" t="str">
        <f t="shared" si="52"/>
        <v/>
      </c>
      <c r="EZ53" s="340" t="str">
        <f t="shared" si="52"/>
        <v/>
      </c>
      <c r="FA53" s="340" t="str">
        <f t="shared" si="52"/>
        <v/>
      </c>
      <c r="FB53" s="340" t="str">
        <f t="shared" si="52"/>
        <v/>
      </c>
      <c r="FC53" s="340" t="str">
        <f t="shared" si="52"/>
        <v/>
      </c>
      <c r="FD53" s="340" t="str">
        <f t="shared" si="52"/>
        <v/>
      </c>
      <c r="FE53" s="340" t="str">
        <f t="shared" si="52"/>
        <v/>
      </c>
      <c r="FF53" s="340" t="str">
        <f t="shared" si="52"/>
        <v/>
      </c>
      <c r="FG53" s="340" t="str">
        <f t="shared" si="52"/>
        <v/>
      </c>
      <c r="FH53" s="340" t="str">
        <f t="shared" si="52"/>
        <v/>
      </c>
      <c r="FI53" s="340" t="str">
        <f t="shared" si="52"/>
        <v/>
      </c>
      <c r="FJ53" s="340" t="str">
        <f t="shared" si="52"/>
        <v/>
      </c>
      <c r="FK53" s="340" t="str">
        <f t="shared" si="52"/>
        <v/>
      </c>
      <c r="FL53" s="340" t="str">
        <f t="shared" si="52"/>
        <v/>
      </c>
      <c r="FM53" s="340" t="str">
        <f t="shared" si="52"/>
        <v/>
      </c>
      <c r="FN53" s="340" t="str">
        <f t="shared" si="52"/>
        <v/>
      </c>
      <c r="FO53" s="340" t="str">
        <f t="shared" si="52"/>
        <v/>
      </c>
      <c r="FP53" s="340" t="str">
        <f t="shared" si="52"/>
        <v/>
      </c>
      <c r="FQ53" s="340" t="str">
        <f t="shared" si="52"/>
        <v/>
      </c>
      <c r="FR53" s="340" t="str">
        <f t="shared" si="52"/>
        <v/>
      </c>
      <c r="FS53" s="340" t="str">
        <f t="shared" si="52"/>
        <v/>
      </c>
      <c r="FT53" s="340" t="str">
        <f t="shared" si="52"/>
        <v/>
      </c>
      <c r="FU53" s="340" t="str">
        <f t="shared" si="52"/>
        <v/>
      </c>
      <c r="FV53" s="340" t="str">
        <f t="shared" si="52"/>
        <v/>
      </c>
      <c r="FW53" s="340" t="str">
        <f t="shared" si="52"/>
        <v/>
      </c>
      <c r="FX53" s="340" t="str">
        <f t="shared" si="52"/>
        <v/>
      </c>
      <c r="FY53" s="340" t="str">
        <f t="shared" si="52"/>
        <v/>
      </c>
      <c r="FZ53" s="340" t="str">
        <f t="shared" si="52"/>
        <v/>
      </c>
      <c r="GA53" s="340" t="str">
        <f t="shared" si="52"/>
        <v/>
      </c>
      <c r="GB53" s="340" t="str">
        <f t="shared" si="52"/>
        <v/>
      </c>
      <c r="GC53" s="340" t="str">
        <f t="shared" si="52"/>
        <v/>
      </c>
      <c r="GD53" s="340" t="str">
        <f t="shared" si="52"/>
        <v/>
      </c>
      <c r="GE53" s="340" t="str">
        <f t="shared" si="52"/>
        <v/>
      </c>
      <c r="GF53" s="340" t="str">
        <f t="shared" si="52"/>
        <v/>
      </c>
      <c r="GG53" s="340" t="str">
        <f t="shared" si="52"/>
        <v/>
      </c>
      <c r="GH53" s="340" t="str">
        <f t="shared" si="52"/>
        <v/>
      </c>
      <c r="GI53" s="340" t="str">
        <f t="shared" si="52"/>
        <v/>
      </c>
      <c r="GJ53" s="340" t="str">
        <f t="shared" si="52"/>
        <v/>
      </c>
      <c r="GK53" s="340" t="str">
        <f t="shared" si="52"/>
        <v/>
      </c>
      <c r="GL53" s="340" t="str">
        <f t="shared" si="52"/>
        <v/>
      </c>
      <c r="GM53" s="340" t="str">
        <f t="shared" si="52"/>
        <v/>
      </c>
      <c r="GN53" s="340" t="str">
        <f t="shared" si="52"/>
        <v/>
      </c>
      <c r="GO53" s="340" t="str">
        <f t="shared" si="52"/>
        <v/>
      </c>
      <c r="GP53" s="340" t="str">
        <f t="shared" si="52"/>
        <v/>
      </c>
      <c r="GQ53" s="340" t="str">
        <f t="shared" si="52"/>
        <v/>
      </c>
      <c r="GR53" s="340" t="str">
        <f t="shared" si="52"/>
        <v/>
      </c>
      <c r="GS53" s="340" t="str">
        <f t="shared" si="52"/>
        <v/>
      </c>
      <c r="GT53" s="340" t="str">
        <f t="shared" si="52"/>
        <v/>
      </c>
      <c r="GU53" s="340" t="str">
        <f t="shared" si="52"/>
        <v/>
      </c>
      <c r="GV53" s="340" t="str">
        <f t="shared" si="52"/>
        <v/>
      </c>
      <c r="GW53" s="340" t="str">
        <f t="shared" si="52"/>
        <v/>
      </c>
      <c r="GX53" s="340" t="str">
        <f t="shared" si="52"/>
        <v/>
      </c>
      <c r="GY53" s="340" t="str">
        <f t="shared" si="52"/>
        <v/>
      </c>
      <c r="GZ53" s="340" t="str">
        <f t="shared" si="52"/>
        <v/>
      </c>
      <c r="HA53" s="340" t="str">
        <f t="shared" si="52"/>
        <v/>
      </c>
      <c r="HB53" s="340" t="str">
        <f t="shared" si="52"/>
        <v/>
      </c>
      <c r="HC53" s="340" t="str">
        <f t="shared" si="52"/>
        <v/>
      </c>
      <c r="HD53" s="340" t="str">
        <f t="shared" si="52"/>
        <v/>
      </c>
      <c r="HE53" s="340" t="str">
        <f t="shared" si="52"/>
        <v/>
      </c>
      <c r="HF53" s="340" t="str">
        <f t="shared" si="52"/>
        <v/>
      </c>
      <c r="HG53" s="340" t="str">
        <f t="shared" si="52"/>
        <v/>
      </c>
    </row>
    <row r="54" spans="1:215" ht="14.25" customHeight="1" outlineLevel="1" x14ac:dyDescent="0.15">
      <c r="A54" s="334" t="s">
        <v>246</v>
      </c>
      <c r="B54" s="418" t="s">
        <v>249</v>
      </c>
      <c r="C54" s="335" t="s">
        <v>256</v>
      </c>
      <c r="D54" s="335"/>
      <c r="E54" s="335" t="s">
        <v>25</v>
      </c>
      <c r="F54" s="335" t="s">
        <v>237</v>
      </c>
      <c r="G54" s="337">
        <f>G42</f>
        <v>44872</v>
      </c>
      <c r="H54" s="337">
        <v>44925</v>
      </c>
      <c r="I54" s="338">
        <v>1</v>
      </c>
      <c r="J54" s="339">
        <f t="shared" si="3"/>
        <v>40</v>
      </c>
      <c r="K54" s="340" t="str">
        <f t="shared" ref="K54:HG54" si="53">IF(OR(K$3=$G54,K$3=$H54,AND(K$3&gt;$G54,K$3&lt;$H54)),1*$I54,"")</f>
        <v/>
      </c>
      <c r="L54" s="340" t="str">
        <f t="shared" si="53"/>
        <v/>
      </c>
      <c r="M54" s="340" t="str">
        <f t="shared" si="53"/>
        <v/>
      </c>
      <c r="N54" s="340" t="str">
        <f t="shared" si="53"/>
        <v/>
      </c>
      <c r="O54" s="340" t="str">
        <f t="shared" si="53"/>
        <v/>
      </c>
      <c r="P54" s="340" t="str">
        <f t="shared" si="53"/>
        <v/>
      </c>
      <c r="Q54" s="340" t="str">
        <f t="shared" si="53"/>
        <v/>
      </c>
      <c r="R54" s="340" t="str">
        <f t="shared" si="53"/>
        <v/>
      </c>
      <c r="S54" s="340" t="str">
        <f t="shared" si="53"/>
        <v/>
      </c>
      <c r="T54" s="340" t="str">
        <f t="shared" si="53"/>
        <v/>
      </c>
      <c r="U54" s="340" t="str">
        <f t="shared" si="53"/>
        <v/>
      </c>
      <c r="V54" s="340" t="str">
        <f t="shared" si="53"/>
        <v/>
      </c>
      <c r="W54" s="340" t="str">
        <f t="shared" si="53"/>
        <v/>
      </c>
      <c r="X54" s="340" t="str">
        <f t="shared" si="53"/>
        <v/>
      </c>
      <c r="Y54" s="340" t="str">
        <f t="shared" si="53"/>
        <v/>
      </c>
      <c r="Z54" s="340" t="str">
        <f t="shared" si="53"/>
        <v/>
      </c>
      <c r="AA54" s="340" t="str">
        <f t="shared" si="53"/>
        <v/>
      </c>
      <c r="AB54" s="340" t="str">
        <f t="shared" si="53"/>
        <v/>
      </c>
      <c r="AC54" s="340" t="str">
        <f t="shared" si="53"/>
        <v/>
      </c>
      <c r="AD54" s="340" t="str">
        <f t="shared" si="53"/>
        <v/>
      </c>
      <c r="AE54" s="340">
        <f t="shared" si="53"/>
        <v>1</v>
      </c>
      <c r="AF54" s="340">
        <f t="shared" si="53"/>
        <v>1</v>
      </c>
      <c r="AG54" s="340">
        <f t="shared" si="53"/>
        <v>1</v>
      </c>
      <c r="AH54" s="340">
        <f t="shared" si="53"/>
        <v>1</v>
      </c>
      <c r="AI54" s="340">
        <f t="shared" si="53"/>
        <v>1</v>
      </c>
      <c r="AJ54" s="340">
        <f t="shared" si="53"/>
        <v>1</v>
      </c>
      <c r="AK54" s="340">
        <f t="shared" si="53"/>
        <v>1</v>
      </c>
      <c r="AL54" s="340">
        <f t="shared" si="53"/>
        <v>1</v>
      </c>
      <c r="AM54" s="340">
        <f t="shared" si="53"/>
        <v>1</v>
      </c>
      <c r="AN54" s="340">
        <f t="shared" si="53"/>
        <v>1</v>
      </c>
      <c r="AO54" s="340">
        <f t="shared" si="53"/>
        <v>1</v>
      </c>
      <c r="AP54" s="340">
        <f t="shared" si="53"/>
        <v>1</v>
      </c>
      <c r="AQ54" s="340">
        <f t="shared" si="53"/>
        <v>1</v>
      </c>
      <c r="AR54" s="340">
        <f t="shared" si="53"/>
        <v>1</v>
      </c>
      <c r="AS54" s="340">
        <f t="shared" si="53"/>
        <v>1</v>
      </c>
      <c r="AT54" s="340">
        <f t="shared" si="53"/>
        <v>1</v>
      </c>
      <c r="AU54" s="340">
        <f t="shared" si="53"/>
        <v>1</v>
      </c>
      <c r="AV54" s="340">
        <f t="shared" si="53"/>
        <v>1</v>
      </c>
      <c r="AW54" s="340">
        <f t="shared" si="53"/>
        <v>1</v>
      </c>
      <c r="AX54" s="340">
        <f t="shared" si="53"/>
        <v>1</v>
      </c>
      <c r="AY54" s="340">
        <f t="shared" si="53"/>
        <v>1</v>
      </c>
      <c r="AZ54" s="340">
        <f t="shared" si="53"/>
        <v>1</v>
      </c>
      <c r="BA54" s="340">
        <f t="shared" si="53"/>
        <v>1</v>
      </c>
      <c r="BB54" s="340">
        <f t="shared" si="53"/>
        <v>1</v>
      </c>
      <c r="BC54" s="340">
        <f t="shared" si="53"/>
        <v>1</v>
      </c>
      <c r="BD54" s="340">
        <f t="shared" si="53"/>
        <v>1</v>
      </c>
      <c r="BE54" s="340">
        <f t="shared" si="53"/>
        <v>1</v>
      </c>
      <c r="BF54" s="340">
        <f t="shared" si="53"/>
        <v>1</v>
      </c>
      <c r="BG54" s="340">
        <f t="shared" si="53"/>
        <v>1</v>
      </c>
      <c r="BH54" s="340">
        <f t="shared" si="53"/>
        <v>1</v>
      </c>
      <c r="BI54" s="340">
        <f t="shared" si="53"/>
        <v>1</v>
      </c>
      <c r="BJ54" s="340">
        <f t="shared" si="53"/>
        <v>1</v>
      </c>
      <c r="BK54" s="340">
        <f t="shared" si="53"/>
        <v>1</v>
      </c>
      <c r="BL54" s="340">
        <f t="shared" si="53"/>
        <v>1</v>
      </c>
      <c r="BM54" s="340">
        <f t="shared" si="53"/>
        <v>1</v>
      </c>
      <c r="BN54" s="340">
        <f t="shared" si="53"/>
        <v>1</v>
      </c>
      <c r="BO54" s="340">
        <f t="shared" si="53"/>
        <v>1</v>
      </c>
      <c r="BP54" s="340">
        <f t="shared" si="53"/>
        <v>1</v>
      </c>
      <c r="BQ54" s="340">
        <f t="shared" si="53"/>
        <v>1</v>
      </c>
      <c r="BR54" s="340">
        <f t="shared" si="53"/>
        <v>1</v>
      </c>
      <c r="BS54" s="340" t="str">
        <f t="shared" si="53"/>
        <v/>
      </c>
      <c r="BT54" s="340" t="str">
        <f t="shared" si="53"/>
        <v/>
      </c>
      <c r="BU54" s="340" t="str">
        <f t="shared" si="53"/>
        <v/>
      </c>
      <c r="BV54" s="340" t="str">
        <f t="shared" si="53"/>
        <v/>
      </c>
      <c r="BW54" s="340" t="str">
        <f t="shared" si="53"/>
        <v/>
      </c>
      <c r="BX54" s="340" t="str">
        <f t="shared" si="53"/>
        <v/>
      </c>
      <c r="BY54" s="340" t="str">
        <f t="shared" si="53"/>
        <v/>
      </c>
      <c r="BZ54" s="340" t="str">
        <f t="shared" si="53"/>
        <v/>
      </c>
      <c r="CA54" s="340" t="str">
        <f t="shared" si="53"/>
        <v/>
      </c>
      <c r="CB54" s="340" t="str">
        <f t="shared" si="53"/>
        <v/>
      </c>
      <c r="CC54" s="340" t="str">
        <f t="shared" si="53"/>
        <v/>
      </c>
      <c r="CD54" s="340" t="str">
        <f t="shared" si="53"/>
        <v/>
      </c>
      <c r="CE54" s="340" t="str">
        <f t="shared" si="53"/>
        <v/>
      </c>
      <c r="CF54" s="340" t="str">
        <f t="shared" si="53"/>
        <v/>
      </c>
      <c r="CG54" s="340" t="str">
        <f t="shared" si="53"/>
        <v/>
      </c>
      <c r="CH54" s="340" t="str">
        <f t="shared" si="53"/>
        <v/>
      </c>
      <c r="CI54" s="340" t="str">
        <f t="shared" si="53"/>
        <v/>
      </c>
      <c r="CJ54" s="340" t="str">
        <f t="shared" si="53"/>
        <v/>
      </c>
      <c r="CK54" s="340" t="str">
        <f t="shared" si="53"/>
        <v/>
      </c>
      <c r="CL54" s="340" t="str">
        <f t="shared" si="53"/>
        <v/>
      </c>
      <c r="CM54" s="340" t="str">
        <f t="shared" si="53"/>
        <v/>
      </c>
      <c r="CN54" s="340" t="str">
        <f t="shared" si="53"/>
        <v/>
      </c>
      <c r="CO54" s="340" t="str">
        <f t="shared" si="53"/>
        <v/>
      </c>
      <c r="CP54" s="340" t="str">
        <f t="shared" si="53"/>
        <v/>
      </c>
      <c r="CQ54" s="340" t="str">
        <f t="shared" si="53"/>
        <v/>
      </c>
      <c r="CR54" s="340" t="str">
        <f t="shared" si="53"/>
        <v/>
      </c>
      <c r="CS54" s="340" t="str">
        <f t="shared" si="53"/>
        <v/>
      </c>
      <c r="CT54" s="340" t="str">
        <f t="shared" si="53"/>
        <v/>
      </c>
      <c r="CU54" s="340" t="str">
        <f t="shared" si="53"/>
        <v/>
      </c>
      <c r="CV54" s="340" t="str">
        <f t="shared" si="53"/>
        <v/>
      </c>
      <c r="CW54" s="340" t="str">
        <f t="shared" si="53"/>
        <v/>
      </c>
      <c r="CX54" s="340" t="str">
        <f t="shared" si="53"/>
        <v/>
      </c>
      <c r="CY54" s="340" t="str">
        <f t="shared" si="53"/>
        <v/>
      </c>
      <c r="CZ54" s="340" t="str">
        <f t="shared" si="53"/>
        <v/>
      </c>
      <c r="DA54" s="340" t="str">
        <f t="shared" si="53"/>
        <v/>
      </c>
      <c r="DB54" s="340" t="str">
        <f t="shared" si="53"/>
        <v/>
      </c>
      <c r="DC54" s="340" t="str">
        <f t="shared" si="53"/>
        <v/>
      </c>
      <c r="DD54" s="340" t="str">
        <f t="shared" si="53"/>
        <v/>
      </c>
      <c r="DE54" s="340" t="str">
        <f t="shared" si="53"/>
        <v/>
      </c>
      <c r="DF54" s="340" t="str">
        <f t="shared" si="53"/>
        <v/>
      </c>
      <c r="DG54" s="340" t="str">
        <f t="shared" si="53"/>
        <v/>
      </c>
      <c r="DH54" s="340" t="str">
        <f t="shared" si="53"/>
        <v/>
      </c>
      <c r="DI54" s="340" t="str">
        <f t="shared" si="53"/>
        <v/>
      </c>
      <c r="DJ54" s="340" t="str">
        <f t="shared" si="53"/>
        <v/>
      </c>
      <c r="DK54" s="340" t="str">
        <f t="shared" si="53"/>
        <v/>
      </c>
      <c r="DL54" s="340" t="str">
        <f t="shared" si="53"/>
        <v/>
      </c>
      <c r="DM54" s="340" t="str">
        <f t="shared" si="53"/>
        <v/>
      </c>
      <c r="DN54" s="340" t="str">
        <f t="shared" si="53"/>
        <v/>
      </c>
      <c r="DO54" s="340" t="str">
        <f t="shared" si="53"/>
        <v/>
      </c>
      <c r="DP54" s="340" t="str">
        <f t="shared" si="53"/>
        <v/>
      </c>
      <c r="DQ54" s="340" t="str">
        <f t="shared" si="53"/>
        <v/>
      </c>
      <c r="DR54" s="340" t="str">
        <f t="shared" si="53"/>
        <v/>
      </c>
      <c r="DS54" s="340" t="str">
        <f t="shared" si="53"/>
        <v/>
      </c>
      <c r="DT54" s="340" t="str">
        <f t="shared" si="53"/>
        <v/>
      </c>
      <c r="DU54" s="340" t="str">
        <f t="shared" si="53"/>
        <v/>
      </c>
      <c r="DV54" s="340" t="str">
        <f t="shared" si="53"/>
        <v/>
      </c>
      <c r="DW54" s="340" t="str">
        <f t="shared" si="53"/>
        <v/>
      </c>
      <c r="DX54" s="340" t="str">
        <f t="shared" si="53"/>
        <v/>
      </c>
      <c r="DY54" s="340" t="str">
        <f t="shared" si="53"/>
        <v/>
      </c>
      <c r="DZ54" s="340" t="str">
        <f t="shared" si="53"/>
        <v/>
      </c>
      <c r="EA54" s="340" t="str">
        <f t="shared" si="53"/>
        <v/>
      </c>
      <c r="EB54" s="340" t="str">
        <f t="shared" si="53"/>
        <v/>
      </c>
      <c r="EC54" s="340" t="str">
        <f t="shared" si="53"/>
        <v/>
      </c>
      <c r="ED54" s="340" t="str">
        <f t="shared" si="53"/>
        <v/>
      </c>
      <c r="EE54" s="340" t="str">
        <f t="shared" si="53"/>
        <v/>
      </c>
      <c r="EF54" s="340" t="str">
        <f t="shared" si="53"/>
        <v/>
      </c>
      <c r="EG54" s="340" t="str">
        <f t="shared" si="53"/>
        <v/>
      </c>
      <c r="EH54" s="340" t="str">
        <f t="shared" si="53"/>
        <v/>
      </c>
      <c r="EI54" s="340" t="str">
        <f t="shared" si="53"/>
        <v/>
      </c>
      <c r="EJ54" s="340" t="str">
        <f t="shared" si="53"/>
        <v/>
      </c>
      <c r="EK54" s="340" t="str">
        <f t="shared" si="53"/>
        <v/>
      </c>
      <c r="EL54" s="340" t="str">
        <f t="shared" si="53"/>
        <v/>
      </c>
      <c r="EM54" s="340" t="str">
        <f t="shared" si="53"/>
        <v/>
      </c>
      <c r="EN54" s="340" t="str">
        <f t="shared" si="53"/>
        <v/>
      </c>
      <c r="EO54" s="340" t="str">
        <f t="shared" si="53"/>
        <v/>
      </c>
      <c r="EP54" s="340" t="str">
        <f t="shared" si="53"/>
        <v/>
      </c>
      <c r="EQ54" s="340" t="str">
        <f t="shared" si="53"/>
        <v/>
      </c>
      <c r="ER54" s="340" t="str">
        <f t="shared" si="53"/>
        <v/>
      </c>
      <c r="ES54" s="340" t="str">
        <f t="shared" si="53"/>
        <v/>
      </c>
      <c r="ET54" s="340" t="str">
        <f t="shared" si="53"/>
        <v/>
      </c>
      <c r="EU54" s="340" t="str">
        <f t="shared" si="53"/>
        <v/>
      </c>
      <c r="EV54" s="340" t="str">
        <f t="shared" si="53"/>
        <v/>
      </c>
      <c r="EW54" s="340" t="str">
        <f t="shared" si="53"/>
        <v/>
      </c>
      <c r="EX54" s="340" t="str">
        <f t="shared" si="53"/>
        <v/>
      </c>
      <c r="EY54" s="340" t="str">
        <f t="shared" si="53"/>
        <v/>
      </c>
      <c r="EZ54" s="340" t="str">
        <f t="shared" si="53"/>
        <v/>
      </c>
      <c r="FA54" s="340" t="str">
        <f t="shared" si="53"/>
        <v/>
      </c>
      <c r="FB54" s="340" t="str">
        <f t="shared" si="53"/>
        <v/>
      </c>
      <c r="FC54" s="340" t="str">
        <f t="shared" si="53"/>
        <v/>
      </c>
      <c r="FD54" s="340" t="str">
        <f t="shared" si="53"/>
        <v/>
      </c>
      <c r="FE54" s="340" t="str">
        <f t="shared" si="53"/>
        <v/>
      </c>
      <c r="FF54" s="340" t="str">
        <f t="shared" si="53"/>
        <v/>
      </c>
      <c r="FG54" s="340" t="str">
        <f t="shared" si="53"/>
        <v/>
      </c>
      <c r="FH54" s="340" t="str">
        <f t="shared" si="53"/>
        <v/>
      </c>
      <c r="FI54" s="340" t="str">
        <f t="shared" si="53"/>
        <v/>
      </c>
      <c r="FJ54" s="340" t="str">
        <f t="shared" si="53"/>
        <v/>
      </c>
      <c r="FK54" s="340" t="str">
        <f t="shared" si="53"/>
        <v/>
      </c>
      <c r="FL54" s="340" t="str">
        <f t="shared" si="53"/>
        <v/>
      </c>
      <c r="FM54" s="340" t="str">
        <f t="shared" si="53"/>
        <v/>
      </c>
      <c r="FN54" s="340" t="str">
        <f t="shared" si="53"/>
        <v/>
      </c>
      <c r="FO54" s="340" t="str">
        <f t="shared" si="53"/>
        <v/>
      </c>
      <c r="FP54" s="340" t="str">
        <f t="shared" si="53"/>
        <v/>
      </c>
      <c r="FQ54" s="340" t="str">
        <f t="shared" si="53"/>
        <v/>
      </c>
      <c r="FR54" s="340" t="str">
        <f t="shared" si="53"/>
        <v/>
      </c>
      <c r="FS54" s="340" t="str">
        <f t="shared" si="53"/>
        <v/>
      </c>
      <c r="FT54" s="340" t="str">
        <f t="shared" si="53"/>
        <v/>
      </c>
      <c r="FU54" s="340" t="str">
        <f t="shared" si="53"/>
        <v/>
      </c>
      <c r="FV54" s="340" t="str">
        <f t="shared" si="53"/>
        <v/>
      </c>
      <c r="FW54" s="340" t="str">
        <f t="shared" si="53"/>
        <v/>
      </c>
      <c r="FX54" s="340" t="str">
        <f t="shared" si="53"/>
        <v/>
      </c>
      <c r="FY54" s="340" t="str">
        <f t="shared" si="53"/>
        <v/>
      </c>
      <c r="FZ54" s="340" t="str">
        <f t="shared" si="53"/>
        <v/>
      </c>
      <c r="GA54" s="340" t="str">
        <f t="shared" si="53"/>
        <v/>
      </c>
      <c r="GB54" s="340" t="str">
        <f t="shared" si="53"/>
        <v/>
      </c>
      <c r="GC54" s="340" t="str">
        <f t="shared" si="53"/>
        <v/>
      </c>
      <c r="GD54" s="340" t="str">
        <f t="shared" si="53"/>
        <v/>
      </c>
      <c r="GE54" s="340" t="str">
        <f t="shared" si="53"/>
        <v/>
      </c>
      <c r="GF54" s="340" t="str">
        <f t="shared" si="53"/>
        <v/>
      </c>
      <c r="GG54" s="340" t="str">
        <f t="shared" si="53"/>
        <v/>
      </c>
      <c r="GH54" s="340" t="str">
        <f t="shared" si="53"/>
        <v/>
      </c>
      <c r="GI54" s="340" t="str">
        <f t="shared" si="53"/>
        <v/>
      </c>
      <c r="GJ54" s="340" t="str">
        <f t="shared" si="53"/>
        <v/>
      </c>
      <c r="GK54" s="340" t="str">
        <f t="shared" si="53"/>
        <v/>
      </c>
      <c r="GL54" s="340" t="str">
        <f t="shared" si="53"/>
        <v/>
      </c>
      <c r="GM54" s="340" t="str">
        <f t="shared" si="53"/>
        <v/>
      </c>
      <c r="GN54" s="340" t="str">
        <f t="shared" si="53"/>
        <v/>
      </c>
      <c r="GO54" s="340" t="str">
        <f t="shared" si="53"/>
        <v/>
      </c>
      <c r="GP54" s="340" t="str">
        <f t="shared" si="53"/>
        <v/>
      </c>
      <c r="GQ54" s="340" t="str">
        <f t="shared" si="53"/>
        <v/>
      </c>
      <c r="GR54" s="340" t="str">
        <f t="shared" si="53"/>
        <v/>
      </c>
      <c r="GS54" s="340" t="str">
        <f t="shared" si="53"/>
        <v/>
      </c>
      <c r="GT54" s="340" t="str">
        <f t="shared" si="53"/>
        <v/>
      </c>
      <c r="GU54" s="340" t="str">
        <f t="shared" si="53"/>
        <v/>
      </c>
      <c r="GV54" s="340" t="str">
        <f t="shared" si="53"/>
        <v/>
      </c>
      <c r="GW54" s="340" t="str">
        <f t="shared" si="53"/>
        <v/>
      </c>
      <c r="GX54" s="340" t="str">
        <f t="shared" si="53"/>
        <v/>
      </c>
      <c r="GY54" s="340" t="str">
        <f t="shared" si="53"/>
        <v/>
      </c>
      <c r="GZ54" s="340" t="str">
        <f t="shared" si="53"/>
        <v/>
      </c>
      <c r="HA54" s="340" t="str">
        <f t="shared" si="53"/>
        <v/>
      </c>
      <c r="HB54" s="340" t="str">
        <f t="shared" si="53"/>
        <v/>
      </c>
      <c r="HC54" s="340" t="str">
        <f t="shared" si="53"/>
        <v/>
      </c>
      <c r="HD54" s="340" t="str">
        <f t="shared" si="53"/>
        <v/>
      </c>
      <c r="HE54" s="340" t="str">
        <f t="shared" si="53"/>
        <v/>
      </c>
      <c r="HF54" s="340" t="str">
        <f t="shared" si="53"/>
        <v/>
      </c>
      <c r="HG54" s="340" t="str">
        <f t="shared" si="53"/>
        <v/>
      </c>
    </row>
    <row r="55" spans="1:215" ht="14.25" customHeight="1" outlineLevel="1" x14ac:dyDescent="0.15">
      <c r="A55" s="334" t="s">
        <v>246</v>
      </c>
      <c r="B55" s="419"/>
      <c r="C55" s="341"/>
      <c r="D55" s="335"/>
      <c r="E55" s="342" t="s">
        <v>217</v>
      </c>
      <c r="F55" s="335" t="s">
        <v>237</v>
      </c>
      <c r="G55" s="337"/>
      <c r="H55" s="337"/>
      <c r="I55" s="338"/>
      <c r="J55" s="339">
        <f t="shared" si="3"/>
        <v>0</v>
      </c>
      <c r="K55" s="340" t="str">
        <f t="shared" ref="K55:HG55" si="54">IF(OR(K$3=$G55,K$3=$H55,AND(K$3&gt;$G55,K$3&lt;$H55)),1*$I55,"")</f>
        <v/>
      </c>
      <c r="L55" s="340" t="str">
        <f t="shared" si="54"/>
        <v/>
      </c>
      <c r="M55" s="340" t="str">
        <f t="shared" si="54"/>
        <v/>
      </c>
      <c r="N55" s="340" t="str">
        <f t="shared" si="54"/>
        <v/>
      </c>
      <c r="O55" s="340" t="str">
        <f t="shared" si="54"/>
        <v/>
      </c>
      <c r="P55" s="340" t="str">
        <f t="shared" si="54"/>
        <v/>
      </c>
      <c r="Q55" s="340" t="str">
        <f t="shared" si="54"/>
        <v/>
      </c>
      <c r="R55" s="340" t="str">
        <f t="shared" si="54"/>
        <v/>
      </c>
      <c r="S55" s="340" t="str">
        <f t="shared" si="54"/>
        <v/>
      </c>
      <c r="T55" s="340" t="str">
        <f t="shared" si="54"/>
        <v/>
      </c>
      <c r="U55" s="340" t="str">
        <f t="shared" si="54"/>
        <v/>
      </c>
      <c r="V55" s="340" t="str">
        <f t="shared" si="54"/>
        <v/>
      </c>
      <c r="W55" s="340" t="str">
        <f t="shared" si="54"/>
        <v/>
      </c>
      <c r="X55" s="340" t="str">
        <f t="shared" si="54"/>
        <v/>
      </c>
      <c r="Y55" s="340" t="str">
        <f t="shared" si="54"/>
        <v/>
      </c>
      <c r="Z55" s="340" t="str">
        <f t="shared" si="54"/>
        <v/>
      </c>
      <c r="AA55" s="340" t="str">
        <f t="shared" si="54"/>
        <v/>
      </c>
      <c r="AB55" s="340" t="str">
        <f t="shared" si="54"/>
        <v/>
      </c>
      <c r="AC55" s="340" t="str">
        <f t="shared" si="54"/>
        <v/>
      </c>
      <c r="AD55" s="340" t="str">
        <f t="shared" si="54"/>
        <v/>
      </c>
      <c r="AE55" s="340" t="str">
        <f t="shared" si="54"/>
        <v/>
      </c>
      <c r="AF55" s="340" t="str">
        <f t="shared" si="54"/>
        <v/>
      </c>
      <c r="AG55" s="340" t="str">
        <f t="shared" si="54"/>
        <v/>
      </c>
      <c r="AH55" s="340" t="str">
        <f t="shared" si="54"/>
        <v/>
      </c>
      <c r="AI55" s="340" t="str">
        <f t="shared" si="54"/>
        <v/>
      </c>
      <c r="AJ55" s="340" t="str">
        <f t="shared" si="54"/>
        <v/>
      </c>
      <c r="AK55" s="340" t="str">
        <f t="shared" si="54"/>
        <v/>
      </c>
      <c r="AL55" s="340" t="str">
        <f t="shared" si="54"/>
        <v/>
      </c>
      <c r="AM55" s="340" t="str">
        <f t="shared" si="54"/>
        <v/>
      </c>
      <c r="AN55" s="340" t="str">
        <f t="shared" si="54"/>
        <v/>
      </c>
      <c r="AO55" s="340" t="str">
        <f t="shared" si="54"/>
        <v/>
      </c>
      <c r="AP55" s="340" t="str">
        <f t="shared" si="54"/>
        <v/>
      </c>
      <c r="AQ55" s="340" t="str">
        <f t="shared" si="54"/>
        <v/>
      </c>
      <c r="AR55" s="340" t="str">
        <f t="shared" si="54"/>
        <v/>
      </c>
      <c r="AS55" s="340" t="str">
        <f t="shared" si="54"/>
        <v/>
      </c>
      <c r="AT55" s="340" t="str">
        <f t="shared" si="54"/>
        <v/>
      </c>
      <c r="AU55" s="340" t="str">
        <f t="shared" si="54"/>
        <v/>
      </c>
      <c r="AV55" s="340" t="str">
        <f t="shared" si="54"/>
        <v/>
      </c>
      <c r="AW55" s="340" t="str">
        <f t="shared" si="54"/>
        <v/>
      </c>
      <c r="AX55" s="340" t="str">
        <f t="shared" si="54"/>
        <v/>
      </c>
      <c r="AY55" s="340" t="str">
        <f t="shared" si="54"/>
        <v/>
      </c>
      <c r="AZ55" s="340" t="str">
        <f t="shared" si="54"/>
        <v/>
      </c>
      <c r="BA55" s="340" t="str">
        <f t="shared" si="54"/>
        <v/>
      </c>
      <c r="BB55" s="340" t="str">
        <f t="shared" si="54"/>
        <v/>
      </c>
      <c r="BC55" s="340" t="str">
        <f t="shared" si="54"/>
        <v/>
      </c>
      <c r="BD55" s="340" t="str">
        <f t="shared" si="54"/>
        <v/>
      </c>
      <c r="BE55" s="340" t="str">
        <f t="shared" si="54"/>
        <v/>
      </c>
      <c r="BF55" s="340" t="str">
        <f t="shared" si="54"/>
        <v/>
      </c>
      <c r="BG55" s="340" t="str">
        <f t="shared" si="54"/>
        <v/>
      </c>
      <c r="BH55" s="340" t="str">
        <f t="shared" si="54"/>
        <v/>
      </c>
      <c r="BI55" s="340" t="str">
        <f t="shared" si="54"/>
        <v/>
      </c>
      <c r="BJ55" s="340" t="str">
        <f t="shared" si="54"/>
        <v/>
      </c>
      <c r="BK55" s="340" t="str">
        <f t="shared" si="54"/>
        <v/>
      </c>
      <c r="BL55" s="340" t="str">
        <f t="shared" si="54"/>
        <v/>
      </c>
      <c r="BM55" s="340" t="str">
        <f t="shared" si="54"/>
        <v/>
      </c>
      <c r="BN55" s="340" t="str">
        <f t="shared" si="54"/>
        <v/>
      </c>
      <c r="BO55" s="340" t="str">
        <f t="shared" si="54"/>
        <v/>
      </c>
      <c r="BP55" s="340" t="str">
        <f t="shared" si="54"/>
        <v/>
      </c>
      <c r="BQ55" s="340" t="str">
        <f t="shared" si="54"/>
        <v/>
      </c>
      <c r="BR55" s="340" t="str">
        <f t="shared" si="54"/>
        <v/>
      </c>
      <c r="BS55" s="340" t="str">
        <f t="shared" si="54"/>
        <v/>
      </c>
      <c r="BT55" s="340" t="str">
        <f t="shared" si="54"/>
        <v/>
      </c>
      <c r="BU55" s="340" t="str">
        <f t="shared" si="54"/>
        <v/>
      </c>
      <c r="BV55" s="340" t="str">
        <f t="shared" si="54"/>
        <v/>
      </c>
      <c r="BW55" s="340" t="str">
        <f t="shared" si="54"/>
        <v/>
      </c>
      <c r="BX55" s="340" t="str">
        <f t="shared" si="54"/>
        <v/>
      </c>
      <c r="BY55" s="340" t="str">
        <f t="shared" si="54"/>
        <v/>
      </c>
      <c r="BZ55" s="340" t="str">
        <f t="shared" si="54"/>
        <v/>
      </c>
      <c r="CA55" s="340" t="str">
        <f t="shared" si="54"/>
        <v/>
      </c>
      <c r="CB55" s="340" t="str">
        <f t="shared" si="54"/>
        <v/>
      </c>
      <c r="CC55" s="340" t="str">
        <f t="shared" si="54"/>
        <v/>
      </c>
      <c r="CD55" s="340" t="str">
        <f t="shared" si="54"/>
        <v/>
      </c>
      <c r="CE55" s="340" t="str">
        <f t="shared" si="54"/>
        <v/>
      </c>
      <c r="CF55" s="340" t="str">
        <f t="shared" si="54"/>
        <v/>
      </c>
      <c r="CG55" s="340" t="str">
        <f t="shared" si="54"/>
        <v/>
      </c>
      <c r="CH55" s="340" t="str">
        <f t="shared" si="54"/>
        <v/>
      </c>
      <c r="CI55" s="340" t="str">
        <f t="shared" si="54"/>
        <v/>
      </c>
      <c r="CJ55" s="340" t="str">
        <f t="shared" si="54"/>
        <v/>
      </c>
      <c r="CK55" s="340" t="str">
        <f t="shared" si="54"/>
        <v/>
      </c>
      <c r="CL55" s="340" t="str">
        <f t="shared" si="54"/>
        <v/>
      </c>
      <c r="CM55" s="340" t="str">
        <f t="shared" si="54"/>
        <v/>
      </c>
      <c r="CN55" s="340" t="str">
        <f t="shared" si="54"/>
        <v/>
      </c>
      <c r="CO55" s="340" t="str">
        <f t="shared" si="54"/>
        <v/>
      </c>
      <c r="CP55" s="340" t="str">
        <f t="shared" si="54"/>
        <v/>
      </c>
      <c r="CQ55" s="340" t="str">
        <f t="shared" si="54"/>
        <v/>
      </c>
      <c r="CR55" s="340" t="str">
        <f t="shared" si="54"/>
        <v/>
      </c>
      <c r="CS55" s="340" t="str">
        <f t="shared" si="54"/>
        <v/>
      </c>
      <c r="CT55" s="340" t="str">
        <f t="shared" si="54"/>
        <v/>
      </c>
      <c r="CU55" s="340" t="str">
        <f t="shared" si="54"/>
        <v/>
      </c>
      <c r="CV55" s="340" t="str">
        <f t="shared" si="54"/>
        <v/>
      </c>
      <c r="CW55" s="340" t="str">
        <f t="shared" si="54"/>
        <v/>
      </c>
      <c r="CX55" s="340" t="str">
        <f t="shared" si="54"/>
        <v/>
      </c>
      <c r="CY55" s="340" t="str">
        <f t="shared" si="54"/>
        <v/>
      </c>
      <c r="CZ55" s="340" t="str">
        <f t="shared" si="54"/>
        <v/>
      </c>
      <c r="DA55" s="340" t="str">
        <f t="shared" si="54"/>
        <v/>
      </c>
      <c r="DB55" s="340" t="str">
        <f t="shared" si="54"/>
        <v/>
      </c>
      <c r="DC55" s="340" t="str">
        <f t="shared" si="54"/>
        <v/>
      </c>
      <c r="DD55" s="340" t="str">
        <f t="shared" si="54"/>
        <v/>
      </c>
      <c r="DE55" s="340" t="str">
        <f t="shared" si="54"/>
        <v/>
      </c>
      <c r="DF55" s="340" t="str">
        <f t="shared" si="54"/>
        <v/>
      </c>
      <c r="DG55" s="340" t="str">
        <f t="shared" si="54"/>
        <v/>
      </c>
      <c r="DH55" s="340" t="str">
        <f t="shared" si="54"/>
        <v/>
      </c>
      <c r="DI55" s="340" t="str">
        <f t="shared" si="54"/>
        <v/>
      </c>
      <c r="DJ55" s="340" t="str">
        <f t="shared" si="54"/>
        <v/>
      </c>
      <c r="DK55" s="340" t="str">
        <f t="shared" si="54"/>
        <v/>
      </c>
      <c r="DL55" s="340" t="str">
        <f t="shared" si="54"/>
        <v/>
      </c>
      <c r="DM55" s="340" t="str">
        <f t="shared" si="54"/>
        <v/>
      </c>
      <c r="DN55" s="340" t="str">
        <f t="shared" si="54"/>
        <v/>
      </c>
      <c r="DO55" s="340" t="str">
        <f t="shared" si="54"/>
        <v/>
      </c>
      <c r="DP55" s="340" t="str">
        <f t="shared" si="54"/>
        <v/>
      </c>
      <c r="DQ55" s="340" t="str">
        <f t="shared" si="54"/>
        <v/>
      </c>
      <c r="DR55" s="340" t="str">
        <f t="shared" si="54"/>
        <v/>
      </c>
      <c r="DS55" s="340" t="str">
        <f t="shared" si="54"/>
        <v/>
      </c>
      <c r="DT55" s="340" t="str">
        <f t="shared" si="54"/>
        <v/>
      </c>
      <c r="DU55" s="340" t="str">
        <f t="shared" si="54"/>
        <v/>
      </c>
      <c r="DV55" s="340" t="str">
        <f t="shared" si="54"/>
        <v/>
      </c>
      <c r="DW55" s="340" t="str">
        <f t="shared" si="54"/>
        <v/>
      </c>
      <c r="DX55" s="340" t="str">
        <f t="shared" si="54"/>
        <v/>
      </c>
      <c r="DY55" s="340" t="str">
        <f t="shared" si="54"/>
        <v/>
      </c>
      <c r="DZ55" s="340" t="str">
        <f t="shared" si="54"/>
        <v/>
      </c>
      <c r="EA55" s="340" t="str">
        <f t="shared" si="54"/>
        <v/>
      </c>
      <c r="EB55" s="340" t="str">
        <f t="shared" si="54"/>
        <v/>
      </c>
      <c r="EC55" s="340" t="str">
        <f t="shared" si="54"/>
        <v/>
      </c>
      <c r="ED55" s="340" t="str">
        <f t="shared" si="54"/>
        <v/>
      </c>
      <c r="EE55" s="340" t="str">
        <f t="shared" si="54"/>
        <v/>
      </c>
      <c r="EF55" s="340" t="str">
        <f t="shared" si="54"/>
        <v/>
      </c>
      <c r="EG55" s="340" t="str">
        <f t="shared" si="54"/>
        <v/>
      </c>
      <c r="EH55" s="340" t="str">
        <f t="shared" si="54"/>
        <v/>
      </c>
      <c r="EI55" s="340" t="str">
        <f t="shared" si="54"/>
        <v/>
      </c>
      <c r="EJ55" s="340" t="str">
        <f t="shared" si="54"/>
        <v/>
      </c>
      <c r="EK55" s="340" t="str">
        <f t="shared" si="54"/>
        <v/>
      </c>
      <c r="EL55" s="340" t="str">
        <f t="shared" si="54"/>
        <v/>
      </c>
      <c r="EM55" s="340" t="str">
        <f t="shared" si="54"/>
        <v/>
      </c>
      <c r="EN55" s="340" t="str">
        <f t="shared" si="54"/>
        <v/>
      </c>
      <c r="EO55" s="340" t="str">
        <f t="shared" si="54"/>
        <v/>
      </c>
      <c r="EP55" s="340" t="str">
        <f t="shared" si="54"/>
        <v/>
      </c>
      <c r="EQ55" s="340" t="str">
        <f t="shared" si="54"/>
        <v/>
      </c>
      <c r="ER55" s="340" t="str">
        <f t="shared" si="54"/>
        <v/>
      </c>
      <c r="ES55" s="340" t="str">
        <f t="shared" si="54"/>
        <v/>
      </c>
      <c r="ET55" s="340" t="str">
        <f t="shared" si="54"/>
        <v/>
      </c>
      <c r="EU55" s="340" t="str">
        <f t="shared" si="54"/>
        <v/>
      </c>
      <c r="EV55" s="340" t="str">
        <f t="shared" si="54"/>
        <v/>
      </c>
      <c r="EW55" s="340" t="str">
        <f t="shared" si="54"/>
        <v/>
      </c>
      <c r="EX55" s="340" t="str">
        <f t="shared" si="54"/>
        <v/>
      </c>
      <c r="EY55" s="340" t="str">
        <f t="shared" si="54"/>
        <v/>
      </c>
      <c r="EZ55" s="340" t="str">
        <f t="shared" si="54"/>
        <v/>
      </c>
      <c r="FA55" s="340" t="str">
        <f t="shared" si="54"/>
        <v/>
      </c>
      <c r="FB55" s="340" t="str">
        <f t="shared" si="54"/>
        <v/>
      </c>
      <c r="FC55" s="340" t="str">
        <f t="shared" si="54"/>
        <v/>
      </c>
      <c r="FD55" s="340" t="str">
        <f t="shared" si="54"/>
        <v/>
      </c>
      <c r="FE55" s="340" t="str">
        <f t="shared" si="54"/>
        <v/>
      </c>
      <c r="FF55" s="340" t="str">
        <f t="shared" si="54"/>
        <v/>
      </c>
      <c r="FG55" s="340" t="str">
        <f t="shared" si="54"/>
        <v/>
      </c>
      <c r="FH55" s="340" t="str">
        <f t="shared" si="54"/>
        <v/>
      </c>
      <c r="FI55" s="340" t="str">
        <f t="shared" si="54"/>
        <v/>
      </c>
      <c r="FJ55" s="340" t="str">
        <f t="shared" si="54"/>
        <v/>
      </c>
      <c r="FK55" s="340" t="str">
        <f t="shared" si="54"/>
        <v/>
      </c>
      <c r="FL55" s="340" t="str">
        <f t="shared" si="54"/>
        <v/>
      </c>
      <c r="FM55" s="340" t="str">
        <f t="shared" si="54"/>
        <v/>
      </c>
      <c r="FN55" s="340" t="str">
        <f t="shared" si="54"/>
        <v/>
      </c>
      <c r="FO55" s="340" t="str">
        <f t="shared" si="54"/>
        <v/>
      </c>
      <c r="FP55" s="340" t="str">
        <f t="shared" si="54"/>
        <v/>
      </c>
      <c r="FQ55" s="340" t="str">
        <f t="shared" si="54"/>
        <v/>
      </c>
      <c r="FR55" s="340" t="str">
        <f t="shared" si="54"/>
        <v/>
      </c>
      <c r="FS55" s="340" t="str">
        <f t="shared" si="54"/>
        <v/>
      </c>
      <c r="FT55" s="340" t="str">
        <f t="shared" si="54"/>
        <v/>
      </c>
      <c r="FU55" s="340" t="str">
        <f t="shared" si="54"/>
        <v/>
      </c>
      <c r="FV55" s="340" t="str">
        <f t="shared" si="54"/>
        <v/>
      </c>
      <c r="FW55" s="340" t="str">
        <f t="shared" si="54"/>
        <v/>
      </c>
      <c r="FX55" s="340" t="str">
        <f t="shared" si="54"/>
        <v/>
      </c>
      <c r="FY55" s="340" t="str">
        <f t="shared" si="54"/>
        <v/>
      </c>
      <c r="FZ55" s="340" t="str">
        <f t="shared" si="54"/>
        <v/>
      </c>
      <c r="GA55" s="340" t="str">
        <f t="shared" si="54"/>
        <v/>
      </c>
      <c r="GB55" s="340" t="str">
        <f t="shared" si="54"/>
        <v/>
      </c>
      <c r="GC55" s="340" t="str">
        <f t="shared" si="54"/>
        <v/>
      </c>
      <c r="GD55" s="340" t="str">
        <f t="shared" si="54"/>
        <v/>
      </c>
      <c r="GE55" s="340" t="str">
        <f t="shared" si="54"/>
        <v/>
      </c>
      <c r="GF55" s="340" t="str">
        <f t="shared" si="54"/>
        <v/>
      </c>
      <c r="GG55" s="340" t="str">
        <f t="shared" si="54"/>
        <v/>
      </c>
      <c r="GH55" s="340" t="str">
        <f t="shared" si="54"/>
        <v/>
      </c>
      <c r="GI55" s="340" t="str">
        <f t="shared" si="54"/>
        <v/>
      </c>
      <c r="GJ55" s="340" t="str">
        <f t="shared" si="54"/>
        <v/>
      </c>
      <c r="GK55" s="340" t="str">
        <f t="shared" si="54"/>
        <v/>
      </c>
      <c r="GL55" s="340" t="str">
        <f t="shared" si="54"/>
        <v/>
      </c>
      <c r="GM55" s="340" t="str">
        <f t="shared" si="54"/>
        <v/>
      </c>
      <c r="GN55" s="340" t="str">
        <f t="shared" si="54"/>
        <v/>
      </c>
      <c r="GO55" s="340" t="str">
        <f t="shared" si="54"/>
        <v/>
      </c>
      <c r="GP55" s="340" t="str">
        <f t="shared" si="54"/>
        <v/>
      </c>
      <c r="GQ55" s="340" t="str">
        <f t="shared" si="54"/>
        <v/>
      </c>
      <c r="GR55" s="340" t="str">
        <f t="shared" si="54"/>
        <v/>
      </c>
      <c r="GS55" s="340" t="str">
        <f t="shared" si="54"/>
        <v/>
      </c>
      <c r="GT55" s="340" t="str">
        <f t="shared" si="54"/>
        <v/>
      </c>
      <c r="GU55" s="340" t="str">
        <f t="shared" si="54"/>
        <v/>
      </c>
      <c r="GV55" s="340" t="str">
        <f t="shared" si="54"/>
        <v/>
      </c>
      <c r="GW55" s="340" t="str">
        <f t="shared" si="54"/>
        <v/>
      </c>
      <c r="GX55" s="340" t="str">
        <f t="shared" si="54"/>
        <v/>
      </c>
      <c r="GY55" s="340" t="str">
        <f t="shared" si="54"/>
        <v/>
      </c>
      <c r="GZ55" s="340" t="str">
        <f t="shared" si="54"/>
        <v/>
      </c>
      <c r="HA55" s="340" t="str">
        <f t="shared" si="54"/>
        <v/>
      </c>
      <c r="HB55" s="340" t="str">
        <f t="shared" si="54"/>
        <v/>
      </c>
      <c r="HC55" s="340" t="str">
        <f t="shared" si="54"/>
        <v/>
      </c>
      <c r="HD55" s="340" t="str">
        <f t="shared" si="54"/>
        <v/>
      </c>
      <c r="HE55" s="340" t="str">
        <f t="shared" si="54"/>
        <v/>
      </c>
      <c r="HF55" s="340" t="str">
        <f t="shared" si="54"/>
        <v/>
      </c>
      <c r="HG55" s="340" t="str">
        <f t="shared" si="54"/>
        <v/>
      </c>
    </row>
    <row r="56" spans="1:215" ht="14.25" customHeight="1" outlineLevel="1" x14ac:dyDescent="0.15">
      <c r="A56" s="334" t="s">
        <v>246</v>
      </c>
      <c r="B56" s="420"/>
      <c r="C56" s="343"/>
      <c r="D56" s="343"/>
      <c r="E56" s="342" t="s">
        <v>217</v>
      </c>
      <c r="F56" s="335" t="s">
        <v>237</v>
      </c>
      <c r="G56" s="337"/>
      <c r="H56" s="337"/>
      <c r="I56" s="338"/>
      <c r="J56" s="339">
        <f t="shared" si="3"/>
        <v>0</v>
      </c>
      <c r="K56" s="340" t="str">
        <f t="shared" ref="K56:HG56" si="55">IF(OR(K$3=$G56,K$3=$H56,AND(K$3&gt;$G56,K$3&lt;$H56)),1*$I56,"")</f>
        <v/>
      </c>
      <c r="L56" s="340" t="str">
        <f t="shared" si="55"/>
        <v/>
      </c>
      <c r="M56" s="340" t="str">
        <f t="shared" si="55"/>
        <v/>
      </c>
      <c r="N56" s="340" t="str">
        <f t="shared" si="55"/>
        <v/>
      </c>
      <c r="O56" s="340" t="str">
        <f t="shared" si="55"/>
        <v/>
      </c>
      <c r="P56" s="340" t="str">
        <f t="shared" si="55"/>
        <v/>
      </c>
      <c r="Q56" s="340" t="str">
        <f t="shared" si="55"/>
        <v/>
      </c>
      <c r="R56" s="340" t="str">
        <f t="shared" si="55"/>
        <v/>
      </c>
      <c r="S56" s="340" t="str">
        <f t="shared" si="55"/>
        <v/>
      </c>
      <c r="T56" s="340" t="str">
        <f t="shared" si="55"/>
        <v/>
      </c>
      <c r="U56" s="340" t="str">
        <f t="shared" si="55"/>
        <v/>
      </c>
      <c r="V56" s="340" t="str">
        <f t="shared" si="55"/>
        <v/>
      </c>
      <c r="W56" s="340" t="str">
        <f t="shared" si="55"/>
        <v/>
      </c>
      <c r="X56" s="340" t="str">
        <f t="shared" si="55"/>
        <v/>
      </c>
      <c r="Y56" s="340" t="str">
        <f t="shared" si="55"/>
        <v/>
      </c>
      <c r="Z56" s="340" t="str">
        <f t="shared" si="55"/>
        <v/>
      </c>
      <c r="AA56" s="340" t="str">
        <f t="shared" si="55"/>
        <v/>
      </c>
      <c r="AB56" s="340" t="str">
        <f t="shared" si="55"/>
        <v/>
      </c>
      <c r="AC56" s="340" t="str">
        <f t="shared" si="55"/>
        <v/>
      </c>
      <c r="AD56" s="340" t="str">
        <f t="shared" si="55"/>
        <v/>
      </c>
      <c r="AE56" s="340" t="str">
        <f t="shared" si="55"/>
        <v/>
      </c>
      <c r="AF56" s="340" t="str">
        <f t="shared" si="55"/>
        <v/>
      </c>
      <c r="AG56" s="340" t="str">
        <f t="shared" si="55"/>
        <v/>
      </c>
      <c r="AH56" s="340" t="str">
        <f t="shared" si="55"/>
        <v/>
      </c>
      <c r="AI56" s="340" t="str">
        <f t="shared" si="55"/>
        <v/>
      </c>
      <c r="AJ56" s="340" t="str">
        <f t="shared" si="55"/>
        <v/>
      </c>
      <c r="AK56" s="340" t="str">
        <f t="shared" si="55"/>
        <v/>
      </c>
      <c r="AL56" s="340" t="str">
        <f t="shared" si="55"/>
        <v/>
      </c>
      <c r="AM56" s="340" t="str">
        <f t="shared" si="55"/>
        <v/>
      </c>
      <c r="AN56" s="340" t="str">
        <f t="shared" si="55"/>
        <v/>
      </c>
      <c r="AO56" s="340" t="str">
        <f t="shared" si="55"/>
        <v/>
      </c>
      <c r="AP56" s="340" t="str">
        <f t="shared" si="55"/>
        <v/>
      </c>
      <c r="AQ56" s="340" t="str">
        <f t="shared" si="55"/>
        <v/>
      </c>
      <c r="AR56" s="340" t="str">
        <f t="shared" si="55"/>
        <v/>
      </c>
      <c r="AS56" s="340" t="str">
        <f t="shared" si="55"/>
        <v/>
      </c>
      <c r="AT56" s="340" t="str">
        <f t="shared" si="55"/>
        <v/>
      </c>
      <c r="AU56" s="340" t="str">
        <f t="shared" si="55"/>
        <v/>
      </c>
      <c r="AV56" s="340" t="str">
        <f t="shared" si="55"/>
        <v/>
      </c>
      <c r="AW56" s="340" t="str">
        <f t="shared" si="55"/>
        <v/>
      </c>
      <c r="AX56" s="340" t="str">
        <f t="shared" si="55"/>
        <v/>
      </c>
      <c r="AY56" s="340" t="str">
        <f t="shared" si="55"/>
        <v/>
      </c>
      <c r="AZ56" s="340" t="str">
        <f t="shared" si="55"/>
        <v/>
      </c>
      <c r="BA56" s="340" t="str">
        <f t="shared" si="55"/>
        <v/>
      </c>
      <c r="BB56" s="340" t="str">
        <f t="shared" si="55"/>
        <v/>
      </c>
      <c r="BC56" s="340" t="str">
        <f t="shared" si="55"/>
        <v/>
      </c>
      <c r="BD56" s="340" t="str">
        <f t="shared" si="55"/>
        <v/>
      </c>
      <c r="BE56" s="340" t="str">
        <f t="shared" si="55"/>
        <v/>
      </c>
      <c r="BF56" s="340" t="str">
        <f t="shared" si="55"/>
        <v/>
      </c>
      <c r="BG56" s="340" t="str">
        <f t="shared" si="55"/>
        <v/>
      </c>
      <c r="BH56" s="340" t="str">
        <f t="shared" si="55"/>
        <v/>
      </c>
      <c r="BI56" s="340" t="str">
        <f t="shared" si="55"/>
        <v/>
      </c>
      <c r="BJ56" s="340" t="str">
        <f t="shared" si="55"/>
        <v/>
      </c>
      <c r="BK56" s="340" t="str">
        <f t="shared" si="55"/>
        <v/>
      </c>
      <c r="BL56" s="340" t="str">
        <f t="shared" si="55"/>
        <v/>
      </c>
      <c r="BM56" s="340" t="str">
        <f t="shared" si="55"/>
        <v/>
      </c>
      <c r="BN56" s="340" t="str">
        <f t="shared" si="55"/>
        <v/>
      </c>
      <c r="BO56" s="340" t="str">
        <f t="shared" si="55"/>
        <v/>
      </c>
      <c r="BP56" s="340" t="str">
        <f t="shared" si="55"/>
        <v/>
      </c>
      <c r="BQ56" s="340" t="str">
        <f t="shared" si="55"/>
        <v/>
      </c>
      <c r="BR56" s="340" t="str">
        <f t="shared" si="55"/>
        <v/>
      </c>
      <c r="BS56" s="340" t="str">
        <f t="shared" si="55"/>
        <v/>
      </c>
      <c r="BT56" s="340" t="str">
        <f t="shared" si="55"/>
        <v/>
      </c>
      <c r="BU56" s="340" t="str">
        <f t="shared" si="55"/>
        <v/>
      </c>
      <c r="BV56" s="340" t="str">
        <f t="shared" si="55"/>
        <v/>
      </c>
      <c r="BW56" s="340" t="str">
        <f t="shared" si="55"/>
        <v/>
      </c>
      <c r="BX56" s="340" t="str">
        <f t="shared" si="55"/>
        <v/>
      </c>
      <c r="BY56" s="340" t="str">
        <f t="shared" si="55"/>
        <v/>
      </c>
      <c r="BZ56" s="340" t="str">
        <f t="shared" si="55"/>
        <v/>
      </c>
      <c r="CA56" s="340" t="str">
        <f t="shared" si="55"/>
        <v/>
      </c>
      <c r="CB56" s="340" t="str">
        <f t="shared" si="55"/>
        <v/>
      </c>
      <c r="CC56" s="340" t="str">
        <f t="shared" si="55"/>
        <v/>
      </c>
      <c r="CD56" s="340" t="str">
        <f t="shared" si="55"/>
        <v/>
      </c>
      <c r="CE56" s="340" t="str">
        <f t="shared" si="55"/>
        <v/>
      </c>
      <c r="CF56" s="340" t="str">
        <f t="shared" si="55"/>
        <v/>
      </c>
      <c r="CG56" s="340" t="str">
        <f t="shared" si="55"/>
        <v/>
      </c>
      <c r="CH56" s="340" t="str">
        <f t="shared" si="55"/>
        <v/>
      </c>
      <c r="CI56" s="340" t="str">
        <f t="shared" si="55"/>
        <v/>
      </c>
      <c r="CJ56" s="340" t="str">
        <f t="shared" si="55"/>
        <v/>
      </c>
      <c r="CK56" s="340" t="str">
        <f t="shared" si="55"/>
        <v/>
      </c>
      <c r="CL56" s="340" t="str">
        <f t="shared" si="55"/>
        <v/>
      </c>
      <c r="CM56" s="340" t="str">
        <f t="shared" si="55"/>
        <v/>
      </c>
      <c r="CN56" s="340" t="str">
        <f t="shared" si="55"/>
        <v/>
      </c>
      <c r="CO56" s="340" t="str">
        <f t="shared" si="55"/>
        <v/>
      </c>
      <c r="CP56" s="340" t="str">
        <f t="shared" si="55"/>
        <v/>
      </c>
      <c r="CQ56" s="340" t="str">
        <f t="shared" si="55"/>
        <v/>
      </c>
      <c r="CR56" s="340" t="str">
        <f t="shared" si="55"/>
        <v/>
      </c>
      <c r="CS56" s="340" t="str">
        <f t="shared" si="55"/>
        <v/>
      </c>
      <c r="CT56" s="340" t="str">
        <f t="shared" si="55"/>
        <v/>
      </c>
      <c r="CU56" s="340" t="str">
        <f t="shared" si="55"/>
        <v/>
      </c>
      <c r="CV56" s="340" t="str">
        <f t="shared" si="55"/>
        <v/>
      </c>
      <c r="CW56" s="340" t="str">
        <f t="shared" si="55"/>
        <v/>
      </c>
      <c r="CX56" s="340" t="str">
        <f t="shared" si="55"/>
        <v/>
      </c>
      <c r="CY56" s="340" t="str">
        <f t="shared" si="55"/>
        <v/>
      </c>
      <c r="CZ56" s="340" t="str">
        <f t="shared" si="55"/>
        <v/>
      </c>
      <c r="DA56" s="340" t="str">
        <f t="shared" si="55"/>
        <v/>
      </c>
      <c r="DB56" s="340" t="str">
        <f t="shared" si="55"/>
        <v/>
      </c>
      <c r="DC56" s="340" t="str">
        <f t="shared" si="55"/>
        <v/>
      </c>
      <c r="DD56" s="340" t="str">
        <f t="shared" si="55"/>
        <v/>
      </c>
      <c r="DE56" s="340" t="str">
        <f t="shared" si="55"/>
        <v/>
      </c>
      <c r="DF56" s="340" t="str">
        <f t="shared" si="55"/>
        <v/>
      </c>
      <c r="DG56" s="340" t="str">
        <f t="shared" si="55"/>
        <v/>
      </c>
      <c r="DH56" s="340" t="str">
        <f t="shared" si="55"/>
        <v/>
      </c>
      <c r="DI56" s="340" t="str">
        <f t="shared" si="55"/>
        <v/>
      </c>
      <c r="DJ56" s="340" t="str">
        <f t="shared" si="55"/>
        <v/>
      </c>
      <c r="DK56" s="340" t="str">
        <f t="shared" si="55"/>
        <v/>
      </c>
      <c r="DL56" s="340" t="str">
        <f t="shared" si="55"/>
        <v/>
      </c>
      <c r="DM56" s="340" t="str">
        <f t="shared" si="55"/>
        <v/>
      </c>
      <c r="DN56" s="340" t="str">
        <f t="shared" si="55"/>
        <v/>
      </c>
      <c r="DO56" s="340" t="str">
        <f t="shared" si="55"/>
        <v/>
      </c>
      <c r="DP56" s="340" t="str">
        <f t="shared" si="55"/>
        <v/>
      </c>
      <c r="DQ56" s="340" t="str">
        <f t="shared" si="55"/>
        <v/>
      </c>
      <c r="DR56" s="340" t="str">
        <f t="shared" si="55"/>
        <v/>
      </c>
      <c r="DS56" s="340" t="str">
        <f t="shared" si="55"/>
        <v/>
      </c>
      <c r="DT56" s="340" t="str">
        <f t="shared" si="55"/>
        <v/>
      </c>
      <c r="DU56" s="340" t="str">
        <f t="shared" si="55"/>
        <v/>
      </c>
      <c r="DV56" s="340" t="str">
        <f t="shared" si="55"/>
        <v/>
      </c>
      <c r="DW56" s="340" t="str">
        <f t="shared" si="55"/>
        <v/>
      </c>
      <c r="DX56" s="340" t="str">
        <f t="shared" si="55"/>
        <v/>
      </c>
      <c r="DY56" s="340" t="str">
        <f t="shared" si="55"/>
        <v/>
      </c>
      <c r="DZ56" s="340" t="str">
        <f t="shared" si="55"/>
        <v/>
      </c>
      <c r="EA56" s="340" t="str">
        <f t="shared" si="55"/>
        <v/>
      </c>
      <c r="EB56" s="340" t="str">
        <f t="shared" si="55"/>
        <v/>
      </c>
      <c r="EC56" s="340" t="str">
        <f t="shared" si="55"/>
        <v/>
      </c>
      <c r="ED56" s="340" t="str">
        <f t="shared" si="55"/>
        <v/>
      </c>
      <c r="EE56" s="340" t="str">
        <f t="shared" si="55"/>
        <v/>
      </c>
      <c r="EF56" s="340" t="str">
        <f t="shared" si="55"/>
        <v/>
      </c>
      <c r="EG56" s="340" t="str">
        <f t="shared" si="55"/>
        <v/>
      </c>
      <c r="EH56" s="340" t="str">
        <f t="shared" si="55"/>
        <v/>
      </c>
      <c r="EI56" s="340" t="str">
        <f t="shared" si="55"/>
        <v/>
      </c>
      <c r="EJ56" s="340" t="str">
        <f t="shared" si="55"/>
        <v/>
      </c>
      <c r="EK56" s="340" t="str">
        <f t="shared" si="55"/>
        <v/>
      </c>
      <c r="EL56" s="340" t="str">
        <f t="shared" si="55"/>
        <v/>
      </c>
      <c r="EM56" s="340" t="str">
        <f t="shared" si="55"/>
        <v/>
      </c>
      <c r="EN56" s="340" t="str">
        <f t="shared" si="55"/>
        <v/>
      </c>
      <c r="EO56" s="340" t="str">
        <f t="shared" si="55"/>
        <v/>
      </c>
      <c r="EP56" s="340" t="str">
        <f t="shared" si="55"/>
        <v/>
      </c>
      <c r="EQ56" s="340" t="str">
        <f t="shared" si="55"/>
        <v/>
      </c>
      <c r="ER56" s="340" t="str">
        <f t="shared" si="55"/>
        <v/>
      </c>
      <c r="ES56" s="340" t="str">
        <f t="shared" si="55"/>
        <v/>
      </c>
      <c r="ET56" s="340" t="str">
        <f t="shared" si="55"/>
        <v/>
      </c>
      <c r="EU56" s="340" t="str">
        <f t="shared" si="55"/>
        <v/>
      </c>
      <c r="EV56" s="340" t="str">
        <f t="shared" si="55"/>
        <v/>
      </c>
      <c r="EW56" s="340" t="str">
        <f t="shared" si="55"/>
        <v/>
      </c>
      <c r="EX56" s="340" t="str">
        <f t="shared" si="55"/>
        <v/>
      </c>
      <c r="EY56" s="340" t="str">
        <f t="shared" si="55"/>
        <v/>
      </c>
      <c r="EZ56" s="340" t="str">
        <f t="shared" si="55"/>
        <v/>
      </c>
      <c r="FA56" s="340" t="str">
        <f t="shared" si="55"/>
        <v/>
      </c>
      <c r="FB56" s="340" t="str">
        <f t="shared" si="55"/>
        <v/>
      </c>
      <c r="FC56" s="340" t="str">
        <f t="shared" si="55"/>
        <v/>
      </c>
      <c r="FD56" s="340" t="str">
        <f t="shared" si="55"/>
        <v/>
      </c>
      <c r="FE56" s="340" t="str">
        <f t="shared" si="55"/>
        <v/>
      </c>
      <c r="FF56" s="340" t="str">
        <f t="shared" si="55"/>
        <v/>
      </c>
      <c r="FG56" s="340" t="str">
        <f t="shared" si="55"/>
        <v/>
      </c>
      <c r="FH56" s="340" t="str">
        <f t="shared" si="55"/>
        <v/>
      </c>
      <c r="FI56" s="340" t="str">
        <f t="shared" si="55"/>
        <v/>
      </c>
      <c r="FJ56" s="340" t="str">
        <f t="shared" si="55"/>
        <v/>
      </c>
      <c r="FK56" s="340" t="str">
        <f t="shared" si="55"/>
        <v/>
      </c>
      <c r="FL56" s="340" t="str">
        <f t="shared" si="55"/>
        <v/>
      </c>
      <c r="FM56" s="340" t="str">
        <f t="shared" si="55"/>
        <v/>
      </c>
      <c r="FN56" s="340" t="str">
        <f t="shared" si="55"/>
        <v/>
      </c>
      <c r="FO56" s="340" t="str">
        <f t="shared" si="55"/>
        <v/>
      </c>
      <c r="FP56" s="340" t="str">
        <f t="shared" si="55"/>
        <v/>
      </c>
      <c r="FQ56" s="340" t="str">
        <f t="shared" si="55"/>
        <v/>
      </c>
      <c r="FR56" s="340" t="str">
        <f t="shared" si="55"/>
        <v/>
      </c>
      <c r="FS56" s="340" t="str">
        <f t="shared" si="55"/>
        <v/>
      </c>
      <c r="FT56" s="340" t="str">
        <f t="shared" si="55"/>
        <v/>
      </c>
      <c r="FU56" s="340" t="str">
        <f t="shared" si="55"/>
        <v/>
      </c>
      <c r="FV56" s="340" t="str">
        <f t="shared" si="55"/>
        <v/>
      </c>
      <c r="FW56" s="340" t="str">
        <f t="shared" si="55"/>
        <v/>
      </c>
      <c r="FX56" s="340" t="str">
        <f t="shared" si="55"/>
        <v/>
      </c>
      <c r="FY56" s="340" t="str">
        <f t="shared" si="55"/>
        <v/>
      </c>
      <c r="FZ56" s="340" t="str">
        <f t="shared" si="55"/>
        <v/>
      </c>
      <c r="GA56" s="340" t="str">
        <f t="shared" si="55"/>
        <v/>
      </c>
      <c r="GB56" s="340" t="str">
        <f t="shared" si="55"/>
        <v/>
      </c>
      <c r="GC56" s="340" t="str">
        <f t="shared" si="55"/>
        <v/>
      </c>
      <c r="GD56" s="340" t="str">
        <f t="shared" si="55"/>
        <v/>
      </c>
      <c r="GE56" s="340" t="str">
        <f t="shared" si="55"/>
        <v/>
      </c>
      <c r="GF56" s="340" t="str">
        <f t="shared" si="55"/>
        <v/>
      </c>
      <c r="GG56" s="340" t="str">
        <f t="shared" si="55"/>
        <v/>
      </c>
      <c r="GH56" s="340" t="str">
        <f t="shared" si="55"/>
        <v/>
      </c>
      <c r="GI56" s="340" t="str">
        <f t="shared" si="55"/>
        <v/>
      </c>
      <c r="GJ56" s="340" t="str">
        <f t="shared" si="55"/>
        <v/>
      </c>
      <c r="GK56" s="340" t="str">
        <f t="shared" si="55"/>
        <v/>
      </c>
      <c r="GL56" s="340" t="str">
        <f t="shared" si="55"/>
        <v/>
      </c>
      <c r="GM56" s="340" t="str">
        <f t="shared" si="55"/>
        <v/>
      </c>
      <c r="GN56" s="340" t="str">
        <f t="shared" si="55"/>
        <v/>
      </c>
      <c r="GO56" s="340" t="str">
        <f t="shared" si="55"/>
        <v/>
      </c>
      <c r="GP56" s="340" t="str">
        <f t="shared" si="55"/>
        <v/>
      </c>
      <c r="GQ56" s="340" t="str">
        <f t="shared" si="55"/>
        <v/>
      </c>
      <c r="GR56" s="340" t="str">
        <f t="shared" si="55"/>
        <v/>
      </c>
      <c r="GS56" s="340" t="str">
        <f t="shared" si="55"/>
        <v/>
      </c>
      <c r="GT56" s="340" t="str">
        <f t="shared" si="55"/>
        <v/>
      </c>
      <c r="GU56" s="340" t="str">
        <f t="shared" si="55"/>
        <v/>
      </c>
      <c r="GV56" s="340" t="str">
        <f t="shared" si="55"/>
        <v/>
      </c>
      <c r="GW56" s="340" t="str">
        <f t="shared" si="55"/>
        <v/>
      </c>
      <c r="GX56" s="340" t="str">
        <f t="shared" si="55"/>
        <v/>
      </c>
      <c r="GY56" s="340" t="str">
        <f t="shared" si="55"/>
        <v/>
      </c>
      <c r="GZ56" s="340" t="str">
        <f t="shared" si="55"/>
        <v/>
      </c>
      <c r="HA56" s="340" t="str">
        <f t="shared" si="55"/>
        <v/>
      </c>
      <c r="HB56" s="340" t="str">
        <f t="shared" si="55"/>
        <v/>
      </c>
      <c r="HC56" s="340" t="str">
        <f t="shared" si="55"/>
        <v/>
      </c>
      <c r="HD56" s="340" t="str">
        <f t="shared" si="55"/>
        <v/>
      </c>
      <c r="HE56" s="340" t="str">
        <f t="shared" si="55"/>
        <v/>
      </c>
      <c r="HF56" s="340" t="str">
        <f t="shared" si="55"/>
        <v/>
      </c>
      <c r="HG56" s="340" t="str">
        <f t="shared" si="55"/>
        <v/>
      </c>
    </row>
    <row r="57" spans="1:215" ht="14.25" customHeight="1" outlineLevel="1" x14ac:dyDescent="0.15">
      <c r="A57" s="334" t="s">
        <v>257</v>
      </c>
      <c r="B57" s="418" t="s">
        <v>257</v>
      </c>
      <c r="C57" s="335" t="s">
        <v>258</v>
      </c>
      <c r="D57" s="335"/>
      <c r="E57" s="335" t="s">
        <v>25</v>
      </c>
      <c r="F57" s="335" t="s">
        <v>232</v>
      </c>
      <c r="G57" s="337">
        <f>G24</f>
        <v>44860</v>
      </c>
      <c r="H57" s="337">
        <v>44930</v>
      </c>
      <c r="I57" s="338">
        <v>0.2</v>
      </c>
      <c r="J57" s="339">
        <f t="shared" si="3"/>
        <v>10.199999999999996</v>
      </c>
      <c r="K57" s="340" t="str">
        <f t="shared" ref="K57:HG57" si="56">IF(OR(K$3=$G57,K$3=$H57,AND(K$3&gt;$G57,K$3&lt;$H57)),1*$I57,"")</f>
        <v/>
      </c>
      <c r="L57" s="340" t="str">
        <f t="shared" si="56"/>
        <v/>
      </c>
      <c r="M57" s="340" t="str">
        <f t="shared" si="56"/>
        <v/>
      </c>
      <c r="N57" s="340" t="str">
        <f t="shared" si="56"/>
        <v/>
      </c>
      <c r="O57" s="340" t="str">
        <f t="shared" si="56"/>
        <v/>
      </c>
      <c r="P57" s="340" t="str">
        <f t="shared" si="56"/>
        <v/>
      </c>
      <c r="Q57" s="340" t="str">
        <f t="shared" si="56"/>
        <v/>
      </c>
      <c r="R57" s="340" t="str">
        <f t="shared" si="56"/>
        <v/>
      </c>
      <c r="S57" s="340" t="str">
        <f t="shared" si="56"/>
        <v/>
      </c>
      <c r="T57" s="340" t="str">
        <f t="shared" si="56"/>
        <v/>
      </c>
      <c r="U57" s="340" t="str">
        <f t="shared" si="56"/>
        <v/>
      </c>
      <c r="V57" s="340" t="str">
        <f t="shared" si="56"/>
        <v/>
      </c>
      <c r="W57" s="340">
        <f t="shared" si="56"/>
        <v>0.2</v>
      </c>
      <c r="X57" s="340">
        <f t="shared" si="56"/>
        <v>0.2</v>
      </c>
      <c r="Y57" s="340">
        <f t="shared" si="56"/>
        <v>0.2</v>
      </c>
      <c r="Z57" s="340">
        <f t="shared" si="56"/>
        <v>0.2</v>
      </c>
      <c r="AA57" s="340">
        <f t="shared" si="56"/>
        <v>0.2</v>
      </c>
      <c r="AB57" s="340">
        <f t="shared" si="56"/>
        <v>0.2</v>
      </c>
      <c r="AC57" s="340">
        <f t="shared" si="56"/>
        <v>0.2</v>
      </c>
      <c r="AD57" s="340">
        <f t="shared" si="56"/>
        <v>0.2</v>
      </c>
      <c r="AE57" s="340">
        <f t="shared" si="56"/>
        <v>0.2</v>
      </c>
      <c r="AF57" s="340">
        <f t="shared" si="56"/>
        <v>0.2</v>
      </c>
      <c r="AG57" s="340">
        <f t="shared" si="56"/>
        <v>0.2</v>
      </c>
      <c r="AH57" s="340">
        <f t="shared" si="56"/>
        <v>0.2</v>
      </c>
      <c r="AI57" s="340">
        <f t="shared" si="56"/>
        <v>0.2</v>
      </c>
      <c r="AJ57" s="340">
        <f t="shared" si="56"/>
        <v>0.2</v>
      </c>
      <c r="AK57" s="340">
        <f t="shared" si="56"/>
        <v>0.2</v>
      </c>
      <c r="AL57" s="340">
        <f t="shared" si="56"/>
        <v>0.2</v>
      </c>
      <c r="AM57" s="340">
        <f t="shared" si="56"/>
        <v>0.2</v>
      </c>
      <c r="AN57" s="340">
        <f t="shared" si="56"/>
        <v>0.2</v>
      </c>
      <c r="AO57" s="340">
        <f t="shared" si="56"/>
        <v>0.2</v>
      </c>
      <c r="AP57" s="340">
        <f t="shared" si="56"/>
        <v>0.2</v>
      </c>
      <c r="AQ57" s="340">
        <f t="shared" si="56"/>
        <v>0.2</v>
      </c>
      <c r="AR57" s="340">
        <f t="shared" si="56"/>
        <v>0.2</v>
      </c>
      <c r="AS57" s="340">
        <f t="shared" si="56"/>
        <v>0.2</v>
      </c>
      <c r="AT57" s="340">
        <f t="shared" si="56"/>
        <v>0.2</v>
      </c>
      <c r="AU57" s="340">
        <f t="shared" si="56"/>
        <v>0.2</v>
      </c>
      <c r="AV57" s="340">
        <f t="shared" si="56"/>
        <v>0.2</v>
      </c>
      <c r="AW57" s="340">
        <f t="shared" si="56"/>
        <v>0.2</v>
      </c>
      <c r="AX57" s="340">
        <f t="shared" si="56"/>
        <v>0.2</v>
      </c>
      <c r="AY57" s="340">
        <f t="shared" si="56"/>
        <v>0.2</v>
      </c>
      <c r="AZ57" s="340">
        <f t="shared" si="56"/>
        <v>0.2</v>
      </c>
      <c r="BA57" s="340">
        <f t="shared" si="56"/>
        <v>0.2</v>
      </c>
      <c r="BB57" s="340">
        <f t="shared" si="56"/>
        <v>0.2</v>
      </c>
      <c r="BC57" s="340">
        <f t="shared" si="56"/>
        <v>0.2</v>
      </c>
      <c r="BD57" s="340">
        <f t="shared" si="56"/>
        <v>0.2</v>
      </c>
      <c r="BE57" s="340">
        <f t="shared" si="56"/>
        <v>0.2</v>
      </c>
      <c r="BF57" s="340">
        <f t="shared" si="56"/>
        <v>0.2</v>
      </c>
      <c r="BG57" s="340">
        <f t="shared" si="56"/>
        <v>0.2</v>
      </c>
      <c r="BH57" s="340">
        <f t="shared" si="56"/>
        <v>0.2</v>
      </c>
      <c r="BI57" s="340">
        <f t="shared" si="56"/>
        <v>0.2</v>
      </c>
      <c r="BJ57" s="340">
        <f t="shared" si="56"/>
        <v>0.2</v>
      </c>
      <c r="BK57" s="340">
        <f t="shared" si="56"/>
        <v>0.2</v>
      </c>
      <c r="BL57" s="340">
        <f t="shared" si="56"/>
        <v>0.2</v>
      </c>
      <c r="BM57" s="340">
        <f t="shared" si="56"/>
        <v>0.2</v>
      </c>
      <c r="BN57" s="340">
        <f t="shared" si="56"/>
        <v>0.2</v>
      </c>
      <c r="BO57" s="340">
        <f t="shared" si="56"/>
        <v>0.2</v>
      </c>
      <c r="BP57" s="340">
        <f t="shared" si="56"/>
        <v>0.2</v>
      </c>
      <c r="BQ57" s="340">
        <f t="shared" si="56"/>
        <v>0.2</v>
      </c>
      <c r="BR57" s="340">
        <f t="shared" si="56"/>
        <v>0.2</v>
      </c>
      <c r="BS57" s="340">
        <f t="shared" si="56"/>
        <v>0.2</v>
      </c>
      <c r="BT57" s="340">
        <f t="shared" si="56"/>
        <v>0.2</v>
      </c>
      <c r="BU57" s="340">
        <f t="shared" si="56"/>
        <v>0.2</v>
      </c>
      <c r="BV57" s="340" t="str">
        <f t="shared" si="56"/>
        <v/>
      </c>
      <c r="BW57" s="340" t="str">
        <f t="shared" si="56"/>
        <v/>
      </c>
      <c r="BX57" s="340" t="str">
        <f t="shared" si="56"/>
        <v/>
      </c>
      <c r="BY57" s="340" t="str">
        <f t="shared" si="56"/>
        <v/>
      </c>
      <c r="BZ57" s="340" t="str">
        <f t="shared" si="56"/>
        <v/>
      </c>
      <c r="CA57" s="340" t="str">
        <f t="shared" si="56"/>
        <v/>
      </c>
      <c r="CB57" s="340" t="str">
        <f t="shared" si="56"/>
        <v/>
      </c>
      <c r="CC57" s="340" t="str">
        <f t="shared" si="56"/>
        <v/>
      </c>
      <c r="CD57" s="340" t="str">
        <f t="shared" si="56"/>
        <v/>
      </c>
      <c r="CE57" s="340" t="str">
        <f t="shared" si="56"/>
        <v/>
      </c>
      <c r="CF57" s="340" t="str">
        <f t="shared" si="56"/>
        <v/>
      </c>
      <c r="CG57" s="340" t="str">
        <f t="shared" si="56"/>
        <v/>
      </c>
      <c r="CH57" s="340" t="str">
        <f t="shared" si="56"/>
        <v/>
      </c>
      <c r="CI57" s="340" t="str">
        <f t="shared" si="56"/>
        <v/>
      </c>
      <c r="CJ57" s="340" t="str">
        <f t="shared" si="56"/>
        <v/>
      </c>
      <c r="CK57" s="340" t="str">
        <f t="shared" si="56"/>
        <v/>
      </c>
      <c r="CL57" s="340" t="str">
        <f t="shared" si="56"/>
        <v/>
      </c>
      <c r="CM57" s="340" t="str">
        <f t="shared" si="56"/>
        <v/>
      </c>
      <c r="CN57" s="340" t="str">
        <f t="shared" si="56"/>
        <v/>
      </c>
      <c r="CO57" s="340" t="str">
        <f t="shared" si="56"/>
        <v/>
      </c>
      <c r="CP57" s="340" t="str">
        <f t="shared" si="56"/>
        <v/>
      </c>
      <c r="CQ57" s="340" t="str">
        <f t="shared" si="56"/>
        <v/>
      </c>
      <c r="CR57" s="340" t="str">
        <f t="shared" si="56"/>
        <v/>
      </c>
      <c r="CS57" s="340" t="str">
        <f t="shared" si="56"/>
        <v/>
      </c>
      <c r="CT57" s="340" t="str">
        <f t="shared" si="56"/>
        <v/>
      </c>
      <c r="CU57" s="340" t="str">
        <f t="shared" si="56"/>
        <v/>
      </c>
      <c r="CV57" s="340" t="str">
        <f t="shared" si="56"/>
        <v/>
      </c>
      <c r="CW57" s="340" t="str">
        <f t="shared" si="56"/>
        <v/>
      </c>
      <c r="CX57" s="340" t="str">
        <f t="shared" si="56"/>
        <v/>
      </c>
      <c r="CY57" s="340" t="str">
        <f t="shared" si="56"/>
        <v/>
      </c>
      <c r="CZ57" s="340" t="str">
        <f t="shared" si="56"/>
        <v/>
      </c>
      <c r="DA57" s="340" t="str">
        <f t="shared" si="56"/>
        <v/>
      </c>
      <c r="DB57" s="340" t="str">
        <f t="shared" si="56"/>
        <v/>
      </c>
      <c r="DC57" s="340" t="str">
        <f t="shared" si="56"/>
        <v/>
      </c>
      <c r="DD57" s="340" t="str">
        <f t="shared" si="56"/>
        <v/>
      </c>
      <c r="DE57" s="340" t="str">
        <f t="shared" si="56"/>
        <v/>
      </c>
      <c r="DF57" s="340" t="str">
        <f t="shared" si="56"/>
        <v/>
      </c>
      <c r="DG57" s="340" t="str">
        <f t="shared" si="56"/>
        <v/>
      </c>
      <c r="DH57" s="340" t="str">
        <f t="shared" si="56"/>
        <v/>
      </c>
      <c r="DI57" s="340" t="str">
        <f t="shared" si="56"/>
        <v/>
      </c>
      <c r="DJ57" s="340" t="str">
        <f t="shared" si="56"/>
        <v/>
      </c>
      <c r="DK57" s="340" t="str">
        <f t="shared" si="56"/>
        <v/>
      </c>
      <c r="DL57" s="340" t="str">
        <f t="shared" si="56"/>
        <v/>
      </c>
      <c r="DM57" s="340" t="str">
        <f t="shared" si="56"/>
        <v/>
      </c>
      <c r="DN57" s="340" t="str">
        <f t="shared" si="56"/>
        <v/>
      </c>
      <c r="DO57" s="340" t="str">
        <f t="shared" si="56"/>
        <v/>
      </c>
      <c r="DP57" s="340" t="str">
        <f t="shared" si="56"/>
        <v/>
      </c>
      <c r="DQ57" s="340" t="str">
        <f t="shared" si="56"/>
        <v/>
      </c>
      <c r="DR57" s="340" t="str">
        <f t="shared" si="56"/>
        <v/>
      </c>
      <c r="DS57" s="340" t="str">
        <f t="shared" si="56"/>
        <v/>
      </c>
      <c r="DT57" s="340" t="str">
        <f t="shared" si="56"/>
        <v/>
      </c>
      <c r="DU57" s="340" t="str">
        <f t="shared" si="56"/>
        <v/>
      </c>
      <c r="DV57" s="340" t="str">
        <f t="shared" si="56"/>
        <v/>
      </c>
      <c r="DW57" s="340" t="str">
        <f t="shared" si="56"/>
        <v/>
      </c>
      <c r="DX57" s="340" t="str">
        <f t="shared" si="56"/>
        <v/>
      </c>
      <c r="DY57" s="340" t="str">
        <f t="shared" si="56"/>
        <v/>
      </c>
      <c r="DZ57" s="340" t="str">
        <f t="shared" si="56"/>
        <v/>
      </c>
      <c r="EA57" s="340" t="str">
        <f t="shared" si="56"/>
        <v/>
      </c>
      <c r="EB57" s="340" t="str">
        <f t="shared" si="56"/>
        <v/>
      </c>
      <c r="EC57" s="340" t="str">
        <f t="shared" si="56"/>
        <v/>
      </c>
      <c r="ED57" s="340" t="str">
        <f t="shared" si="56"/>
        <v/>
      </c>
      <c r="EE57" s="340" t="str">
        <f t="shared" si="56"/>
        <v/>
      </c>
      <c r="EF57" s="340" t="str">
        <f t="shared" si="56"/>
        <v/>
      </c>
      <c r="EG57" s="340" t="str">
        <f t="shared" si="56"/>
        <v/>
      </c>
      <c r="EH57" s="340" t="str">
        <f t="shared" si="56"/>
        <v/>
      </c>
      <c r="EI57" s="340" t="str">
        <f t="shared" si="56"/>
        <v/>
      </c>
      <c r="EJ57" s="340" t="str">
        <f t="shared" si="56"/>
        <v/>
      </c>
      <c r="EK57" s="340" t="str">
        <f t="shared" si="56"/>
        <v/>
      </c>
      <c r="EL57" s="340" t="str">
        <f t="shared" si="56"/>
        <v/>
      </c>
      <c r="EM57" s="340" t="str">
        <f t="shared" si="56"/>
        <v/>
      </c>
      <c r="EN57" s="340" t="str">
        <f t="shared" si="56"/>
        <v/>
      </c>
      <c r="EO57" s="340" t="str">
        <f t="shared" si="56"/>
        <v/>
      </c>
      <c r="EP57" s="340" t="str">
        <f t="shared" si="56"/>
        <v/>
      </c>
      <c r="EQ57" s="340" t="str">
        <f t="shared" si="56"/>
        <v/>
      </c>
      <c r="ER57" s="340" t="str">
        <f t="shared" si="56"/>
        <v/>
      </c>
      <c r="ES57" s="340" t="str">
        <f t="shared" si="56"/>
        <v/>
      </c>
      <c r="ET57" s="340" t="str">
        <f t="shared" si="56"/>
        <v/>
      </c>
      <c r="EU57" s="340" t="str">
        <f t="shared" si="56"/>
        <v/>
      </c>
      <c r="EV57" s="340" t="str">
        <f t="shared" si="56"/>
        <v/>
      </c>
      <c r="EW57" s="340" t="str">
        <f t="shared" si="56"/>
        <v/>
      </c>
      <c r="EX57" s="340" t="str">
        <f t="shared" si="56"/>
        <v/>
      </c>
      <c r="EY57" s="340" t="str">
        <f t="shared" si="56"/>
        <v/>
      </c>
      <c r="EZ57" s="340" t="str">
        <f t="shared" si="56"/>
        <v/>
      </c>
      <c r="FA57" s="340" t="str">
        <f t="shared" si="56"/>
        <v/>
      </c>
      <c r="FB57" s="340" t="str">
        <f t="shared" si="56"/>
        <v/>
      </c>
      <c r="FC57" s="340" t="str">
        <f t="shared" si="56"/>
        <v/>
      </c>
      <c r="FD57" s="340" t="str">
        <f t="shared" si="56"/>
        <v/>
      </c>
      <c r="FE57" s="340" t="str">
        <f t="shared" si="56"/>
        <v/>
      </c>
      <c r="FF57" s="340" t="str">
        <f t="shared" si="56"/>
        <v/>
      </c>
      <c r="FG57" s="340" t="str">
        <f t="shared" si="56"/>
        <v/>
      </c>
      <c r="FH57" s="340" t="str">
        <f t="shared" si="56"/>
        <v/>
      </c>
      <c r="FI57" s="340" t="str">
        <f t="shared" si="56"/>
        <v/>
      </c>
      <c r="FJ57" s="340" t="str">
        <f t="shared" si="56"/>
        <v/>
      </c>
      <c r="FK57" s="340" t="str">
        <f t="shared" si="56"/>
        <v/>
      </c>
      <c r="FL57" s="340" t="str">
        <f t="shared" si="56"/>
        <v/>
      </c>
      <c r="FM57" s="340" t="str">
        <f t="shared" si="56"/>
        <v/>
      </c>
      <c r="FN57" s="340" t="str">
        <f t="shared" si="56"/>
        <v/>
      </c>
      <c r="FO57" s="340" t="str">
        <f t="shared" si="56"/>
        <v/>
      </c>
      <c r="FP57" s="340" t="str">
        <f t="shared" si="56"/>
        <v/>
      </c>
      <c r="FQ57" s="340" t="str">
        <f t="shared" si="56"/>
        <v/>
      </c>
      <c r="FR57" s="340" t="str">
        <f t="shared" si="56"/>
        <v/>
      </c>
      <c r="FS57" s="340" t="str">
        <f t="shared" si="56"/>
        <v/>
      </c>
      <c r="FT57" s="340" t="str">
        <f t="shared" si="56"/>
        <v/>
      </c>
      <c r="FU57" s="340" t="str">
        <f t="shared" si="56"/>
        <v/>
      </c>
      <c r="FV57" s="340" t="str">
        <f t="shared" si="56"/>
        <v/>
      </c>
      <c r="FW57" s="340" t="str">
        <f t="shared" si="56"/>
        <v/>
      </c>
      <c r="FX57" s="340" t="str">
        <f t="shared" si="56"/>
        <v/>
      </c>
      <c r="FY57" s="340" t="str">
        <f t="shared" si="56"/>
        <v/>
      </c>
      <c r="FZ57" s="340" t="str">
        <f t="shared" si="56"/>
        <v/>
      </c>
      <c r="GA57" s="340" t="str">
        <f t="shared" si="56"/>
        <v/>
      </c>
      <c r="GB57" s="340" t="str">
        <f t="shared" si="56"/>
        <v/>
      </c>
      <c r="GC57" s="340" t="str">
        <f t="shared" si="56"/>
        <v/>
      </c>
      <c r="GD57" s="340" t="str">
        <f t="shared" si="56"/>
        <v/>
      </c>
      <c r="GE57" s="340" t="str">
        <f t="shared" si="56"/>
        <v/>
      </c>
      <c r="GF57" s="340" t="str">
        <f t="shared" si="56"/>
        <v/>
      </c>
      <c r="GG57" s="340" t="str">
        <f t="shared" si="56"/>
        <v/>
      </c>
      <c r="GH57" s="340" t="str">
        <f t="shared" si="56"/>
        <v/>
      </c>
      <c r="GI57" s="340" t="str">
        <f t="shared" si="56"/>
        <v/>
      </c>
      <c r="GJ57" s="340" t="str">
        <f t="shared" si="56"/>
        <v/>
      </c>
      <c r="GK57" s="340" t="str">
        <f t="shared" si="56"/>
        <v/>
      </c>
      <c r="GL57" s="340" t="str">
        <f t="shared" si="56"/>
        <v/>
      </c>
      <c r="GM57" s="340" t="str">
        <f t="shared" si="56"/>
        <v/>
      </c>
      <c r="GN57" s="340" t="str">
        <f t="shared" si="56"/>
        <v/>
      </c>
      <c r="GO57" s="340" t="str">
        <f t="shared" si="56"/>
        <v/>
      </c>
      <c r="GP57" s="340" t="str">
        <f t="shared" si="56"/>
        <v/>
      </c>
      <c r="GQ57" s="340" t="str">
        <f t="shared" si="56"/>
        <v/>
      </c>
      <c r="GR57" s="340" t="str">
        <f t="shared" si="56"/>
        <v/>
      </c>
      <c r="GS57" s="340" t="str">
        <f t="shared" si="56"/>
        <v/>
      </c>
      <c r="GT57" s="340" t="str">
        <f t="shared" si="56"/>
        <v/>
      </c>
      <c r="GU57" s="340" t="str">
        <f t="shared" si="56"/>
        <v/>
      </c>
      <c r="GV57" s="340" t="str">
        <f t="shared" si="56"/>
        <v/>
      </c>
      <c r="GW57" s="340" t="str">
        <f t="shared" si="56"/>
        <v/>
      </c>
      <c r="GX57" s="340" t="str">
        <f t="shared" si="56"/>
        <v/>
      </c>
      <c r="GY57" s="340" t="str">
        <f t="shared" si="56"/>
        <v/>
      </c>
      <c r="GZ57" s="340" t="str">
        <f t="shared" si="56"/>
        <v/>
      </c>
      <c r="HA57" s="340" t="str">
        <f t="shared" si="56"/>
        <v/>
      </c>
      <c r="HB57" s="340" t="str">
        <f t="shared" si="56"/>
        <v/>
      </c>
      <c r="HC57" s="340" t="str">
        <f t="shared" si="56"/>
        <v/>
      </c>
      <c r="HD57" s="340" t="str">
        <f t="shared" si="56"/>
        <v/>
      </c>
      <c r="HE57" s="340" t="str">
        <f t="shared" si="56"/>
        <v/>
      </c>
      <c r="HF57" s="340" t="str">
        <f t="shared" si="56"/>
        <v/>
      </c>
      <c r="HG57" s="340" t="str">
        <f t="shared" si="56"/>
        <v/>
      </c>
    </row>
    <row r="58" spans="1:215" ht="14.25" customHeight="1" outlineLevel="1" x14ac:dyDescent="0.15">
      <c r="A58" s="334" t="s">
        <v>257</v>
      </c>
      <c r="B58" s="419"/>
      <c r="C58" s="341"/>
      <c r="D58" s="335"/>
      <c r="E58" s="342" t="s">
        <v>217</v>
      </c>
      <c r="F58" s="335" t="s">
        <v>232</v>
      </c>
      <c r="G58" s="337"/>
      <c r="H58" s="337"/>
      <c r="I58" s="338"/>
      <c r="J58" s="339">
        <f t="shared" si="3"/>
        <v>0</v>
      </c>
      <c r="K58" s="340" t="str">
        <f t="shared" ref="K58:HG58" si="57">IF(OR(K$3=$G58,K$3=$H58,AND(K$3&gt;$G58,K$3&lt;$H58)),1*$I58,"")</f>
        <v/>
      </c>
      <c r="L58" s="340" t="str">
        <f t="shared" si="57"/>
        <v/>
      </c>
      <c r="M58" s="340" t="str">
        <f t="shared" si="57"/>
        <v/>
      </c>
      <c r="N58" s="340" t="str">
        <f t="shared" si="57"/>
        <v/>
      </c>
      <c r="O58" s="340" t="str">
        <f t="shared" si="57"/>
        <v/>
      </c>
      <c r="P58" s="340" t="str">
        <f t="shared" si="57"/>
        <v/>
      </c>
      <c r="Q58" s="340" t="str">
        <f t="shared" si="57"/>
        <v/>
      </c>
      <c r="R58" s="340" t="str">
        <f t="shared" si="57"/>
        <v/>
      </c>
      <c r="S58" s="340" t="str">
        <f t="shared" si="57"/>
        <v/>
      </c>
      <c r="T58" s="340" t="str">
        <f t="shared" si="57"/>
        <v/>
      </c>
      <c r="U58" s="340" t="str">
        <f t="shared" si="57"/>
        <v/>
      </c>
      <c r="V58" s="340" t="str">
        <f t="shared" si="57"/>
        <v/>
      </c>
      <c r="W58" s="340" t="str">
        <f t="shared" si="57"/>
        <v/>
      </c>
      <c r="X58" s="340" t="str">
        <f t="shared" si="57"/>
        <v/>
      </c>
      <c r="Y58" s="340" t="str">
        <f t="shared" si="57"/>
        <v/>
      </c>
      <c r="Z58" s="340" t="str">
        <f t="shared" si="57"/>
        <v/>
      </c>
      <c r="AA58" s="340" t="str">
        <f t="shared" si="57"/>
        <v/>
      </c>
      <c r="AB58" s="340" t="str">
        <f t="shared" si="57"/>
        <v/>
      </c>
      <c r="AC58" s="340" t="str">
        <f t="shared" si="57"/>
        <v/>
      </c>
      <c r="AD58" s="340" t="str">
        <f t="shared" si="57"/>
        <v/>
      </c>
      <c r="AE58" s="340" t="str">
        <f t="shared" si="57"/>
        <v/>
      </c>
      <c r="AF58" s="340" t="str">
        <f t="shared" si="57"/>
        <v/>
      </c>
      <c r="AG58" s="340" t="str">
        <f t="shared" si="57"/>
        <v/>
      </c>
      <c r="AH58" s="340" t="str">
        <f t="shared" si="57"/>
        <v/>
      </c>
      <c r="AI58" s="340" t="str">
        <f t="shared" si="57"/>
        <v/>
      </c>
      <c r="AJ58" s="340" t="str">
        <f t="shared" si="57"/>
        <v/>
      </c>
      <c r="AK58" s="340" t="str">
        <f t="shared" si="57"/>
        <v/>
      </c>
      <c r="AL58" s="340" t="str">
        <f t="shared" si="57"/>
        <v/>
      </c>
      <c r="AM58" s="340" t="str">
        <f t="shared" si="57"/>
        <v/>
      </c>
      <c r="AN58" s="340" t="str">
        <f t="shared" si="57"/>
        <v/>
      </c>
      <c r="AO58" s="340" t="str">
        <f t="shared" si="57"/>
        <v/>
      </c>
      <c r="AP58" s="340" t="str">
        <f t="shared" si="57"/>
        <v/>
      </c>
      <c r="AQ58" s="340" t="str">
        <f t="shared" si="57"/>
        <v/>
      </c>
      <c r="AR58" s="340" t="str">
        <f t="shared" si="57"/>
        <v/>
      </c>
      <c r="AS58" s="340" t="str">
        <f t="shared" si="57"/>
        <v/>
      </c>
      <c r="AT58" s="340" t="str">
        <f t="shared" si="57"/>
        <v/>
      </c>
      <c r="AU58" s="340" t="str">
        <f t="shared" si="57"/>
        <v/>
      </c>
      <c r="AV58" s="340" t="str">
        <f t="shared" si="57"/>
        <v/>
      </c>
      <c r="AW58" s="340" t="str">
        <f t="shared" si="57"/>
        <v/>
      </c>
      <c r="AX58" s="340" t="str">
        <f t="shared" si="57"/>
        <v/>
      </c>
      <c r="AY58" s="340" t="str">
        <f t="shared" si="57"/>
        <v/>
      </c>
      <c r="AZ58" s="340" t="str">
        <f t="shared" si="57"/>
        <v/>
      </c>
      <c r="BA58" s="340" t="str">
        <f t="shared" si="57"/>
        <v/>
      </c>
      <c r="BB58" s="340" t="str">
        <f t="shared" si="57"/>
        <v/>
      </c>
      <c r="BC58" s="340" t="str">
        <f t="shared" si="57"/>
        <v/>
      </c>
      <c r="BD58" s="340" t="str">
        <f t="shared" si="57"/>
        <v/>
      </c>
      <c r="BE58" s="340" t="str">
        <f t="shared" si="57"/>
        <v/>
      </c>
      <c r="BF58" s="340" t="str">
        <f t="shared" si="57"/>
        <v/>
      </c>
      <c r="BG58" s="340" t="str">
        <f t="shared" si="57"/>
        <v/>
      </c>
      <c r="BH58" s="340" t="str">
        <f t="shared" si="57"/>
        <v/>
      </c>
      <c r="BI58" s="340" t="str">
        <f t="shared" si="57"/>
        <v/>
      </c>
      <c r="BJ58" s="340" t="str">
        <f t="shared" si="57"/>
        <v/>
      </c>
      <c r="BK58" s="340" t="str">
        <f t="shared" si="57"/>
        <v/>
      </c>
      <c r="BL58" s="340" t="str">
        <f t="shared" si="57"/>
        <v/>
      </c>
      <c r="BM58" s="340" t="str">
        <f t="shared" si="57"/>
        <v/>
      </c>
      <c r="BN58" s="340" t="str">
        <f t="shared" si="57"/>
        <v/>
      </c>
      <c r="BO58" s="340" t="str">
        <f t="shared" si="57"/>
        <v/>
      </c>
      <c r="BP58" s="340" t="str">
        <f t="shared" si="57"/>
        <v/>
      </c>
      <c r="BQ58" s="340" t="str">
        <f t="shared" si="57"/>
        <v/>
      </c>
      <c r="BR58" s="340" t="str">
        <f t="shared" si="57"/>
        <v/>
      </c>
      <c r="BS58" s="340" t="str">
        <f t="shared" si="57"/>
        <v/>
      </c>
      <c r="BT58" s="340" t="str">
        <f t="shared" si="57"/>
        <v/>
      </c>
      <c r="BU58" s="340" t="str">
        <f t="shared" si="57"/>
        <v/>
      </c>
      <c r="BV58" s="340" t="str">
        <f t="shared" si="57"/>
        <v/>
      </c>
      <c r="BW58" s="340" t="str">
        <f t="shared" si="57"/>
        <v/>
      </c>
      <c r="BX58" s="340" t="str">
        <f t="shared" si="57"/>
        <v/>
      </c>
      <c r="BY58" s="340" t="str">
        <f t="shared" si="57"/>
        <v/>
      </c>
      <c r="BZ58" s="340" t="str">
        <f t="shared" si="57"/>
        <v/>
      </c>
      <c r="CA58" s="340" t="str">
        <f t="shared" si="57"/>
        <v/>
      </c>
      <c r="CB58" s="340" t="str">
        <f t="shared" si="57"/>
        <v/>
      </c>
      <c r="CC58" s="340" t="str">
        <f t="shared" si="57"/>
        <v/>
      </c>
      <c r="CD58" s="340" t="str">
        <f t="shared" si="57"/>
        <v/>
      </c>
      <c r="CE58" s="340" t="str">
        <f t="shared" si="57"/>
        <v/>
      </c>
      <c r="CF58" s="340" t="str">
        <f t="shared" si="57"/>
        <v/>
      </c>
      <c r="CG58" s="340" t="str">
        <f t="shared" si="57"/>
        <v/>
      </c>
      <c r="CH58" s="340" t="str">
        <f t="shared" si="57"/>
        <v/>
      </c>
      <c r="CI58" s="340" t="str">
        <f t="shared" si="57"/>
        <v/>
      </c>
      <c r="CJ58" s="340" t="str">
        <f t="shared" si="57"/>
        <v/>
      </c>
      <c r="CK58" s="340" t="str">
        <f t="shared" si="57"/>
        <v/>
      </c>
      <c r="CL58" s="340" t="str">
        <f t="shared" si="57"/>
        <v/>
      </c>
      <c r="CM58" s="340" t="str">
        <f t="shared" si="57"/>
        <v/>
      </c>
      <c r="CN58" s="340" t="str">
        <f t="shared" si="57"/>
        <v/>
      </c>
      <c r="CO58" s="340" t="str">
        <f t="shared" si="57"/>
        <v/>
      </c>
      <c r="CP58" s="340" t="str">
        <f t="shared" si="57"/>
        <v/>
      </c>
      <c r="CQ58" s="340" t="str">
        <f t="shared" si="57"/>
        <v/>
      </c>
      <c r="CR58" s="340" t="str">
        <f t="shared" si="57"/>
        <v/>
      </c>
      <c r="CS58" s="340" t="str">
        <f t="shared" si="57"/>
        <v/>
      </c>
      <c r="CT58" s="340" t="str">
        <f t="shared" si="57"/>
        <v/>
      </c>
      <c r="CU58" s="340" t="str">
        <f t="shared" si="57"/>
        <v/>
      </c>
      <c r="CV58" s="340" t="str">
        <f t="shared" si="57"/>
        <v/>
      </c>
      <c r="CW58" s="340" t="str">
        <f t="shared" si="57"/>
        <v/>
      </c>
      <c r="CX58" s="340" t="str">
        <f t="shared" si="57"/>
        <v/>
      </c>
      <c r="CY58" s="340" t="str">
        <f t="shared" si="57"/>
        <v/>
      </c>
      <c r="CZ58" s="340" t="str">
        <f t="shared" si="57"/>
        <v/>
      </c>
      <c r="DA58" s="340" t="str">
        <f t="shared" si="57"/>
        <v/>
      </c>
      <c r="DB58" s="340" t="str">
        <f t="shared" si="57"/>
        <v/>
      </c>
      <c r="DC58" s="340" t="str">
        <f t="shared" si="57"/>
        <v/>
      </c>
      <c r="DD58" s="340" t="str">
        <f t="shared" si="57"/>
        <v/>
      </c>
      <c r="DE58" s="340" t="str">
        <f t="shared" si="57"/>
        <v/>
      </c>
      <c r="DF58" s="340" t="str">
        <f t="shared" si="57"/>
        <v/>
      </c>
      <c r="DG58" s="340" t="str">
        <f t="shared" si="57"/>
        <v/>
      </c>
      <c r="DH58" s="340" t="str">
        <f t="shared" si="57"/>
        <v/>
      </c>
      <c r="DI58" s="340" t="str">
        <f t="shared" si="57"/>
        <v/>
      </c>
      <c r="DJ58" s="340" t="str">
        <f t="shared" si="57"/>
        <v/>
      </c>
      <c r="DK58" s="340" t="str">
        <f t="shared" si="57"/>
        <v/>
      </c>
      <c r="DL58" s="340" t="str">
        <f t="shared" si="57"/>
        <v/>
      </c>
      <c r="DM58" s="340" t="str">
        <f t="shared" si="57"/>
        <v/>
      </c>
      <c r="DN58" s="340" t="str">
        <f t="shared" si="57"/>
        <v/>
      </c>
      <c r="DO58" s="340" t="str">
        <f t="shared" si="57"/>
        <v/>
      </c>
      <c r="DP58" s="340" t="str">
        <f t="shared" si="57"/>
        <v/>
      </c>
      <c r="DQ58" s="340" t="str">
        <f t="shared" si="57"/>
        <v/>
      </c>
      <c r="DR58" s="340" t="str">
        <f t="shared" si="57"/>
        <v/>
      </c>
      <c r="DS58" s="340" t="str">
        <f t="shared" si="57"/>
        <v/>
      </c>
      <c r="DT58" s="340" t="str">
        <f t="shared" si="57"/>
        <v/>
      </c>
      <c r="DU58" s="340" t="str">
        <f t="shared" si="57"/>
        <v/>
      </c>
      <c r="DV58" s="340" t="str">
        <f t="shared" si="57"/>
        <v/>
      </c>
      <c r="DW58" s="340" t="str">
        <f t="shared" si="57"/>
        <v/>
      </c>
      <c r="DX58" s="340" t="str">
        <f t="shared" si="57"/>
        <v/>
      </c>
      <c r="DY58" s="340" t="str">
        <f t="shared" si="57"/>
        <v/>
      </c>
      <c r="DZ58" s="340" t="str">
        <f t="shared" si="57"/>
        <v/>
      </c>
      <c r="EA58" s="340" t="str">
        <f t="shared" si="57"/>
        <v/>
      </c>
      <c r="EB58" s="340" t="str">
        <f t="shared" si="57"/>
        <v/>
      </c>
      <c r="EC58" s="340" t="str">
        <f t="shared" si="57"/>
        <v/>
      </c>
      <c r="ED58" s="340" t="str">
        <f t="shared" si="57"/>
        <v/>
      </c>
      <c r="EE58" s="340" t="str">
        <f t="shared" si="57"/>
        <v/>
      </c>
      <c r="EF58" s="340" t="str">
        <f t="shared" si="57"/>
        <v/>
      </c>
      <c r="EG58" s="340" t="str">
        <f t="shared" si="57"/>
        <v/>
      </c>
      <c r="EH58" s="340" t="str">
        <f t="shared" si="57"/>
        <v/>
      </c>
      <c r="EI58" s="340" t="str">
        <f t="shared" si="57"/>
        <v/>
      </c>
      <c r="EJ58" s="340" t="str">
        <f t="shared" si="57"/>
        <v/>
      </c>
      <c r="EK58" s="340" t="str">
        <f t="shared" si="57"/>
        <v/>
      </c>
      <c r="EL58" s="340" t="str">
        <f t="shared" si="57"/>
        <v/>
      </c>
      <c r="EM58" s="340" t="str">
        <f t="shared" si="57"/>
        <v/>
      </c>
      <c r="EN58" s="340" t="str">
        <f t="shared" si="57"/>
        <v/>
      </c>
      <c r="EO58" s="340" t="str">
        <f t="shared" si="57"/>
        <v/>
      </c>
      <c r="EP58" s="340" t="str">
        <f t="shared" si="57"/>
        <v/>
      </c>
      <c r="EQ58" s="340" t="str">
        <f t="shared" si="57"/>
        <v/>
      </c>
      <c r="ER58" s="340" t="str">
        <f t="shared" si="57"/>
        <v/>
      </c>
      <c r="ES58" s="340" t="str">
        <f t="shared" si="57"/>
        <v/>
      </c>
      <c r="ET58" s="340" t="str">
        <f t="shared" si="57"/>
        <v/>
      </c>
      <c r="EU58" s="340" t="str">
        <f t="shared" si="57"/>
        <v/>
      </c>
      <c r="EV58" s="340" t="str">
        <f t="shared" si="57"/>
        <v/>
      </c>
      <c r="EW58" s="340" t="str">
        <f t="shared" si="57"/>
        <v/>
      </c>
      <c r="EX58" s="340" t="str">
        <f t="shared" si="57"/>
        <v/>
      </c>
      <c r="EY58" s="340" t="str">
        <f t="shared" si="57"/>
        <v/>
      </c>
      <c r="EZ58" s="340" t="str">
        <f t="shared" si="57"/>
        <v/>
      </c>
      <c r="FA58" s="340" t="str">
        <f t="shared" si="57"/>
        <v/>
      </c>
      <c r="FB58" s="340" t="str">
        <f t="shared" si="57"/>
        <v/>
      </c>
      <c r="FC58" s="340" t="str">
        <f t="shared" si="57"/>
        <v/>
      </c>
      <c r="FD58" s="340" t="str">
        <f t="shared" si="57"/>
        <v/>
      </c>
      <c r="FE58" s="340" t="str">
        <f t="shared" si="57"/>
        <v/>
      </c>
      <c r="FF58" s="340" t="str">
        <f t="shared" si="57"/>
        <v/>
      </c>
      <c r="FG58" s="340" t="str">
        <f t="shared" si="57"/>
        <v/>
      </c>
      <c r="FH58" s="340" t="str">
        <f t="shared" si="57"/>
        <v/>
      </c>
      <c r="FI58" s="340" t="str">
        <f t="shared" si="57"/>
        <v/>
      </c>
      <c r="FJ58" s="340" t="str">
        <f t="shared" si="57"/>
        <v/>
      </c>
      <c r="FK58" s="340" t="str">
        <f t="shared" si="57"/>
        <v/>
      </c>
      <c r="FL58" s="340" t="str">
        <f t="shared" si="57"/>
        <v/>
      </c>
      <c r="FM58" s="340" t="str">
        <f t="shared" si="57"/>
        <v/>
      </c>
      <c r="FN58" s="340" t="str">
        <f t="shared" si="57"/>
        <v/>
      </c>
      <c r="FO58" s="340" t="str">
        <f t="shared" si="57"/>
        <v/>
      </c>
      <c r="FP58" s="340" t="str">
        <f t="shared" si="57"/>
        <v/>
      </c>
      <c r="FQ58" s="340" t="str">
        <f t="shared" si="57"/>
        <v/>
      </c>
      <c r="FR58" s="340" t="str">
        <f t="shared" si="57"/>
        <v/>
      </c>
      <c r="FS58" s="340" t="str">
        <f t="shared" si="57"/>
        <v/>
      </c>
      <c r="FT58" s="340" t="str">
        <f t="shared" si="57"/>
        <v/>
      </c>
      <c r="FU58" s="340" t="str">
        <f t="shared" si="57"/>
        <v/>
      </c>
      <c r="FV58" s="340" t="str">
        <f t="shared" si="57"/>
        <v/>
      </c>
      <c r="FW58" s="340" t="str">
        <f t="shared" si="57"/>
        <v/>
      </c>
      <c r="FX58" s="340" t="str">
        <f t="shared" si="57"/>
        <v/>
      </c>
      <c r="FY58" s="340" t="str">
        <f t="shared" si="57"/>
        <v/>
      </c>
      <c r="FZ58" s="340" t="str">
        <f t="shared" si="57"/>
        <v/>
      </c>
      <c r="GA58" s="340" t="str">
        <f t="shared" si="57"/>
        <v/>
      </c>
      <c r="GB58" s="340" t="str">
        <f t="shared" si="57"/>
        <v/>
      </c>
      <c r="GC58" s="340" t="str">
        <f t="shared" si="57"/>
        <v/>
      </c>
      <c r="GD58" s="340" t="str">
        <f t="shared" si="57"/>
        <v/>
      </c>
      <c r="GE58" s="340" t="str">
        <f t="shared" si="57"/>
        <v/>
      </c>
      <c r="GF58" s="340" t="str">
        <f t="shared" si="57"/>
        <v/>
      </c>
      <c r="GG58" s="340" t="str">
        <f t="shared" si="57"/>
        <v/>
      </c>
      <c r="GH58" s="340" t="str">
        <f t="shared" si="57"/>
        <v/>
      </c>
      <c r="GI58" s="340" t="str">
        <f t="shared" si="57"/>
        <v/>
      </c>
      <c r="GJ58" s="340" t="str">
        <f t="shared" si="57"/>
        <v/>
      </c>
      <c r="GK58" s="340" t="str">
        <f t="shared" si="57"/>
        <v/>
      </c>
      <c r="GL58" s="340" t="str">
        <f t="shared" si="57"/>
        <v/>
      </c>
      <c r="GM58" s="340" t="str">
        <f t="shared" si="57"/>
        <v/>
      </c>
      <c r="GN58" s="340" t="str">
        <f t="shared" si="57"/>
        <v/>
      </c>
      <c r="GO58" s="340" t="str">
        <f t="shared" si="57"/>
        <v/>
      </c>
      <c r="GP58" s="340" t="str">
        <f t="shared" si="57"/>
        <v/>
      </c>
      <c r="GQ58" s="340" t="str">
        <f t="shared" si="57"/>
        <v/>
      </c>
      <c r="GR58" s="340" t="str">
        <f t="shared" si="57"/>
        <v/>
      </c>
      <c r="GS58" s="340" t="str">
        <f t="shared" si="57"/>
        <v/>
      </c>
      <c r="GT58" s="340" t="str">
        <f t="shared" si="57"/>
        <v/>
      </c>
      <c r="GU58" s="340" t="str">
        <f t="shared" si="57"/>
        <v/>
      </c>
      <c r="GV58" s="340" t="str">
        <f t="shared" si="57"/>
        <v/>
      </c>
      <c r="GW58" s="340" t="str">
        <f t="shared" si="57"/>
        <v/>
      </c>
      <c r="GX58" s="340" t="str">
        <f t="shared" si="57"/>
        <v/>
      </c>
      <c r="GY58" s="340" t="str">
        <f t="shared" si="57"/>
        <v/>
      </c>
      <c r="GZ58" s="340" t="str">
        <f t="shared" si="57"/>
        <v/>
      </c>
      <c r="HA58" s="340" t="str">
        <f t="shared" si="57"/>
        <v/>
      </c>
      <c r="HB58" s="340" t="str">
        <f t="shared" si="57"/>
        <v/>
      </c>
      <c r="HC58" s="340" t="str">
        <f t="shared" si="57"/>
        <v/>
      </c>
      <c r="HD58" s="340" t="str">
        <f t="shared" si="57"/>
        <v/>
      </c>
      <c r="HE58" s="340" t="str">
        <f t="shared" si="57"/>
        <v/>
      </c>
      <c r="HF58" s="340" t="str">
        <f t="shared" si="57"/>
        <v/>
      </c>
      <c r="HG58" s="340" t="str">
        <f t="shared" si="57"/>
        <v/>
      </c>
    </row>
    <row r="59" spans="1:215" ht="14.25" customHeight="1" outlineLevel="1" x14ac:dyDescent="0.15">
      <c r="A59" s="334" t="s">
        <v>257</v>
      </c>
      <c r="B59" s="420"/>
      <c r="C59" s="343"/>
      <c r="D59" s="343"/>
      <c r="E59" s="344" t="s">
        <v>217</v>
      </c>
      <c r="F59" s="343" t="s">
        <v>232</v>
      </c>
      <c r="G59" s="337"/>
      <c r="H59" s="337"/>
      <c r="I59" s="338"/>
      <c r="J59" s="339">
        <f t="shared" si="3"/>
        <v>0</v>
      </c>
      <c r="K59" s="340" t="str">
        <f t="shared" ref="K59:HG59" si="58">IF(OR(K$3=$G59,K$3=$H59,AND(K$3&gt;$G59,K$3&lt;$H59)),1*$I59,"")</f>
        <v/>
      </c>
      <c r="L59" s="340" t="str">
        <f t="shared" si="58"/>
        <v/>
      </c>
      <c r="M59" s="340" t="str">
        <f t="shared" si="58"/>
        <v/>
      </c>
      <c r="N59" s="340" t="str">
        <f t="shared" si="58"/>
        <v/>
      </c>
      <c r="O59" s="340" t="str">
        <f t="shared" si="58"/>
        <v/>
      </c>
      <c r="P59" s="340" t="str">
        <f t="shared" si="58"/>
        <v/>
      </c>
      <c r="Q59" s="340" t="str">
        <f t="shared" si="58"/>
        <v/>
      </c>
      <c r="R59" s="340" t="str">
        <f t="shared" si="58"/>
        <v/>
      </c>
      <c r="S59" s="340" t="str">
        <f t="shared" si="58"/>
        <v/>
      </c>
      <c r="T59" s="340" t="str">
        <f t="shared" si="58"/>
        <v/>
      </c>
      <c r="U59" s="340" t="str">
        <f t="shared" si="58"/>
        <v/>
      </c>
      <c r="V59" s="340" t="str">
        <f t="shared" si="58"/>
        <v/>
      </c>
      <c r="W59" s="340" t="str">
        <f t="shared" si="58"/>
        <v/>
      </c>
      <c r="X59" s="340" t="str">
        <f t="shared" si="58"/>
        <v/>
      </c>
      <c r="Y59" s="340" t="str">
        <f t="shared" si="58"/>
        <v/>
      </c>
      <c r="Z59" s="340" t="str">
        <f t="shared" si="58"/>
        <v/>
      </c>
      <c r="AA59" s="340" t="str">
        <f t="shared" si="58"/>
        <v/>
      </c>
      <c r="AB59" s="340" t="str">
        <f t="shared" si="58"/>
        <v/>
      </c>
      <c r="AC59" s="340" t="str">
        <f t="shared" si="58"/>
        <v/>
      </c>
      <c r="AD59" s="340" t="str">
        <f t="shared" si="58"/>
        <v/>
      </c>
      <c r="AE59" s="340" t="str">
        <f t="shared" si="58"/>
        <v/>
      </c>
      <c r="AF59" s="340" t="str">
        <f t="shared" si="58"/>
        <v/>
      </c>
      <c r="AG59" s="340" t="str">
        <f t="shared" si="58"/>
        <v/>
      </c>
      <c r="AH59" s="340" t="str">
        <f t="shared" si="58"/>
        <v/>
      </c>
      <c r="AI59" s="340" t="str">
        <f t="shared" si="58"/>
        <v/>
      </c>
      <c r="AJ59" s="340" t="str">
        <f t="shared" si="58"/>
        <v/>
      </c>
      <c r="AK59" s="340" t="str">
        <f t="shared" si="58"/>
        <v/>
      </c>
      <c r="AL59" s="340" t="str">
        <f t="shared" si="58"/>
        <v/>
      </c>
      <c r="AM59" s="340" t="str">
        <f t="shared" si="58"/>
        <v/>
      </c>
      <c r="AN59" s="340" t="str">
        <f t="shared" si="58"/>
        <v/>
      </c>
      <c r="AO59" s="340" t="str">
        <f t="shared" si="58"/>
        <v/>
      </c>
      <c r="AP59" s="340" t="str">
        <f t="shared" si="58"/>
        <v/>
      </c>
      <c r="AQ59" s="340" t="str">
        <f t="shared" si="58"/>
        <v/>
      </c>
      <c r="AR59" s="340" t="str">
        <f t="shared" si="58"/>
        <v/>
      </c>
      <c r="AS59" s="340" t="str">
        <f t="shared" si="58"/>
        <v/>
      </c>
      <c r="AT59" s="340" t="str">
        <f t="shared" si="58"/>
        <v/>
      </c>
      <c r="AU59" s="340" t="str">
        <f t="shared" si="58"/>
        <v/>
      </c>
      <c r="AV59" s="340" t="str">
        <f t="shared" si="58"/>
        <v/>
      </c>
      <c r="AW59" s="340" t="str">
        <f t="shared" si="58"/>
        <v/>
      </c>
      <c r="AX59" s="340" t="str">
        <f t="shared" si="58"/>
        <v/>
      </c>
      <c r="AY59" s="340" t="str">
        <f t="shared" si="58"/>
        <v/>
      </c>
      <c r="AZ59" s="340" t="str">
        <f t="shared" si="58"/>
        <v/>
      </c>
      <c r="BA59" s="340" t="str">
        <f t="shared" si="58"/>
        <v/>
      </c>
      <c r="BB59" s="340" t="str">
        <f t="shared" si="58"/>
        <v/>
      </c>
      <c r="BC59" s="340" t="str">
        <f t="shared" si="58"/>
        <v/>
      </c>
      <c r="BD59" s="340" t="str">
        <f t="shared" si="58"/>
        <v/>
      </c>
      <c r="BE59" s="340" t="str">
        <f t="shared" si="58"/>
        <v/>
      </c>
      <c r="BF59" s="340" t="str">
        <f t="shared" si="58"/>
        <v/>
      </c>
      <c r="BG59" s="340" t="str">
        <f t="shared" si="58"/>
        <v/>
      </c>
      <c r="BH59" s="340" t="str">
        <f t="shared" si="58"/>
        <v/>
      </c>
      <c r="BI59" s="340" t="str">
        <f t="shared" si="58"/>
        <v/>
      </c>
      <c r="BJ59" s="340" t="str">
        <f t="shared" si="58"/>
        <v/>
      </c>
      <c r="BK59" s="340" t="str">
        <f t="shared" si="58"/>
        <v/>
      </c>
      <c r="BL59" s="340" t="str">
        <f t="shared" si="58"/>
        <v/>
      </c>
      <c r="BM59" s="340" t="str">
        <f t="shared" si="58"/>
        <v/>
      </c>
      <c r="BN59" s="340" t="str">
        <f t="shared" si="58"/>
        <v/>
      </c>
      <c r="BO59" s="340" t="str">
        <f t="shared" si="58"/>
        <v/>
      </c>
      <c r="BP59" s="340" t="str">
        <f t="shared" si="58"/>
        <v/>
      </c>
      <c r="BQ59" s="340" t="str">
        <f t="shared" si="58"/>
        <v/>
      </c>
      <c r="BR59" s="340" t="str">
        <f t="shared" si="58"/>
        <v/>
      </c>
      <c r="BS59" s="340" t="str">
        <f t="shared" si="58"/>
        <v/>
      </c>
      <c r="BT59" s="340" t="str">
        <f t="shared" si="58"/>
        <v/>
      </c>
      <c r="BU59" s="340" t="str">
        <f t="shared" si="58"/>
        <v/>
      </c>
      <c r="BV59" s="340" t="str">
        <f t="shared" si="58"/>
        <v/>
      </c>
      <c r="BW59" s="340" t="str">
        <f t="shared" si="58"/>
        <v/>
      </c>
      <c r="BX59" s="340" t="str">
        <f t="shared" si="58"/>
        <v/>
      </c>
      <c r="BY59" s="340" t="str">
        <f t="shared" si="58"/>
        <v/>
      </c>
      <c r="BZ59" s="340" t="str">
        <f t="shared" si="58"/>
        <v/>
      </c>
      <c r="CA59" s="340" t="str">
        <f t="shared" si="58"/>
        <v/>
      </c>
      <c r="CB59" s="340" t="str">
        <f t="shared" si="58"/>
        <v/>
      </c>
      <c r="CC59" s="340" t="str">
        <f t="shared" si="58"/>
        <v/>
      </c>
      <c r="CD59" s="340" t="str">
        <f t="shared" si="58"/>
        <v/>
      </c>
      <c r="CE59" s="340" t="str">
        <f t="shared" si="58"/>
        <v/>
      </c>
      <c r="CF59" s="340" t="str">
        <f t="shared" si="58"/>
        <v/>
      </c>
      <c r="CG59" s="340" t="str">
        <f t="shared" si="58"/>
        <v/>
      </c>
      <c r="CH59" s="340" t="str">
        <f t="shared" si="58"/>
        <v/>
      </c>
      <c r="CI59" s="340" t="str">
        <f t="shared" si="58"/>
        <v/>
      </c>
      <c r="CJ59" s="340" t="str">
        <f t="shared" si="58"/>
        <v/>
      </c>
      <c r="CK59" s="340" t="str">
        <f t="shared" si="58"/>
        <v/>
      </c>
      <c r="CL59" s="340" t="str">
        <f t="shared" si="58"/>
        <v/>
      </c>
      <c r="CM59" s="340" t="str">
        <f t="shared" si="58"/>
        <v/>
      </c>
      <c r="CN59" s="340" t="str">
        <f t="shared" si="58"/>
        <v/>
      </c>
      <c r="CO59" s="340" t="str">
        <f t="shared" si="58"/>
        <v/>
      </c>
      <c r="CP59" s="340" t="str">
        <f t="shared" si="58"/>
        <v/>
      </c>
      <c r="CQ59" s="340" t="str">
        <f t="shared" si="58"/>
        <v/>
      </c>
      <c r="CR59" s="340" t="str">
        <f t="shared" si="58"/>
        <v/>
      </c>
      <c r="CS59" s="340" t="str">
        <f t="shared" si="58"/>
        <v/>
      </c>
      <c r="CT59" s="340" t="str">
        <f t="shared" si="58"/>
        <v/>
      </c>
      <c r="CU59" s="340" t="str">
        <f t="shared" si="58"/>
        <v/>
      </c>
      <c r="CV59" s="340" t="str">
        <f t="shared" si="58"/>
        <v/>
      </c>
      <c r="CW59" s="340" t="str">
        <f t="shared" si="58"/>
        <v/>
      </c>
      <c r="CX59" s="340" t="str">
        <f t="shared" si="58"/>
        <v/>
      </c>
      <c r="CY59" s="340" t="str">
        <f t="shared" si="58"/>
        <v/>
      </c>
      <c r="CZ59" s="340" t="str">
        <f t="shared" si="58"/>
        <v/>
      </c>
      <c r="DA59" s="340" t="str">
        <f t="shared" si="58"/>
        <v/>
      </c>
      <c r="DB59" s="340" t="str">
        <f t="shared" si="58"/>
        <v/>
      </c>
      <c r="DC59" s="340" t="str">
        <f t="shared" si="58"/>
        <v/>
      </c>
      <c r="DD59" s="340" t="str">
        <f t="shared" si="58"/>
        <v/>
      </c>
      <c r="DE59" s="340" t="str">
        <f t="shared" si="58"/>
        <v/>
      </c>
      <c r="DF59" s="340" t="str">
        <f t="shared" si="58"/>
        <v/>
      </c>
      <c r="DG59" s="340" t="str">
        <f t="shared" si="58"/>
        <v/>
      </c>
      <c r="DH59" s="340" t="str">
        <f t="shared" si="58"/>
        <v/>
      </c>
      <c r="DI59" s="340" t="str">
        <f t="shared" si="58"/>
        <v/>
      </c>
      <c r="DJ59" s="340" t="str">
        <f t="shared" si="58"/>
        <v/>
      </c>
      <c r="DK59" s="340" t="str">
        <f t="shared" si="58"/>
        <v/>
      </c>
      <c r="DL59" s="340" t="str">
        <f t="shared" si="58"/>
        <v/>
      </c>
      <c r="DM59" s="340" t="str">
        <f t="shared" si="58"/>
        <v/>
      </c>
      <c r="DN59" s="340" t="str">
        <f t="shared" si="58"/>
        <v/>
      </c>
      <c r="DO59" s="340" t="str">
        <f t="shared" si="58"/>
        <v/>
      </c>
      <c r="DP59" s="340" t="str">
        <f t="shared" si="58"/>
        <v/>
      </c>
      <c r="DQ59" s="340" t="str">
        <f t="shared" si="58"/>
        <v/>
      </c>
      <c r="DR59" s="340" t="str">
        <f t="shared" si="58"/>
        <v/>
      </c>
      <c r="DS59" s="340" t="str">
        <f t="shared" si="58"/>
        <v/>
      </c>
      <c r="DT59" s="340" t="str">
        <f t="shared" si="58"/>
        <v/>
      </c>
      <c r="DU59" s="340" t="str">
        <f t="shared" si="58"/>
        <v/>
      </c>
      <c r="DV59" s="340" t="str">
        <f t="shared" si="58"/>
        <v/>
      </c>
      <c r="DW59" s="340" t="str">
        <f t="shared" si="58"/>
        <v/>
      </c>
      <c r="DX59" s="340" t="str">
        <f t="shared" si="58"/>
        <v/>
      </c>
      <c r="DY59" s="340" t="str">
        <f t="shared" si="58"/>
        <v/>
      </c>
      <c r="DZ59" s="340" t="str">
        <f t="shared" si="58"/>
        <v/>
      </c>
      <c r="EA59" s="340" t="str">
        <f t="shared" si="58"/>
        <v/>
      </c>
      <c r="EB59" s="340" t="str">
        <f t="shared" si="58"/>
        <v/>
      </c>
      <c r="EC59" s="340" t="str">
        <f t="shared" si="58"/>
        <v/>
      </c>
      <c r="ED59" s="340" t="str">
        <f t="shared" si="58"/>
        <v/>
      </c>
      <c r="EE59" s="340" t="str">
        <f t="shared" si="58"/>
        <v/>
      </c>
      <c r="EF59" s="340" t="str">
        <f t="shared" si="58"/>
        <v/>
      </c>
      <c r="EG59" s="340" t="str">
        <f t="shared" si="58"/>
        <v/>
      </c>
      <c r="EH59" s="340" t="str">
        <f t="shared" si="58"/>
        <v/>
      </c>
      <c r="EI59" s="340" t="str">
        <f t="shared" si="58"/>
        <v/>
      </c>
      <c r="EJ59" s="340" t="str">
        <f t="shared" si="58"/>
        <v/>
      </c>
      <c r="EK59" s="340" t="str">
        <f t="shared" si="58"/>
        <v/>
      </c>
      <c r="EL59" s="340" t="str">
        <f t="shared" si="58"/>
        <v/>
      </c>
      <c r="EM59" s="340" t="str">
        <f t="shared" si="58"/>
        <v/>
      </c>
      <c r="EN59" s="340" t="str">
        <f t="shared" si="58"/>
        <v/>
      </c>
      <c r="EO59" s="340" t="str">
        <f t="shared" si="58"/>
        <v/>
      </c>
      <c r="EP59" s="340" t="str">
        <f t="shared" si="58"/>
        <v/>
      </c>
      <c r="EQ59" s="340" t="str">
        <f t="shared" si="58"/>
        <v/>
      </c>
      <c r="ER59" s="340" t="str">
        <f t="shared" si="58"/>
        <v/>
      </c>
      <c r="ES59" s="340" t="str">
        <f t="shared" si="58"/>
        <v/>
      </c>
      <c r="ET59" s="340" t="str">
        <f t="shared" si="58"/>
        <v/>
      </c>
      <c r="EU59" s="340" t="str">
        <f t="shared" si="58"/>
        <v/>
      </c>
      <c r="EV59" s="340" t="str">
        <f t="shared" si="58"/>
        <v/>
      </c>
      <c r="EW59" s="340" t="str">
        <f t="shared" si="58"/>
        <v/>
      </c>
      <c r="EX59" s="340" t="str">
        <f t="shared" si="58"/>
        <v/>
      </c>
      <c r="EY59" s="340" t="str">
        <f t="shared" si="58"/>
        <v/>
      </c>
      <c r="EZ59" s="340" t="str">
        <f t="shared" si="58"/>
        <v/>
      </c>
      <c r="FA59" s="340" t="str">
        <f t="shared" si="58"/>
        <v/>
      </c>
      <c r="FB59" s="340" t="str">
        <f t="shared" si="58"/>
        <v/>
      </c>
      <c r="FC59" s="340" t="str">
        <f t="shared" si="58"/>
        <v/>
      </c>
      <c r="FD59" s="340" t="str">
        <f t="shared" si="58"/>
        <v/>
      </c>
      <c r="FE59" s="340" t="str">
        <f t="shared" si="58"/>
        <v/>
      </c>
      <c r="FF59" s="340" t="str">
        <f t="shared" si="58"/>
        <v/>
      </c>
      <c r="FG59" s="340" t="str">
        <f t="shared" si="58"/>
        <v/>
      </c>
      <c r="FH59" s="340" t="str">
        <f t="shared" si="58"/>
        <v/>
      </c>
      <c r="FI59" s="340" t="str">
        <f t="shared" si="58"/>
        <v/>
      </c>
      <c r="FJ59" s="340" t="str">
        <f t="shared" si="58"/>
        <v/>
      </c>
      <c r="FK59" s="340" t="str">
        <f t="shared" si="58"/>
        <v/>
      </c>
      <c r="FL59" s="340" t="str">
        <f t="shared" si="58"/>
        <v/>
      </c>
      <c r="FM59" s="340" t="str">
        <f t="shared" si="58"/>
        <v/>
      </c>
      <c r="FN59" s="340" t="str">
        <f t="shared" si="58"/>
        <v/>
      </c>
      <c r="FO59" s="340" t="str">
        <f t="shared" si="58"/>
        <v/>
      </c>
      <c r="FP59" s="340" t="str">
        <f t="shared" si="58"/>
        <v/>
      </c>
      <c r="FQ59" s="340" t="str">
        <f t="shared" si="58"/>
        <v/>
      </c>
      <c r="FR59" s="340" t="str">
        <f t="shared" si="58"/>
        <v/>
      </c>
      <c r="FS59" s="340" t="str">
        <f t="shared" si="58"/>
        <v/>
      </c>
      <c r="FT59" s="340" t="str">
        <f t="shared" si="58"/>
        <v/>
      </c>
      <c r="FU59" s="340" t="str">
        <f t="shared" si="58"/>
        <v/>
      </c>
      <c r="FV59" s="340" t="str">
        <f t="shared" si="58"/>
        <v/>
      </c>
      <c r="FW59" s="340" t="str">
        <f t="shared" si="58"/>
        <v/>
      </c>
      <c r="FX59" s="340" t="str">
        <f t="shared" si="58"/>
        <v/>
      </c>
      <c r="FY59" s="340" t="str">
        <f t="shared" si="58"/>
        <v/>
      </c>
      <c r="FZ59" s="340" t="str">
        <f t="shared" si="58"/>
        <v/>
      </c>
      <c r="GA59" s="340" t="str">
        <f t="shared" si="58"/>
        <v/>
      </c>
      <c r="GB59" s="340" t="str">
        <f t="shared" si="58"/>
        <v/>
      </c>
      <c r="GC59" s="340" t="str">
        <f t="shared" si="58"/>
        <v/>
      </c>
      <c r="GD59" s="340" t="str">
        <f t="shared" si="58"/>
        <v/>
      </c>
      <c r="GE59" s="340" t="str">
        <f t="shared" si="58"/>
        <v/>
      </c>
      <c r="GF59" s="340" t="str">
        <f t="shared" si="58"/>
        <v/>
      </c>
      <c r="GG59" s="340" t="str">
        <f t="shared" si="58"/>
        <v/>
      </c>
      <c r="GH59" s="340" t="str">
        <f t="shared" si="58"/>
        <v/>
      </c>
      <c r="GI59" s="340" t="str">
        <f t="shared" si="58"/>
        <v/>
      </c>
      <c r="GJ59" s="340" t="str">
        <f t="shared" si="58"/>
        <v/>
      </c>
      <c r="GK59" s="340" t="str">
        <f t="shared" si="58"/>
        <v/>
      </c>
      <c r="GL59" s="340" t="str">
        <f t="shared" si="58"/>
        <v/>
      </c>
      <c r="GM59" s="340" t="str">
        <f t="shared" si="58"/>
        <v/>
      </c>
      <c r="GN59" s="340" t="str">
        <f t="shared" si="58"/>
        <v/>
      </c>
      <c r="GO59" s="340" t="str">
        <f t="shared" si="58"/>
        <v/>
      </c>
      <c r="GP59" s="340" t="str">
        <f t="shared" si="58"/>
        <v/>
      </c>
      <c r="GQ59" s="340" t="str">
        <f t="shared" si="58"/>
        <v/>
      </c>
      <c r="GR59" s="340" t="str">
        <f t="shared" si="58"/>
        <v/>
      </c>
      <c r="GS59" s="340" t="str">
        <f t="shared" si="58"/>
        <v/>
      </c>
      <c r="GT59" s="340" t="str">
        <f t="shared" si="58"/>
        <v/>
      </c>
      <c r="GU59" s="340" t="str">
        <f t="shared" si="58"/>
        <v/>
      </c>
      <c r="GV59" s="340" t="str">
        <f t="shared" si="58"/>
        <v/>
      </c>
      <c r="GW59" s="340" t="str">
        <f t="shared" si="58"/>
        <v/>
      </c>
      <c r="GX59" s="340" t="str">
        <f t="shared" si="58"/>
        <v/>
      </c>
      <c r="GY59" s="340" t="str">
        <f t="shared" si="58"/>
        <v/>
      </c>
      <c r="GZ59" s="340" t="str">
        <f t="shared" si="58"/>
        <v/>
      </c>
      <c r="HA59" s="340" t="str">
        <f t="shared" si="58"/>
        <v/>
      </c>
      <c r="HB59" s="340" t="str">
        <f t="shared" si="58"/>
        <v/>
      </c>
      <c r="HC59" s="340" t="str">
        <f t="shared" si="58"/>
        <v/>
      </c>
      <c r="HD59" s="340" t="str">
        <f t="shared" si="58"/>
        <v/>
      </c>
      <c r="HE59" s="340" t="str">
        <f t="shared" si="58"/>
        <v/>
      </c>
      <c r="HF59" s="340" t="str">
        <f t="shared" si="58"/>
        <v/>
      </c>
      <c r="HG59" s="340" t="str">
        <f t="shared" si="58"/>
        <v/>
      </c>
    </row>
    <row r="60" spans="1:215" ht="14.25" customHeight="1" outlineLevel="1" x14ac:dyDescent="0.15">
      <c r="A60" s="334" t="s">
        <v>259</v>
      </c>
      <c r="B60" s="418" t="s">
        <v>260</v>
      </c>
      <c r="C60" s="335" t="s">
        <v>261</v>
      </c>
      <c r="D60" s="335"/>
      <c r="E60" s="335" t="s">
        <v>25</v>
      </c>
      <c r="F60" s="335" t="s">
        <v>232</v>
      </c>
      <c r="G60" s="337" t="e">
        <f>WORKDAY(#REF!,0,_Config!$A$3:$A$22)</f>
        <v>#REF!</v>
      </c>
      <c r="H60" s="337">
        <v>44926</v>
      </c>
      <c r="I60" s="338">
        <v>0.3</v>
      </c>
      <c r="J60" s="339" t="e">
        <f t="shared" si="3"/>
        <v>#REF!</v>
      </c>
      <c r="K60" s="340" t="e">
        <f t="shared" ref="K60:HG60" si="59">IF(OR(K$3=$G60,K$3=$H60,AND(K$3&gt;$G60,K$3&lt;$H60)),1*$I60,"")</f>
        <v>#REF!</v>
      </c>
      <c r="L60" s="340" t="e">
        <f t="shared" si="59"/>
        <v>#REF!</v>
      </c>
      <c r="M60" s="340" t="e">
        <f t="shared" si="59"/>
        <v>#REF!</v>
      </c>
      <c r="N60" s="340" t="e">
        <f t="shared" si="59"/>
        <v>#REF!</v>
      </c>
      <c r="O60" s="340" t="e">
        <f t="shared" si="59"/>
        <v>#REF!</v>
      </c>
      <c r="P60" s="340" t="e">
        <f t="shared" si="59"/>
        <v>#REF!</v>
      </c>
      <c r="Q60" s="340" t="e">
        <f t="shared" si="59"/>
        <v>#REF!</v>
      </c>
      <c r="R60" s="340" t="e">
        <f t="shared" si="59"/>
        <v>#REF!</v>
      </c>
      <c r="S60" s="340" t="e">
        <f t="shared" si="59"/>
        <v>#REF!</v>
      </c>
      <c r="T60" s="340" t="e">
        <f t="shared" si="59"/>
        <v>#REF!</v>
      </c>
      <c r="U60" s="340" t="e">
        <f t="shared" si="59"/>
        <v>#REF!</v>
      </c>
      <c r="V60" s="340" t="e">
        <f t="shared" si="59"/>
        <v>#REF!</v>
      </c>
      <c r="W60" s="340" t="e">
        <f t="shared" si="59"/>
        <v>#REF!</v>
      </c>
      <c r="X60" s="340" t="e">
        <f t="shared" si="59"/>
        <v>#REF!</v>
      </c>
      <c r="Y60" s="340" t="e">
        <f t="shared" si="59"/>
        <v>#REF!</v>
      </c>
      <c r="Z60" s="340" t="e">
        <f t="shared" si="59"/>
        <v>#REF!</v>
      </c>
      <c r="AA60" s="340" t="e">
        <f t="shared" si="59"/>
        <v>#REF!</v>
      </c>
      <c r="AB60" s="340" t="e">
        <f t="shared" si="59"/>
        <v>#REF!</v>
      </c>
      <c r="AC60" s="340" t="e">
        <f t="shared" si="59"/>
        <v>#REF!</v>
      </c>
      <c r="AD60" s="340" t="e">
        <f t="shared" si="59"/>
        <v>#REF!</v>
      </c>
      <c r="AE60" s="340" t="e">
        <f t="shared" si="59"/>
        <v>#REF!</v>
      </c>
      <c r="AF60" s="340" t="e">
        <f t="shared" si="59"/>
        <v>#REF!</v>
      </c>
      <c r="AG60" s="340" t="e">
        <f t="shared" si="59"/>
        <v>#REF!</v>
      </c>
      <c r="AH60" s="340" t="e">
        <f t="shared" si="59"/>
        <v>#REF!</v>
      </c>
      <c r="AI60" s="340" t="e">
        <f t="shared" si="59"/>
        <v>#REF!</v>
      </c>
      <c r="AJ60" s="340" t="e">
        <f t="shared" si="59"/>
        <v>#REF!</v>
      </c>
      <c r="AK60" s="340" t="e">
        <f t="shared" si="59"/>
        <v>#REF!</v>
      </c>
      <c r="AL60" s="340" t="e">
        <f t="shared" si="59"/>
        <v>#REF!</v>
      </c>
      <c r="AM60" s="340" t="e">
        <f t="shared" si="59"/>
        <v>#REF!</v>
      </c>
      <c r="AN60" s="340" t="e">
        <f t="shared" si="59"/>
        <v>#REF!</v>
      </c>
      <c r="AO60" s="340" t="e">
        <f t="shared" si="59"/>
        <v>#REF!</v>
      </c>
      <c r="AP60" s="340" t="e">
        <f t="shared" si="59"/>
        <v>#REF!</v>
      </c>
      <c r="AQ60" s="340" t="e">
        <f t="shared" si="59"/>
        <v>#REF!</v>
      </c>
      <c r="AR60" s="340" t="e">
        <f t="shared" si="59"/>
        <v>#REF!</v>
      </c>
      <c r="AS60" s="340" t="e">
        <f t="shared" si="59"/>
        <v>#REF!</v>
      </c>
      <c r="AT60" s="340" t="e">
        <f t="shared" si="59"/>
        <v>#REF!</v>
      </c>
      <c r="AU60" s="340" t="e">
        <f t="shared" si="59"/>
        <v>#REF!</v>
      </c>
      <c r="AV60" s="340" t="e">
        <f t="shared" si="59"/>
        <v>#REF!</v>
      </c>
      <c r="AW60" s="340" t="e">
        <f t="shared" si="59"/>
        <v>#REF!</v>
      </c>
      <c r="AX60" s="340" t="e">
        <f t="shared" si="59"/>
        <v>#REF!</v>
      </c>
      <c r="AY60" s="340" t="e">
        <f t="shared" si="59"/>
        <v>#REF!</v>
      </c>
      <c r="AZ60" s="340" t="e">
        <f t="shared" si="59"/>
        <v>#REF!</v>
      </c>
      <c r="BA60" s="340" t="e">
        <f t="shared" si="59"/>
        <v>#REF!</v>
      </c>
      <c r="BB60" s="340" t="e">
        <f t="shared" si="59"/>
        <v>#REF!</v>
      </c>
      <c r="BC60" s="340" t="e">
        <f t="shared" si="59"/>
        <v>#REF!</v>
      </c>
      <c r="BD60" s="340" t="e">
        <f t="shared" si="59"/>
        <v>#REF!</v>
      </c>
      <c r="BE60" s="340" t="e">
        <f t="shared" si="59"/>
        <v>#REF!</v>
      </c>
      <c r="BF60" s="340" t="e">
        <f t="shared" si="59"/>
        <v>#REF!</v>
      </c>
      <c r="BG60" s="340" t="e">
        <f t="shared" si="59"/>
        <v>#REF!</v>
      </c>
      <c r="BH60" s="340" t="e">
        <f t="shared" si="59"/>
        <v>#REF!</v>
      </c>
      <c r="BI60" s="340" t="e">
        <f t="shared" si="59"/>
        <v>#REF!</v>
      </c>
      <c r="BJ60" s="340" t="e">
        <f t="shared" si="59"/>
        <v>#REF!</v>
      </c>
      <c r="BK60" s="340" t="e">
        <f t="shared" si="59"/>
        <v>#REF!</v>
      </c>
      <c r="BL60" s="340" t="e">
        <f t="shared" si="59"/>
        <v>#REF!</v>
      </c>
      <c r="BM60" s="340" t="e">
        <f t="shared" si="59"/>
        <v>#REF!</v>
      </c>
      <c r="BN60" s="340" t="e">
        <f t="shared" si="59"/>
        <v>#REF!</v>
      </c>
      <c r="BO60" s="340" t="e">
        <f t="shared" si="59"/>
        <v>#REF!</v>
      </c>
      <c r="BP60" s="340" t="e">
        <f t="shared" si="59"/>
        <v>#REF!</v>
      </c>
      <c r="BQ60" s="340" t="e">
        <f t="shared" si="59"/>
        <v>#REF!</v>
      </c>
      <c r="BR60" s="340" t="e">
        <f t="shared" si="59"/>
        <v>#REF!</v>
      </c>
      <c r="BS60" s="340" t="e">
        <f t="shared" si="59"/>
        <v>#REF!</v>
      </c>
      <c r="BT60" s="340" t="e">
        <f t="shared" si="59"/>
        <v>#REF!</v>
      </c>
      <c r="BU60" s="340" t="e">
        <f t="shared" si="59"/>
        <v>#REF!</v>
      </c>
      <c r="BV60" s="340" t="e">
        <f t="shared" si="59"/>
        <v>#REF!</v>
      </c>
      <c r="BW60" s="340" t="e">
        <f t="shared" si="59"/>
        <v>#REF!</v>
      </c>
      <c r="BX60" s="340" t="e">
        <f t="shared" si="59"/>
        <v>#REF!</v>
      </c>
      <c r="BY60" s="340" t="e">
        <f t="shared" si="59"/>
        <v>#REF!</v>
      </c>
      <c r="BZ60" s="340" t="e">
        <f t="shared" si="59"/>
        <v>#REF!</v>
      </c>
      <c r="CA60" s="340" t="e">
        <f t="shared" si="59"/>
        <v>#REF!</v>
      </c>
      <c r="CB60" s="340" t="e">
        <f t="shared" si="59"/>
        <v>#REF!</v>
      </c>
      <c r="CC60" s="340" t="e">
        <f t="shared" si="59"/>
        <v>#REF!</v>
      </c>
      <c r="CD60" s="340" t="e">
        <f t="shared" si="59"/>
        <v>#REF!</v>
      </c>
      <c r="CE60" s="340" t="e">
        <f t="shared" si="59"/>
        <v>#REF!</v>
      </c>
      <c r="CF60" s="340" t="e">
        <f t="shared" si="59"/>
        <v>#REF!</v>
      </c>
      <c r="CG60" s="340" t="e">
        <f t="shared" si="59"/>
        <v>#REF!</v>
      </c>
      <c r="CH60" s="340" t="e">
        <f t="shared" si="59"/>
        <v>#REF!</v>
      </c>
      <c r="CI60" s="340" t="e">
        <f t="shared" si="59"/>
        <v>#REF!</v>
      </c>
      <c r="CJ60" s="340" t="e">
        <f t="shared" si="59"/>
        <v>#REF!</v>
      </c>
      <c r="CK60" s="340" t="e">
        <f t="shared" si="59"/>
        <v>#REF!</v>
      </c>
      <c r="CL60" s="340" t="e">
        <f t="shared" si="59"/>
        <v>#REF!</v>
      </c>
      <c r="CM60" s="340" t="e">
        <f t="shared" si="59"/>
        <v>#REF!</v>
      </c>
      <c r="CN60" s="340" t="e">
        <f t="shared" si="59"/>
        <v>#REF!</v>
      </c>
      <c r="CO60" s="340" t="e">
        <f t="shared" si="59"/>
        <v>#REF!</v>
      </c>
      <c r="CP60" s="340" t="e">
        <f t="shared" si="59"/>
        <v>#REF!</v>
      </c>
      <c r="CQ60" s="340" t="e">
        <f t="shared" si="59"/>
        <v>#REF!</v>
      </c>
      <c r="CR60" s="340" t="e">
        <f t="shared" si="59"/>
        <v>#REF!</v>
      </c>
      <c r="CS60" s="340" t="e">
        <f t="shared" si="59"/>
        <v>#REF!</v>
      </c>
      <c r="CT60" s="340" t="e">
        <f t="shared" si="59"/>
        <v>#REF!</v>
      </c>
      <c r="CU60" s="340" t="e">
        <f t="shared" si="59"/>
        <v>#REF!</v>
      </c>
      <c r="CV60" s="340" t="e">
        <f t="shared" si="59"/>
        <v>#REF!</v>
      </c>
      <c r="CW60" s="340" t="e">
        <f t="shared" si="59"/>
        <v>#REF!</v>
      </c>
      <c r="CX60" s="340" t="e">
        <f t="shared" si="59"/>
        <v>#REF!</v>
      </c>
      <c r="CY60" s="340" t="e">
        <f t="shared" si="59"/>
        <v>#REF!</v>
      </c>
      <c r="CZ60" s="340" t="e">
        <f t="shared" si="59"/>
        <v>#REF!</v>
      </c>
      <c r="DA60" s="340" t="e">
        <f t="shared" si="59"/>
        <v>#REF!</v>
      </c>
      <c r="DB60" s="340" t="e">
        <f t="shared" si="59"/>
        <v>#REF!</v>
      </c>
      <c r="DC60" s="340" t="e">
        <f t="shared" si="59"/>
        <v>#REF!</v>
      </c>
      <c r="DD60" s="340" t="e">
        <f t="shared" si="59"/>
        <v>#REF!</v>
      </c>
      <c r="DE60" s="340" t="e">
        <f t="shared" si="59"/>
        <v>#REF!</v>
      </c>
      <c r="DF60" s="340" t="e">
        <f t="shared" si="59"/>
        <v>#REF!</v>
      </c>
      <c r="DG60" s="340" t="e">
        <f t="shared" si="59"/>
        <v>#REF!</v>
      </c>
      <c r="DH60" s="340" t="e">
        <f t="shared" si="59"/>
        <v>#REF!</v>
      </c>
      <c r="DI60" s="340" t="e">
        <f t="shared" si="59"/>
        <v>#REF!</v>
      </c>
      <c r="DJ60" s="340" t="e">
        <f t="shared" si="59"/>
        <v>#REF!</v>
      </c>
      <c r="DK60" s="340" t="e">
        <f t="shared" si="59"/>
        <v>#REF!</v>
      </c>
      <c r="DL60" s="340" t="e">
        <f t="shared" si="59"/>
        <v>#REF!</v>
      </c>
      <c r="DM60" s="340" t="e">
        <f t="shared" si="59"/>
        <v>#REF!</v>
      </c>
      <c r="DN60" s="340" t="e">
        <f t="shared" si="59"/>
        <v>#REF!</v>
      </c>
      <c r="DO60" s="340" t="e">
        <f t="shared" si="59"/>
        <v>#REF!</v>
      </c>
      <c r="DP60" s="340" t="e">
        <f t="shared" si="59"/>
        <v>#REF!</v>
      </c>
      <c r="DQ60" s="340" t="e">
        <f t="shared" si="59"/>
        <v>#REF!</v>
      </c>
      <c r="DR60" s="340" t="e">
        <f t="shared" si="59"/>
        <v>#REF!</v>
      </c>
      <c r="DS60" s="340" t="e">
        <f t="shared" si="59"/>
        <v>#REF!</v>
      </c>
      <c r="DT60" s="340" t="e">
        <f t="shared" si="59"/>
        <v>#REF!</v>
      </c>
      <c r="DU60" s="340" t="e">
        <f t="shared" si="59"/>
        <v>#REF!</v>
      </c>
      <c r="DV60" s="340" t="e">
        <f t="shared" si="59"/>
        <v>#REF!</v>
      </c>
      <c r="DW60" s="340" t="e">
        <f t="shared" si="59"/>
        <v>#REF!</v>
      </c>
      <c r="DX60" s="340" t="e">
        <f t="shared" si="59"/>
        <v>#REF!</v>
      </c>
      <c r="DY60" s="340" t="e">
        <f t="shared" si="59"/>
        <v>#REF!</v>
      </c>
      <c r="DZ60" s="340" t="e">
        <f t="shared" si="59"/>
        <v>#REF!</v>
      </c>
      <c r="EA60" s="340" t="e">
        <f t="shared" si="59"/>
        <v>#REF!</v>
      </c>
      <c r="EB60" s="340" t="e">
        <f t="shared" si="59"/>
        <v>#REF!</v>
      </c>
      <c r="EC60" s="340" t="e">
        <f t="shared" si="59"/>
        <v>#REF!</v>
      </c>
      <c r="ED60" s="340" t="e">
        <f t="shared" si="59"/>
        <v>#REF!</v>
      </c>
      <c r="EE60" s="340" t="e">
        <f t="shared" si="59"/>
        <v>#REF!</v>
      </c>
      <c r="EF60" s="340" t="e">
        <f t="shared" si="59"/>
        <v>#REF!</v>
      </c>
      <c r="EG60" s="340" t="e">
        <f t="shared" si="59"/>
        <v>#REF!</v>
      </c>
      <c r="EH60" s="340" t="e">
        <f t="shared" si="59"/>
        <v>#REF!</v>
      </c>
      <c r="EI60" s="340" t="e">
        <f t="shared" si="59"/>
        <v>#REF!</v>
      </c>
      <c r="EJ60" s="340" t="e">
        <f t="shared" si="59"/>
        <v>#REF!</v>
      </c>
      <c r="EK60" s="340" t="e">
        <f t="shared" si="59"/>
        <v>#REF!</v>
      </c>
      <c r="EL60" s="340" t="e">
        <f t="shared" si="59"/>
        <v>#REF!</v>
      </c>
      <c r="EM60" s="340" t="e">
        <f t="shared" si="59"/>
        <v>#REF!</v>
      </c>
      <c r="EN60" s="340" t="e">
        <f t="shared" si="59"/>
        <v>#REF!</v>
      </c>
      <c r="EO60" s="340" t="e">
        <f t="shared" si="59"/>
        <v>#REF!</v>
      </c>
      <c r="EP60" s="340" t="e">
        <f t="shared" si="59"/>
        <v>#REF!</v>
      </c>
      <c r="EQ60" s="340" t="e">
        <f t="shared" si="59"/>
        <v>#REF!</v>
      </c>
      <c r="ER60" s="340" t="e">
        <f t="shared" si="59"/>
        <v>#REF!</v>
      </c>
      <c r="ES60" s="340" t="e">
        <f t="shared" si="59"/>
        <v>#REF!</v>
      </c>
      <c r="ET60" s="340" t="e">
        <f t="shared" si="59"/>
        <v>#REF!</v>
      </c>
      <c r="EU60" s="340" t="e">
        <f t="shared" si="59"/>
        <v>#REF!</v>
      </c>
      <c r="EV60" s="340" t="e">
        <f t="shared" si="59"/>
        <v>#REF!</v>
      </c>
      <c r="EW60" s="340" t="e">
        <f t="shared" si="59"/>
        <v>#REF!</v>
      </c>
      <c r="EX60" s="340" t="e">
        <f t="shared" si="59"/>
        <v>#REF!</v>
      </c>
      <c r="EY60" s="340" t="e">
        <f t="shared" si="59"/>
        <v>#REF!</v>
      </c>
      <c r="EZ60" s="340" t="e">
        <f t="shared" si="59"/>
        <v>#REF!</v>
      </c>
      <c r="FA60" s="340" t="e">
        <f t="shared" si="59"/>
        <v>#REF!</v>
      </c>
      <c r="FB60" s="340" t="e">
        <f t="shared" si="59"/>
        <v>#REF!</v>
      </c>
      <c r="FC60" s="340" t="e">
        <f t="shared" si="59"/>
        <v>#REF!</v>
      </c>
      <c r="FD60" s="340" t="e">
        <f t="shared" si="59"/>
        <v>#REF!</v>
      </c>
      <c r="FE60" s="340" t="e">
        <f t="shared" si="59"/>
        <v>#REF!</v>
      </c>
      <c r="FF60" s="340" t="e">
        <f t="shared" si="59"/>
        <v>#REF!</v>
      </c>
      <c r="FG60" s="340" t="e">
        <f t="shared" si="59"/>
        <v>#REF!</v>
      </c>
      <c r="FH60" s="340" t="e">
        <f t="shared" si="59"/>
        <v>#REF!</v>
      </c>
      <c r="FI60" s="340" t="e">
        <f t="shared" si="59"/>
        <v>#REF!</v>
      </c>
      <c r="FJ60" s="340" t="e">
        <f t="shared" si="59"/>
        <v>#REF!</v>
      </c>
      <c r="FK60" s="340" t="e">
        <f t="shared" si="59"/>
        <v>#REF!</v>
      </c>
      <c r="FL60" s="340" t="e">
        <f t="shared" si="59"/>
        <v>#REF!</v>
      </c>
      <c r="FM60" s="340" t="e">
        <f t="shared" si="59"/>
        <v>#REF!</v>
      </c>
      <c r="FN60" s="340" t="e">
        <f t="shared" si="59"/>
        <v>#REF!</v>
      </c>
      <c r="FO60" s="340" t="e">
        <f t="shared" si="59"/>
        <v>#REF!</v>
      </c>
      <c r="FP60" s="340" t="e">
        <f t="shared" si="59"/>
        <v>#REF!</v>
      </c>
      <c r="FQ60" s="340" t="e">
        <f t="shared" si="59"/>
        <v>#REF!</v>
      </c>
      <c r="FR60" s="340" t="e">
        <f t="shared" si="59"/>
        <v>#REF!</v>
      </c>
      <c r="FS60" s="340" t="e">
        <f t="shared" si="59"/>
        <v>#REF!</v>
      </c>
      <c r="FT60" s="340" t="e">
        <f t="shared" si="59"/>
        <v>#REF!</v>
      </c>
      <c r="FU60" s="340" t="e">
        <f t="shared" si="59"/>
        <v>#REF!</v>
      </c>
      <c r="FV60" s="340" t="e">
        <f t="shared" si="59"/>
        <v>#REF!</v>
      </c>
      <c r="FW60" s="340" t="e">
        <f t="shared" si="59"/>
        <v>#REF!</v>
      </c>
      <c r="FX60" s="340" t="e">
        <f t="shared" si="59"/>
        <v>#REF!</v>
      </c>
      <c r="FY60" s="340" t="e">
        <f t="shared" si="59"/>
        <v>#REF!</v>
      </c>
      <c r="FZ60" s="340" t="e">
        <f t="shared" si="59"/>
        <v>#REF!</v>
      </c>
      <c r="GA60" s="340" t="e">
        <f t="shared" si="59"/>
        <v>#REF!</v>
      </c>
      <c r="GB60" s="340" t="e">
        <f t="shared" si="59"/>
        <v>#REF!</v>
      </c>
      <c r="GC60" s="340" t="e">
        <f t="shared" si="59"/>
        <v>#REF!</v>
      </c>
      <c r="GD60" s="340" t="e">
        <f t="shared" si="59"/>
        <v>#REF!</v>
      </c>
      <c r="GE60" s="340" t="e">
        <f t="shared" si="59"/>
        <v>#REF!</v>
      </c>
      <c r="GF60" s="340" t="e">
        <f t="shared" si="59"/>
        <v>#REF!</v>
      </c>
      <c r="GG60" s="340" t="e">
        <f t="shared" si="59"/>
        <v>#REF!</v>
      </c>
      <c r="GH60" s="340" t="e">
        <f t="shared" si="59"/>
        <v>#REF!</v>
      </c>
      <c r="GI60" s="340" t="e">
        <f t="shared" si="59"/>
        <v>#REF!</v>
      </c>
      <c r="GJ60" s="340" t="e">
        <f t="shared" si="59"/>
        <v>#REF!</v>
      </c>
      <c r="GK60" s="340" t="e">
        <f t="shared" si="59"/>
        <v>#REF!</v>
      </c>
      <c r="GL60" s="340" t="e">
        <f t="shared" si="59"/>
        <v>#REF!</v>
      </c>
      <c r="GM60" s="340" t="e">
        <f t="shared" si="59"/>
        <v>#REF!</v>
      </c>
      <c r="GN60" s="340" t="e">
        <f t="shared" si="59"/>
        <v>#REF!</v>
      </c>
      <c r="GO60" s="340" t="e">
        <f t="shared" si="59"/>
        <v>#REF!</v>
      </c>
      <c r="GP60" s="340" t="e">
        <f t="shared" si="59"/>
        <v>#REF!</v>
      </c>
      <c r="GQ60" s="340" t="e">
        <f t="shared" si="59"/>
        <v>#REF!</v>
      </c>
      <c r="GR60" s="340" t="e">
        <f t="shared" si="59"/>
        <v>#REF!</v>
      </c>
      <c r="GS60" s="340" t="e">
        <f t="shared" si="59"/>
        <v>#REF!</v>
      </c>
      <c r="GT60" s="340" t="e">
        <f t="shared" si="59"/>
        <v>#REF!</v>
      </c>
      <c r="GU60" s="340" t="e">
        <f t="shared" si="59"/>
        <v>#REF!</v>
      </c>
      <c r="GV60" s="340" t="e">
        <f t="shared" si="59"/>
        <v>#REF!</v>
      </c>
      <c r="GW60" s="340" t="e">
        <f t="shared" si="59"/>
        <v>#REF!</v>
      </c>
      <c r="GX60" s="340" t="e">
        <f t="shared" si="59"/>
        <v>#REF!</v>
      </c>
      <c r="GY60" s="340" t="e">
        <f t="shared" si="59"/>
        <v>#REF!</v>
      </c>
      <c r="GZ60" s="340" t="e">
        <f t="shared" si="59"/>
        <v>#REF!</v>
      </c>
      <c r="HA60" s="340" t="e">
        <f t="shared" si="59"/>
        <v>#REF!</v>
      </c>
      <c r="HB60" s="340" t="e">
        <f t="shared" si="59"/>
        <v>#REF!</v>
      </c>
      <c r="HC60" s="340" t="e">
        <f t="shared" si="59"/>
        <v>#REF!</v>
      </c>
      <c r="HD60" s="340" t="e">
        <f t="shared" si="59"/>
        <v>#REF!</v>
      </c>
      <c r="HE60" s="340" t="e">
        <f t="shared" si="59"/>
        <v>#REF!</v>
      </c>
      <c r="HF60" s="340" t="e">
        <f t="shared" si="59"/>
        <v>#REF!</v>
      </c>
      <c r="HG60" s="340" t="e">
        <f t="shared" si="59"/>
        <v>#REF!</v>
      </c>
    </row>
    <row r="61" spans="1:215" ht="14.25" customHeight="1" outlineLevel="1" x14ac:dyDescent="0.15">
      <c r="A61" s="334" t="s">
        <v>259</v>
      </c>
      <c r="B61" s="419"/>
      <c r="C61" s="341"/>
      <c r="D61" s="335"/>
      <c r="E61" s="342" t="s">
        <v>217</v>
      </c>
      <c r="F61" s="335" t="s">
        <v>232</v>
      </c>
      <c r="G61" s="337"/>
      <c r="H61" s="337"/>
      <c r="I61" s="338"/>
      <c r="J61" s="339">
        <f t="shared" si="3"/>
        <v>0</v>
      </c>
      <c r="K61" s="340" t="str">
        <f t="shared" ref="K61:HG61" si="60">IF(OR(K$3=$G61,K$3=$H61,AND(K$3&gt;$G61,K$3&lt;$H61)),1*$I61,"")</f>
        <v/>
      </c>
      <c r="L61" s="340" t="str">
        <f t="shared" si="60"/>
        <v/>
      </c>
      <c r="M61" s="340" t="str">
        <f t="shared" si="60"/>
        <v/>
      </c>
      <c r="N61" s="340" t="str">
        <f t="shared" si="60"/>
        <v/>
      </c>
      <c r="O61" s="340" t="str">
        <f t="shared" si="60"/>
        <v/>
      </c>
      <c r="P61" s="340" t="str">
        <f t="shared" si="60"/>
        <v/>
      </c>
      <c r="Q61" s="340" t="str">
        <f t="shared" si="60"/>
        <v/>
      </c>
      <c r="R61" s="340" t="str">
        <f t="shared" si="60"/>
        <v/>
      </c>
      <c r="S61" s="340" t="str">
        <f t="shared" si="60"/>
        <v/>
      </c>
      <c r="T61" s="340" t="str">
        <f t="shared" si="60"/>
        <v/>
      </c>
      <c r="U61" s="340" t="str">
        <f t="shared" si="60"/>
        <v/>
      </c>
      <c r="V61" s="340" t="str">
        <f t="shared" si="60"/>
        <v/>
      </c>
      <c r="W61" s="340" t="str">
        <f t="shared" si="60"/>
        <v/>
      </c>
      <c r="X61" s="340" t="str">
        <f t="shared" si="60"/>
        <v/>
      </c>
      <c r="Y61" s="340" t="str">
        <f t="shared" si="60"/>
        <v/>
      </c>
      <c r="Z61" s="340" t="str">
        <f t="shared" si="60"/>
        <v/>
      </c>
      <c r="AA61" s="340" t="str">
        <f t="shared" si="60"/>
        <v/>
      </c>
      <c r="AB61" s="340" t="str">
        <f t="shared" si="60"/>
        <v/>
      </c>
      <c r="AC61" s="340" t="str">
        <f t="shared" si="60"/>
        <v/>
      </c>
      <c r="AD61" s="340" t="str">
        <f t="shared" si="60"/>
        <v/>
      </c>
      <c r="AE61" s="340" t="str">
        <f t="shared" si="60"/>
        <v/>
      </c>
      <c r="AF61" s="340" t="str">
        <f t="shared" si="60"/>
        <v/>
      </c>
      <c r="AG61" s="340" t="str">
        <f t="shared" si="60"/>
        <v/>
      </c>
      <c r="AH61" s="340" t="str">
        <f t="shared" si="60"/>
        <v/>
      </c>
      <c r="AI61" s="340" t="str">
        <f t="shared" si="60"/>
        <v/>
      </c>
      <c r="AJ61" s="340" t="str">
        <f t="shared" si="60"/>
        <v/>
      </c>
      <c r="AK61" s="340" t="str">
        <f t="shared" si="60"/>
        <v/>
      </c>
      <c r="AL61" s="340" t="str">
        <f t="shared" si="60"/>
        <v/>
      </c>
      <c r="AM61" s="340" t="str">
        <f t="shared" si="60"/>
        <v/>
      </c>
      <c r="AN61" s="340" t="str">
        <f t="shared" si="60"/>
        <v/>
      </c>
      <c r="AO61" s="340" t="str">
        <f t="shared" si="60"/>
        <v/>
      </c>
      <c r="AP61" s="340" t="str">
        <f t="shared" si="60"/>
        <v/>
      </c>
      <c r="AQ61" s="340" t="str">
        <f t="shared" si="60"/>
        <v/>
      </c>
      <c r="AR61" s="340" t="str">
        <f t="shared" si="60"/>
        <v/>
      </c>
      <c r="AS61" s="340" t="str">
        <f t="shared" si="60"/>
        <v/>
      </c>
      <c r="AT61" s="340" t="str">
        <f t="shared" si="60"/>
        <v/>
      </c>
      <c r="AU61" s="340" t="str">
        <f t="shared" si="60"/>
        <v/>
      </c>
      <c r="AV61" s="340" t="str">
        <f t="shared" si="60"/>
        <v/>
      </c>
      <c r="AW61" s="340" t="str">
        <f t="shared" si="60"/>
        <v/>
      </c>
      <c r="AX61" s="340" t="str">
        <f t="shared" si="60"/>
        <v/>
      </c>
      <c r="AY61" s="340" t="str">
        <f t="shared" si="60"/>
        <v/>
      </c>
      <c r="AZ61" s="340" t="str">
        <f t="shared" si="60"/>
        <v/>
      </c>
      <c r="BA61" s="340" t="str">
        <f t="shared" si="60"/>
        <v/>
      </c>
      <c r="BB61" s="340" t="str">
        <f t="shared" si="60"/>
        <v/>
      </c>
      <c r="BC61" s="340" t="str">
        <f t="shared" si="60"/>
        <v/>
      </c>
      <c r="BD61" s="340" t="str">
        <f t="shared" si="60"/>
        <v/>
      </c>
      <c r="BE61" s="340" t="str">
        <f t="shared" si="60"/>
        <v/>
      </c>
      <c r="BF61" s="340" t="str">
        <f t="shared" si="60"/>
        <v/>
      </c>
      <c r="BG61" s="340" t="str">
        <f t="shared" si="60"/>
        <v/>
      </c>
      <c r="BH61" s="340" t="str">
        <f t="shared" si="60"/>
        <v/>
      </c>
      <c r="BI61" s="340" t="str">
        <f t="shared" si="60"/>
        <v/>
      </c>
      <c r="BJ61" s="340" t="str">
        <f t="shared" si="60"/>
        <v/>
      </c>
      <c r="BK61" s="340" t="str">
        <f t="shared" si="60"/>
        <v/>
      </c>
      <c r="BL61" s="340" t="str">
        <f t="shared" si="60"/>
        <v/>
      </c>
      <c r="BM61" s="340" t="str">
        <f t="shared" si="60"/>
        <v/>
      </c>
      <c r="BN61" s="340" t="str">
        <f t="shared" si="60"/>
        <v/>
      </c>
      <c r="BO61" s="340" t="str">
        <f t="shared" si="60"/>
        <v/>
      </c>
      <c r="BP61" s="340" t="str">
        <f t="shared" si="60"/>
        <v/>
      </c>
      <c r="BQ61" s="340" t="str">
        <f t="shared" si="60"/>
        <v/>
      </c>
      <c r="BR61" s="340" t="str">
        <f t="shared" si="60"/>
        <v/>
      </c>
      <c r="BS61" s="340" t="str">
        <f t="shared" si="60"/>
        <v/>
      </c>
      <c r="BT61" s="340" t="str">
        <f t="shared" si="60"/>
        <v/>
      </c>
      <c r="BU61" s="340" t="str">
        <f t="shared" si="60"/>
        <v/>
      </c>
      <c r="BV61" s="340" t="str">
        <f t="shared" si="60"/>
        <v/>
      </c>
      <c r="BW61" s="340" t="str">
        <f t="shared" si="60"/>
        <v/>
      </c>
      <c r="BX61" s="340" t="str">
        <f t="shared" si="60"/>
        <v/>
      </c>
      <c r="BY61" s="340" t="str">
        <f t="shared" si="60"/>
        <v/>
      </c>
      <c r="BZ61" s="340" t="str">
        <f t="shared" si="60"/>
        <v/>
      </c>
      <c r="CA61" s="340" t="str">
        <f t="shared" si="60"/>
        <v/>
      </c>
      <c r="CB61" s="340" t="str">
        <f t="shared" si="60"/>
        <v/>
      </c>
      <c r="CC61" s="340" t="str">
        <f t="shared" si="60"/>
        <v/>
      </c>
      <c r="CD61" s="340" t="str">
        <f t="shared" si="60"/>
        <v/>
      </c>
      <c r="CE61" s="340" t="str">
        <f t="shared" si="60"/>
        <v/>
      </c>
      <c r="CF61" s="340" t="str">
        <f t="shared" si="60"/>
        <v/>
      </c>
      <c r="CG61" s="340" t="str">
        <f t="shared" si="60"/>
        <v/>
      </c>
      <c r="CH61" s="340" t="str">
        <f t="shared" si="60"/>
        <v/>
      </c>
      <c r="CI61" s="340" t="str">
        <f t="shared" si="60"/>
        <v/>
      </c>
      <c r="CJ61" s="340" t="str">
        <f t="shared" si="60"/>
        <v/>
      </c>
      <c r="CK61" s="340" t="str">
        <f t="shared" si="60"/>
        <v/>
      </c>
      <c r="CL61" s="340" t="str">
        <f t="shared" si="60"/>
        <v/>
      </c>
      <c r="CM61" s="340" t="str">
        <f t="shared" si="60"/>
        <v/>
      </c>
      <c r="CN61" s="340" t="str">
        <f t="shared" si="60"/>
        <v/>
      </c>
      <c r="CO61" s="340" t="str">
        <f t="shared" si="60"/>
        <v/>
      </c>
      <c r="CP61" s="340" t="str">
        <f t="shared" si="60"/>
        <v/>
      </c>
      <c r="CQ61" s="340" t="str">
        <f t="shared" si="60"/>
        <v/>
      </c>
      <c r="CR61" s="340" t="str">
        <f t="shared" si="60"/>
        <v/>
      </c>
      <c r="CS61" s="340" t="str">
        <f t="shared" si="60"/>
        <v/>
      </c>
      <c r="CT61" s="340" t="str">
        <f t="shared" si="60"/>
        <v/>
      </c>
      <c r="CU61" s="340" t="str">
        <f t="shared" si="60"/>
        <v/>
      </c>
      <c r="CV61" s="340" t="str">
        <f t="shared" si="60"/>
        <v/>
      </c>
      <c r="CW61" s="340" t="str">
        <f t="shared" si="60"/>
        <v/>
      </c>
      <c r="CX61" s="340" t="str">
        <f t="shared" si="60"/>
        <v/>
      </c>
      <c r="CY61" s="340" t="str">
        <f t="shared" si="60"/>
        <v/>
      </c>
      <c r="CZ61" s="340" t="str">
        <f t="shared" si="60"/>
        <v/>
      </c>
      <c r="DA61" s="340" t="str">
        <f t="shared" si="60"/>
        <v/>
      </c>
      <c r="DB61" s="340" t="str">
        <f t="shared" si="60"/>
        <v/>
      </c>
      <c r="DC61" s="340" t="str">
        <f t="shared" si="60"/>
        <v/>
      </c>
      <c r="DD61" s="340" t="str">
        <f t="shared" si="60"/>
        <v/>
      </c>
      <c r="DE61" s="340" t="str">
        <f t="shared" si="60"/>
        <v/>
      </c>
      <c r="DF61" s="340" t="str">
        <f t="shared" si="60"/>
        <v/>
      </c>
      <c r="DG61" s="340" t="str">
        <f t="shared" si="60"/>
        <v/>
      </c>
      <c r="DH61" s="340" t="str">
        <f t="shared" si="60"/>
        <v/>
      </c>
      <c r="DI61" s="340" t="str">
        <f t="shared" si="60"/>
        <v/>
      </c>
      <c r="DJ61" s="340" t="str">
        <f t="shared" si="60"/>
        <v/>
      </c>
      <c r="DK61" s="340" t="str">
        <f t="shared" si="60"/>
        <v/>
      </c>
      <c r="DL61" s="340" t="str">
        <f t="shared" si="60"/>
        <v/>
      </c>
      <c r="DM61" s="340" t="str">
        <f t="shared" si="60"/>
        <v/>
      </c>
      <c r="DN61" s="340" t="str">
        <f t="shared" si="60"/>
        <v/>
      </c>
      <c r="DO61" s="340" t="str">
        <f t="shared" si="60"/>
        <v/>
      </c>
      <c r="DP61" s="340" t="str">
        <f t="shared" si="60"/>
        <v/>
      </c>
      <c r="DQ61" s="340" t="str">
        <f t="shared" si="60"/>
        <v/>
      </c>
      <c r="DR61" s="340" t="str">
        <f t="shared" si="60"/>
        <v/>
      </c>
      <c r="DS61" s="340" t="str">
        <f t="shared" si="60"/>
        <v/>
      </c>
      <c r="DT61" s="340" t="str">
        <f t="shared" si="60"/>
        <v/>
      </c>
      <c r="DU61" s="340" t="str">
        <f t="shared" si="60"/>
        <v/>
      </c>
      <c r="DV61" s="340" t="str">
        <f t="shared" si="60"/>
        <v/>
      </c>
      <c r="DW61" s="340" t="str">
        <f t="shared" si="60"/>
        <v/>
      </c>
      <c r="DX61" s="340" t="str">
        <f t="shared" si="60"/>
        <v/>
      </c>
      <c r="DY61" s="340" t="str">
        <f t="shared" si="60"/>
        <v/>
      </c>
      <c r="DZ61" s="340" t="str">
        <f t="shared" si="60"/>
        <v/>
      </c>
      <c r="EA61" s="340" t="str">
        <f t="shared" si="60"/>
        <v/>
      </c>
      <c r="EB61" s="340" t="str">
        <f t="shared" si="60"/>
        <v/>
      </c>
      <c r="EC61" s="340" t="str">
        <f t="shared" si="60"/>
        <v/>
      </c>
      <c r="ED61" s="340" t="str">
        <f t="shared" si="60"/>
        <v/>
      </c>
      <c r="EE61" s="340" t="str">
        <f t="shared" si="60"/>
        <v/>
      </c>
      <c r="EF61" s="340" t="str">
        <f t="shared" si="60"/>
        <v/>
      </c>
      <c r="EG61" s="340" t="str">
        <f t="shared" si="60"/>
        <v/>
      </c>
      <c r="EH61" s="340" t="str">
        <f t="shared" si="60"/>
        <v/>
      </c>
      <c r="EI61" s="340" t="str">
        <f t="shared" si="60"/>
        <v/>
      </c>
      <c r="EJ61" s="340" t="str">
        <f t="shared" si="60"/>
        <v/>
      </c>
      <c r="EK61" s="340" t="str">
        <f t="shared" si="60"/>
        <v/>
      </c>
      <c r="EL61" s="340" t="str">
        <f t="shared" si="60"/>
        <v/>
      </c>
      <c r="EM61" s="340" t="str">
        <f t="shared" si="60"/>
        <v/>
      </c>
      <c r="EN61" s="340" t="str">
        <f t="shared" si="60"/>
        <v/>
      </c>
      <c r="EO61" s="340" t="str">
        <f t="shared" si="60"/>
        <v/>
      </c>
      <c r="EP61" s="340" t="str">
        <f t="shared" si="60"/>
        <v/>
      </c>
      <c r="EQ61" s="340" t="str">
        <f t="shared" si="60"/>
        <v/>
      </c>
      <c r="ER61" s="340" t="str">
        <f t="shared" si="60"/>
        <v/>
      </c>
      <c r="ES61" s="340" t="str">
        <f t="shared" si="60"/>
        <v/>
      </c>
      <c r="ET61" s="340" t="str">
        <f t="shared" si="60"/>
        <v/>
      </c>
      <c r="EU61" s="340" t="str">
        <f t="shared" si="60"/>
        <v/>
      </c>
      <c r="EV61" s="340" t="str">
        <f t="shared" si="60"/>
        <v/>
      </c>
      <c r="EW61" s="340" t="str">
        <f t="shared" si="60"/>
        <v/>
      </c>
      <c r="EX61" s="340" t="str">
        <f t="shared" si="60"/>
        <v/>
      </c>
      <c r="EY61" s="340" t="str">
        <f t="shared" si="60"/>
        <v/>
      </c>
      <c r="EZ61" s="340" t="str">
        <f t="shared" si="60"/>
        <v/>
      </c>
      <c r="FA61" s="340" t="str">
        <f t="shared" si="60"/>
        <v/>
      </c>
      <c r="FB61" s="340" t="str">
        <f t="shared" si="60"/>
        <v/>
      </c>
      <c r="FC61" s="340" t="str">
        <f t="shared" si="60"/>
        <v/>
      </c>
      <c r="FD61" s="340" t="str">
        <f t="shared" si="60"/>
        <v/>
      </c>
      <c r="FE61" s="340" t="str">
        <f t="shared" si="60"/>
        <v/>
      </c>
      <c r="FF61" s="340" t="str">
        <f t="shared" si="60"/>
        <v/>
      </c>
      <c r="FG61" s="340" t="str">
        <f t="shared" si="60"/>
        <v/>
      </c>
      <c r="FH61" s="340" t="str">
        <f t="shared" si="60"/>
        <v/>
      </c>
      <c r="FI61" s="340" t="str">
        <f t="shared" si="60"/>
        <v/>
      </c>
      <c r="FJ61" s="340" t="str">
        <f t="shared" si="60"/>
        <v/>
      </c>
      <c r="FK61" s="340" t="str">
        <f t="shared" si="60"/>
        <v/>
      </c>
      <c r="FL61" s="340" t="str">
        <f t="shared" si="60"/>
        <v/>
      </c>
      <c r="FM61" s="340" t="str">
        <f t="shared" si="60"/>
        <v/>
      </c>
      <c r="FN61" s="340" t="str">
        <f t="shared" si="60"/>
        <v/>
      </c>
      <c r="FO61" s="340" t="str">
        <f t="shared" si="60"/>
        <v/>
      </c>
      <c r="FP61" s="340" t="str">
        <f t="shared" si="60"/>
        <v/>
      </c>
      <c r="FQ61" s="340" t="str">
        <f t="shared" si="60"/>
        <v/>
      </c>
      <c r="FR61" s="340" t="str">
        <f t="shared" si="60"/>
        <v/>
      </c>
      <c r="FS61" s="340" t="str">
        <f t="shared" si="60"/>
        <v/>
      </c>
      <c r="FT61" s="340" t="str">
        <f t="shared" si="60"/>
        <v/>
      </c>
      <c r="FU61" s="340" t="str">
        <f t="shared" si="60"/>
        <v/>
      </c>
      <c r="FV61" s="340" t="str">
        <f t="shared" si="60"/>
        <v/>
      </c>
      <c r="FW61" s="340" t="str">
        <f t="shared" si="60"/>
        <v/>
      </c>
      <c r="FX61" s="340" t="str">
        <f t="shared" si="60"/>
        <v/>
      </c>
      <c r="FY61" s="340" t="str">
        <f t="shared" si="60"/>
        <v/>
      </c>
      <c r="FZ61" s="340" t="str">
        <f t="shared" si="60"/>
        <v/>
      </c>
      <c r="GA61" s="340" t="str">
        <f t="shared" si="60"/>
        <v/>
      </c>
      <c r="GB61" s="340" t="str">
        <f t="shared" si="60"/>
        <v/>
      </c>
      <c r="GC61" s="340" t="str">
        <f t="shared" si="60"/>
        <v/>
      </c>
      <c r="GD61" s="340" t="str">
        <f t="shared" si="60"/>
        <v/>
      </c>
      <c r="GE61" s="340" t="str">
        <f t="shared" si="60"/>
        <v/>
      </c>
      <c r="GF61" s="340" t="str">
        <f t="shared" si="60"/>
        <v/>
      </c>
      <c r="GG61" s="340" t="str">
        <f t="shared" si="60"/>
        <v/>
      </c>
      <c r="GH61" s="340" t="str">
        <f t="shared" si="60"/>
        <v/>
      </c>
      <c r="GI61" s="340" t="str">
        <f t="shared" si="60"/>
        <v/>
      </c>
      <c r="GJ61" s="340" t="str">
        <f t="shared" si="60"/>
        <v/>
      </c>
      <c r="GK61" s="340" t="str">
        <f t="shared" si="60"/>
        <v/>
      </c>
      <c r="GL61" s="340" t="str">
        <f t="shared" si="60"/>
        <v/>
      </c>
      <c r="GM61" s="340" t="str">
        <f t="shared" si="60"/>
        <v/>
      </c>
      <c r="GN61" s="340" t="str">
        <f t="shared" si="60"/>
        <v/>
      </c>
      <c r="GO61" s="340" t="str">
        <f t="shared" si="60"/>
        <v/>
      </c>
      <c r="GP61" s="340" t="str">
        <f t="shared" si="60"/>
        <v/>
      </c>
      <c r="GQ61" s="340" t="str">
        <f t="shared" si="60"/>
        <v/>
      </c>
      <c r="GR61" s="340" t="str">
        <f t="shared" si="60"/>
        <v/>
      </c>
      <c r="GS61" s="340" t="str">
        <f t="shared" si="60"/>
        <v/>
      </c>
      <c r="GT61" s="340" t="str">
        <f t="shared" si="60"/>
        <v/>
      </c>
      <c r="GU61" s="340" t="str">
        <f t="shared" si="60"/>
        <v/>
      </c>
      <c r="GV61" s="340" t="str">
        <f t="shared" si="60"/>
        <v/>
      </c>
      <c r="GW61" s="340" t="str">
        <f t="shared" si="60"/>
        <v/>
      </c>
      <c r="GX61" s="340" t="str">
        <f t="shared" si="60"/>
        <v/>
      </c>
      <c r="GY61" s="340" t="str">
        <f t="shared" si="60"/>
        <v/>
      </c>
      <c r="GZ61" s="340" t="str">
        <f t="shared" si="60"/>
        <v/>
      </c>
      <c r="HA61" s="340" t="str">
        <f t="shared" si="60"/>
        <v/>
      </c>
      <c r="HB61" s="340" t="str">
        <f t="shared" si="60"/>
        <v/>
      </c>
      <c r="HC61" s="340" t="str">
        <f t="shared" si="60"/>
        <v/>
      </c>
      <c r="HD61" s="340" t="str">
        <f t="shared" si="60"/>
        <v/>
      </c>
      <c r="HE61" s="340" t="str">
        <f t="shared" si="60"/>
        <v/>
      </c>
      <c r="HF61" s="340" t="str">
        <f t="shared" si="60"/>
        <v/>
      </c>
      <c r="HG61" s="340" t="str">
        <f t="shared" si="60"/>
        <v/>
      </c>
    </row>
    <row r="62" spans="1:215" ht="14.25" customHeight="1" outlineLevel="1" x14ac:dyDescent="0.15">
      <c r="A62" s="334" t="s">
        <v>259</v>
      </c>
      <c r="B62" s="420"/>
      <c r="C62" s="343"/>
      <c r="D62" s="343"/>
      <c r="E62" s="342" t="s">
        <v>217</v>
      </c>
      <c r="F62" s="335" t="s">
        <v>232</v>
      </c>
      <c r="G62" s="337"/>
      <c r="H62" s="337"/>
      <c r="I62" s="338"/>
      <c r="J62" s="339">
        <f t="shared" si="3"/>
        <v>0</v>
      </c>
      <c r="K62" s="340" t="str">
        <f t="shared" ref="K62:HG62" si="61">IF(OR(K$3=$G62,K$3=$H62,AND(K$3&gt;$G62,K$3&lt;$H62)),1*$I62,"")</f>
        <v/>
      </c>
      <c r="L62" s="340" t="str">
        <f t="shared" si="61"/>
        <v/>
      </c>
      <c r="M62" s="340" t="str">
        <f t="shared" si="61"/>
        <v/>
      </c>
      <c r="N62" s="340" t="str">
        <f t="shared" si="61"/>
        <v/>
      </c>
      <c r="O62" s="340" t="str">
        <f t="shared" si="61"/>
        <v/>
      </c>
      <c r="P62" s="340" t="str">
        <f t="shared" si="61"/>
        <v/>
      </c>
      <c r="Q62" s="340" t="str">
        <f t="shared" si="61"/>
        <v/>
      </c>
      <c r="R62" s="340" t="str">
        <f t="shared" si="61"/>
        <v/>
      </c>
      <c r="S62" s="340" t="str">
        <f t="shared" si="61"/>
        <v/>
      </c>
      <c r="T62" s="340" t="str">
        <f t="shared" si="61"/>
        <v/>
      </c>
      <c r="U62" s="340" t="str">
        <f t="shared" si="61"/>
        <v/>
      </c>
      <c r="V62" s="340" t="str">
        <f t="shared" si="61"/>
        <v/>
      </c>
      <c r="W62" s="340" t="str">
        <f t="shared" si="61"/>
        <v/>
      </c>
      <c r="X62" s="340" t="str">
        <f t="shared" si="61"/>
        <v/>
      </c>
      <c r="Y62" s="340" t="str">
        <f t="shared" si="61"/>
        <v/>
      </c>
      <c r="Z62" s="340" t="str">
        <f t="shared" si="61"/>
        <v/>
      </c>
      <c r="AA62" s="340" t="str">
        <f t="shared" si="61"/>
        <v/>
      </c>
      <c r="AB62" s="340" t="str">
        <f t="shared" si="61"/>
        <v/>
      </c>
      <c r="AC62" s="340" t="str">
        <f t="shared" si="61"/>
        <v/>
      </c>
      <c r="AD62" s="340" t="str">
        <f t="shared" si="61"/>
        <v/>
      </c>
      <c r="AE62" s="340" t="str">
        <f t="shared" si="61"/>
        <v/>
      </c>
      <c r="AF62" s="340" t="str">
        <f t="shared" si="61"/>
        <v/>
      </c>
      <c r="AG62" s="340" t="str">
        <f t="shared" si="61"/>
        <v/>
      </c>
      <c r="AH62" s="340" t="str">
        <f t="shared" si="61"/>
        <v/>
      </c>
      <c r="AI62" s="340" t="str">
        <f t="shared" si="61"/>
        <v/>
      </c>
      <c r="AJ62" s="340" t="str">
        <f t="shared" si="61"/>
        <v/>
      </c>
      <c r="AK62" s="340" t="str">
        <f t="shared" si="61"/>
        <v/>
      </c>
      <c r="AL62" s="340" t="str">
        <f t="shared" si="61"/>
        <v/>
      </c>
      <c r="AM62" s="340" t="str">
        <f t="shared" si="61"/>
        <v/>
      </c>
      <c r="AN62" s="340" t="str">
        <f t="shared" si="61"/>
        <v/>
      </c>
      <c r="AO62" s="340" t="str">
        <f t="shared" si="61"/>
        <v/>
      </c>
      <c r="AP62" s="340" t="str">
        <f t="shared" si="61"/>
        <v/>
      </c>
      <c r="AQ62" s="340" t="str">
        <f t="shared" si="61"/>
        <v/>
      </c>
      <c r="AR62" s="340" t="str">
        <f t="shared" si="61"/>
        <v/>
      </c>
      <c r="AS62" s="340" t="str">
        <f t="shared" si="61"/>
        <v/>
      </c>
      <c r="AT62" s="340" t="str">
        <f t="shared" si="61"/>
        <v/>
      </c>
      <c r="AU62" s="340" t="str">
        <f t="shared" si="61"/>
        <v/>
      </c>
      <c r="AV62" s="340" t="str">
        <f t="shared" si="61"/>
        <v/>
      </c>
      <c r="AW62" s="340" t="str">
        <f t="shared" si="61"/>
        <v/>
      </c>
      <c r="AX62" s="340" t="str">
        <f t="shared" si="61"/>
        <v/>
      </c>
      <c r="AY62" s="340" t="str">
        <f t="shared" si="61"/>
        <v/>
      </c>
      <c r="AZ62" s="340" t="str">
        <f t="shared" si="61"/>
        <v/>
      </c>
      <c r="BA62" s="340" t="str">
        <f t="shared" si="61"/>
        <v/>
      </c>
      <c r="BB62" s="340" t="str">
        <f t="shared" si="61"/>
        <v/>
      </c>
      <c r="BC62" s="340" t="str">
        <f t="shared" si="61"/>
        <v/>
      </c>
      <c r="BD62" s="340" t="str">
        <f t="shared" si="61"/>
        <v/>
      </c>
      <c r="BE62" s="340" t="str">
        <f t="shared" si="61"/>
        <v/>
      </c>
      <c r="BF62" s="340" t="str">
        <f t="shared" si="61"/>
        <v/>
      </c>
      <c r="BG62" s="340" t="str">
        <f t="shared" si="61"/>
        <v/>
      </c>
      <c r="BH62" s="340" t="str">
        <f t="shared" si="61"/>
        <v/>
      </c>
      <c r="BI62" s="340" t="str">
        <f t="shared" si="61"/>
        <v/>
      </c>
      <c r="BJ62" s="340" t="str">
        <f t="shared" si="61"/>
        <v/>
      </c>
      <c r="BK62" s="340" t="str">
        <f t="shared" si="61"/>
        <v/>
      </c>
      <c r="BL62" s="340" t="str">
        <f t="shared" si="61"/>
        <v/>
      </c>
      <c r="BM62" s="340" t="str">
        <f t="shared" si="61"/>
        <v/>
      </c>
      <c r="BN62" s="340" t="str">
        <f t="shared" si="61"/>
        <v/>
      </c>
      <c r="BO62" s="340" t="str">
        <f t="shared" si="61"/>
        <v/>
      </c>
      <c r="BP62" s="340" t="str">
        <f t="shared" si="61"/>
        <v/>
      </c>
      <c r="BQ62" s="340" t="str">
        <f t="shared" si="61"/>
        <v/>
      </c>
      <c r="BR62" s="340" t="str">
        <f t="shared" si="61"/>
        <v/>
      </c>
      <c r="BS62" s="340" t="str">
        <f t="shared" si="61"/>
        <v/>
      </c>
      <c r="BT62" s="340" t="str">
        <f t="shared" si="61"/>
        <v/>
      </c>
      <c r="BU62" s="340" t="str">
        <f t="shared" si="61"/>
        <v/>
      </c>
      <c r="BV62" s="340" t="str">
        <f t="shared" si="61"/>
        <v/>
      </c>
      <c r="BW62" s="340" t="str">
        <f t="shared" si="61"/>
        <v/>
      </c>
      <c r="BX62" s="340" t="str">
        <f t="shared" si="61"/>
        <v/>
      </c>
      <c r="BY62" s="340" t="str">
        <f t="shared" si="61"/>
        <v/>
      </c>
      <c r="BZ62" s="340" t="str">
        <f t="shared" si="61"/>
        <v/>
      </c>
      <c r="CA62" s="340" t="str">
        <f t="shared" si="61"/>
        <v/>
      </c>
      <c r="CB62" s="340" t="str">
        <f t="shared" si="61"/>
        <v/>
      </c>
      <c r="CC62" s="340" t="str">
        <f t="shared" si="61"/>
        <v/>
      </c>
      <c r="CD62" s="340" t="str">
        <f t="shared" si="61"/>
        <v/>
      </c>
      <c r="CE62" s="340" t="str">
        <f t="shared" si="61"/>
        <v/>
      </c>
      <c r="CF62" s="340" t="str">
        <f t="shared" si="61"/>
        <v/>
      </c>
      <c r="CG62" s="340" t="str">
        <f t="shared" si="61"/>
        <v/>
      </c>
      <c r="CH62" s="340" t="str">
        <f t="shared" si="61"/>
        <v/>
      </c>
      <c r="CI62" s="340" t="str">
        <f t="shared" si="61"/>
        <v/>
      </c>
      <c r="CJ62" s="340" t="str">
        <f t="shared" si="61"/>
        <v/>
      </c>
      <c r="CK62" s="340" t="str">
        <f t="shared" si="61"/>
        <v/>
      </c>
      <c r="CL62" s="340" t="str">
        <f t="shared" si="61"/>
        <v/>
      </c>
      <c r="CM62" s="340" t="str">
        <f t="shared" si="61"/>
        <v/>
      </c>
      <c r="CN62" s="340" t="str">
        <f t="shared" si="61"/>
        <v/>
      </c>
      <c r="CO62" s="340" t="str">
        <f t="shared" si="61"/>
        <v/>
      </c>
      <c r="CP62" s="340" t="str">
        <f t="shared" si="61"/>
        <v/>
      </c>
      <c r="CQ62" s="340" t="str">
        <f t="shared" si="61"/>
        <v/>
      </c>
      <c r="CR62" s="340" t="str">
        <f t="shared" si="61"/>
        <v/>
      </c>
      <c r="CS62" s="340" t="str">
        <f t="shared" si="61"/>
        <v/>
      </c>
      <c r="CT62" s="340" t="str">
        <f t="shared" si="61"/>
        <v/>
      </c>
      <c r="CU62" s="340" t="str">
        <f t="shared" si="61"/>
        <v/>
      </c>
      <c r="CV62" s="340" t="str">
        <f t="shared" si="61"/>
        <v/>
      </c>
      <c r="CW62" s="340" t="str">
        <f t="shared" si="61"/>
        <v/>
      </c>
      <c r="CX62" s="340" t="str">
        <f t="shared" si="61"/>
        <v/>
      </c>
      <c r="CY62" s="340" t="str">
        <f t="shared" si="61"/>
        <v/>
      </c>
      <c r="CZ62" s="340" t="str">
        <f t="shared" si="61"/>
        <v/>
      </c>
      <c r="DA62" s="340" t="str">
        <f t="shared" si="61"/>
        <v/>
      </c>
      <c r="DB62" s="340" t="str">
        <f t="shared" si="61"/>
        <v/>
      </c>
      <c r="DC62" s="340" t="str">
        <f t="shared" si="61"/>
        <v/>
      </c>
      <c r="DD62" s="340" t="str">
        <f t="shared" si="61"/>
        <v/>
      </c>
      <c r="DE62" s="340" t="str">
        <f t="shared" si="61"/>
        <v/>
      </c>
      <c r="DF62" s="340" t="str">
        <f t="shared" si="61"/>
        <v/>
      </c>
      <c r="DG62" s="340" t="str">
        <f t="shared" si="61"/>
        <v/>
      </c>
      <c r="DH62" s="340" t="str">
        <f t="shared" si="61"/>
        <v/>
      </c>
      <c r="DI62" s="340" t="str">
        <f t="shared" si="61"/>
        <v/>
      </c>
      <c r="DJ62" s="340" t="str">
        <f t="shared" si="61"/>
        <v/>
      </c>
      <c r="DK62" s="340" t="str">
        <f t="shared" si="61"/>
        <v/>
      </c>
      <c r="DL62" s="340" t="str">
        <f t="shared" si="61"/>
        <v/>
      </c>
      <c r="DM62" s="340" t="str">
        <f t="shared" si="61"/>
        <v/>
      </c>
      <c r="DN62" s="340" t="str">
        <f t="shared" si="61"/>
        <v/>
      </c>
      <c r="DO62" s="340" t="str">
        <f t="shared" si="61"/>
        <v/>
      </c>
      <c r="DP62" s="340" t="str">
        <f t="shared" si="61"/>
        <v/>
      </c>
      <c r="DQ62" s="340" t="str">
        <f t="shared" si="61"/>
        <v/>
      </c>
      <c r="DR62" s="340" t="str">
        <f t="shared" si="61"/>
        <v/>
      </c>
      <c r="DS62" s="340" t="str">
        <f t="shared" si="61"/>
        <v/>
      </c>
      <c r="DT62" s="340" t="str">
        <f t="shared" si="61"/>
        <v/>
      </c>
      <c r="DU62" s="340" t="str">
        <f t="shared" si="61"/>
        <v/>
      </c>
      <c r="DV62" s="340" t="str">
        <f t="shared" si="61"/>
        <v/>
      </c>
      <c r="DW62" s="340" t="str">
        <f t="shared" si="61"/>
        <v/>
      </c>
      <c r="DX62" s="340" t="str">
        <f t="shared" si="61"/>
        <v/>
      </c>
      <c r="DY62" s="340" t="str">
        <f t="shared" si="61"/>
        <v/>
      </c>
      <c r="DZ62" s="340" t="str">
        <f t="shared" si="61"/>
        <v/>
      </c>
      <c r="EA62" s="340" t="str">
        <f t="shared" si="61"/>
        <v/>
      </c>
      <c r="EB62" s="340" t="str">
        <f t="shared" si="61"/>
        <v/>
      </c>
      <c r="EC62" s="340" t="str">
        <f t="shared" si="61"/>
        <v/>
      </c>
      <c r="ED62" s="340" t="str">
        <f t="shared" si="61"/>
        <v/>
      </c>
      <c r="EE62" s="340" t="str">
        <f t="shared" si="61"/>
        <v/>
      </c>
      <c r="EF62" s="340" t="str">
        <f t="shared" si="61"/>
        <v/>
      </c>
      <c r="EG62" s="340" t="str">
        <f t="shared" si="61"/>
        <v/>
      </c>
      <c r="EH62" s="340" t="str">
        <f t="shared" si="61"/>
        <v/>
      </c>
      <c r="EI62" s="340" t="str">
        <f t="shared" si="61"/>
        <v/>
      </c>
      <c r="EJ62" s="340" t="str">
        <f t="shared" si="61"/>
        <v/>
      </c>
      <c r="EK62" s="340" t="str">
        <f t="shared" si="61"/>
        <v/>
      </c>
      <c r="EL62" s="340" t="str">
        <f t="shared" si="61"/>
        <v/>
      </c>
      <c r="EM62" s="340" t="str">
        <f t="shared" si="61"/>
        <v/>
      </c>
      <c r="EN62" s="340" t="str">
        <f t="shared" si="61"/>
        <v/>
      </c>
      <c r="EO62" s="340" t="str">
        <f t="shared" si="61"/>
        <v/>
      </c>
      <c r="EP62" s="340" t="str">
        <f t="shared" si="61"/>
        <v/>
      </c>
      <c r="EQ62" s="340" t="str">
        <f t="shared" si="61"/>
        <v/>
      </c>
      <c r="ER62" s="340" t="str">
        <f t="shared" si="61"/>
        <v/>
      </c>
      <c r="ES62" s="340" t="str">
        <f t="shared" si="61"/>
        <v/>
      </c>
      <c r="ET62" s="340" t="str">
        <f t="shared" si="61"/>
        <v/>
      </c>
      <c r="EU62" s="340" t="str">
        <f t="shared" si="61"/>
        <v/>
      </c>
      <c r="EV62" s="340" t="str">
        <f t="shared" si="61"/>
        <v/>
      </c>
      <c r="EW62" s="340" t="str">
        <f t="shared" si="61"/>
        <v/>
      </c>
      <c r="EX62" s="340" t="str">
        <f t="shared" si="61"/>
        <v/>
      </c>
      <c r="EY62" s="340" t="str">
        <f t="shared" si="61"/>
        <v/>
      </c>
      <c r="EZ62" s="340" t="str">
        <f t="shared" si="61"/>
        <v/>
      </c>
      <c r="FA62" s="340" t="str">
        <f t="shared" si="61"/>
        <v/>
      </c>
      <c r="FB62" s="340" t="str">
        <f t="shared" si="61"/>
        <v/>
      </c>
      <c r="FC62" s="340" t="str">
        <f t="shared" si="61"/>
        <v/>
      </c>
      <c r="FD62" s="340" t="str">
        <f t="shared" si="61"/>
        <v/>
      </c>
      <c r="FE62" s="340" t="str">
        <f t="shared" si="61"/>
        <v/>
      </c>
      <c r="FF62" s="340" t="str">
        <f t="shared" si="61"/>
        <v/>
      </c>
      <c r="FG62" s="340" t="str">
        <f t="shared" si="61"/>
        <v/>
      </c>
      <c r="FH62" s="340" t="str">
        <f t="shared" si="61"/>
        <v/>
      </c>
      <c r="FI62" s="340" t="str">
        <f t="shared" si="61"/>
        <v/>
      </c>
      <c r="FJ62" s="340" t="str">
        <f t="shared" si="61"/>
        <v/>
      </c>
      <c r="FK62" s="340" t="str">
        <f t="shared" si="61"/>
        <v/>
      </c>
      <c r="FL62" s="340" t="str">
        <f t="shared" si="61"/>
        <v/>
      </c>
      <c r="FM62" s="340" t="str">
        <f t="shared" si="61"/>
        <v/>
      </c>
      <c r="FN62" s="340" t="str">
        <f t="shared" si="61"/>
        <v/>
      </c>
      <c r="FO62" s="340" t="str">
        <f t="shared" si="61"/>
        <v/>
      </c>
      <c r="FP62" s="340" t="str">
        <f t="shared" si="61"/>
        <v/>
      </c>
      <c r="FQ62" s="340" t="str">
        <f t="shared" si="61"/>
        <v/>
      </c>
      <c r="FR62" s="340" t="str">
        <f t="shared" si="61"/>
        <v/>
      </c>
      <c r="FS62" s="340" t="str">
        <f t="shared" si="61"/>
        <v/>
      </c>
      <c r="FT62" s="340" t="str">
        <f t="shared" si="61"/>
        <v/>
      </c>
      <c r="FU62" s="340" t="str">
        <f t="shared" si="61"/>
        <v/>
      </c>
      <c r="FV62" s="340" t="str">
        <f t="shared" si="61"/>
        <v/>
      </c>
      <c r="FW62" s="340" t="str">
        <f t="shared" si="61"/>
        <v/>
      </c>
      <c r="FX62" s="340" t="str">
        <f t="shared" si="61"/>
        <v/>
      </c>
      <c r="FY62" s="340" t="str">
        <f t="shared" si="61"/>
        <v/>
      </c>
      <c r="FZ62" s="340" t="str">
        <f t="shared" si="61"/>
        <v/>
      </c>
      <c r="GA62" s="340" t="str">
        <f t="shared" si="61"/>
        <v/>
      </c>
      <c r="GB62" s="340" t="str">
        <f t="shared" si="61"/>
        <v/>
      </c>
      <c r="GC62" s="340" t="str">
        <f t="shared" si="61"/>
        <v/>
      </c>
      <c r="GD62" s="340" t="str">
        <f t="shared" si="61"/>
        <v/>
      </c>
      <c r="GE62" s="340" t="str">
        <f t="shared" si="61"/>
        <v/>
      </c>
      <c r="GF62" s="340" t="str">
        <f t="shared" si="61"/>
        <v/>
      </c>
      <c r="GG62" s="340" t="str">
        <f t="shared" si="61"/>
        <v/>
      </c>
      <c r="GH62" s="340" t="str">
        <f t="shared" si="61"/>
        <v/>
      </c>
      <c r="GI62" s="340" t="str">
        <f t="shared" si="61"/>
        <v/>
      </c>
      <c r="GJ62" s="340" t="str">
        <f t="shared" si="61"/>
        <v/>
      </c>
      <c r="GK62" s="340" t="str">
        <f t="shared" si="61"/>
        <v/>
      </c>
      <c r="GL62" s="340" t="str">
        <f t="shared" si="61"/>
        <v/>
      </c>
      <c r="GM62" s="340" t="str">
        <f t="shared" si="61"/>
        <v/>
      </c>
      <c r="GN62" s="340" t="str">
        <f t="shared" si="61"/>
        <v/>
      </c>
      <c r="GO62" s="340" t="str">
        <f t="shared" si="61"/>
        <v/>
      </c>
      <c r="GP62" s="340" t="str">
        <f t="shared" si="61"/>
        <v/>
      </c>
      <c r="GQ62" s="340" t="str">
        <f t="shared" si="61"/>
        <v/>
      </c>
      <c r="GR62" s="340" t="str">
        <f t="shared" si="61"/>
        <v/>
      </c>
      <c r="GS62" s="340" t="str">
        <f t="shared" si="61"/>
        <v/>
      </c>
      <c r="GT62" s="340" t="str">
        <f t="shared" si="61"/>
        <v/>
      </c>
      <c r="GU62" s="340" t="str">
        <f t="shared" si="61"/>
        <v/>
      </c>
      <c r="GV62" s="340" t="str">
        <f t="shared" si="61"/>
        <v/>
      </c>
      <c r="GW62" s="340" t="str">
        <f t="shared" si="61"/>
        <v/>
      </c>
      <c r="GX62" s="340" t="str">
        <f t="shared" si="61"/>
        <v/>
      </c>
      <c r="GY62" s="340" t="str">
        <f t="shared" si="61"/>
        <v/>
      </c>
      <c r="GZ62" s="340" t="str">
        <f t="shared" si="61"/>
        <v/>
      </c>
      <c r="HA62" s="340" t="str">
        <f t="shared" si="61"/>
        <v/>
      </c>
      <c r="HB62" s="340" t="str">
        <f t="shared" si="61"/>
        <v/>
      </c>
      <c r="HC62" s="340" t="str">
        <f t="shared" si="61"/>
        <v/>
      </c>
      <c r="HD62" s="340" t="str">
        <f t="shared" si="61"/>
        <v/>
      </c>
      <c r="HE62" s="340" t="str">
        <f t="shared" si="61"/>
        <v/>
      </c>
      <c r="HF62" s="340" t="str">
        <f t="shared" si="61"/>
        <v/>
      </c>
      <c r="HG62" s="340" t="str">
        <f t="shared" si="61"/>
        <v/>
      </c>
    </row>
    <row r="63" spans="1:215" ht="14.25" customHeight="1" outlineLevel="1" x14ac:dyDescent="0.15">
      <c r="A63" s="334" t="s">
        <v>262</v>
      </c>
      <c r="B63" s="418" t="s">
        <v>263</v>
      </c>
      <c r="C63" s="335" t="s">
        <v>264</v>
      </c>
      <c r="D63" s="335"/>
      <c r="E63" s="335" t="s">
        <v>25</v>
      </c>
      <c r="F63" s="335" t="s">
        <v>232</v>
      </c>
      <c r="G63" s="337">
        <v>44866</v>
      </c>
      <c r="H63" s="337">
        <v>44926</v>
      </c>
      <c r="I63" s="338">
        <v>1</v>
      </c>
      <c r="J63" s="339">
        <f t="shared" si="3"/>
        <v>44</v>
      </c>
      <c r="K63" s="340" t="str">
        <f t="shared" ref="K63:HG63" si="62">IF(OR(K$3=$G63,K$3=$H63,AND(K$3&gt;$G63,K$3&lt;$H63)),1*$I63,"")</f>
        <v/>
      </c>
      <c r="L63" s="340" t="str">
        <f t="shared" si="62"/>
        <v/>
      </c>
      <c r="M63" s="340" t="str">
        <f t="shared" si="62"/>
        <v/>
      </c>
      <c r="N63" s="340" t="str">
        <f t="shared" si="62"/>
        <v/>
      </c>
      <c r="O63" s="340" t="str">
        <f t="shared" si="62"/>
        <v/>
      </c>
      <c r="P63" s="340" t="str">
        <f t="shared" si="62"/>
        <v/>
      </c>
      <c r="Q63" s="340" t="str">
        <f t="shared" si="62"/>
        <v/>
      </c>
      <c r="R63" s="340" t="str">
        <f t="shared" si="62"/>
        <v/>
      </c>
      <c r="S63" s="340" t="str">
        <f t="shared" si="62"/>
        <v/>
      </c>
      <c r="T63" s="340" t="str">
        <f t="shared" si="62"/>
        <v/>
      </c>
      <c r="U63" s="340" t="str">
        <f t="shared" si="62"/>
        <v/>
      </c>
      <c r="V63" s="340" t="str">
        <f t="shared" si="62"/>
        <v/>
      </c>
      <c r="W63" s="340" t="str">
        <f t="shared" si="62"/>
        <v/>
      </c>
      <c r="X63" s="340" t="str">
        <f t="shared" si="62"/>
        <v/>
      </c>
      <c r="Y63" s="340" t="str">
        <f t="shared" si="62"/>
        <v/>
      </c>
      <c r="Z63" s="340" t="str">
        <f t="shared" si="62"/>
        <v/>
      </c>
      <c r="AA63" s="340">
        <f t="shared" si="62"/>
        <v>1</v>
      </c>
      <c r="AB63" s="340">
        <f t="shared" si="62"/>
        <v>1</v>
      </c>
      <c r="AC63" s="340">
        <f t="shared" si="62"/>
        <v>1</v>
      </c>
      <c r="AD63" s="340">
        <f t="shared" si="62"/>
        <v>1</v>
      </c>
      <c r="AE63" s="340">
        <f t="shared" si="62"/>
        <v>1</v>
      </c>
      <c r="AF63" s="340">
        <f t="shared" si="62"/>
        <v>1</v>
      </c>
      <c r="AG63" s="340">
        <f t="shared" si="62"/>
        <v>1</v>
      </c>
      <c r="AH63" s="340">
        <f t="shared" si="62"/>
        <v>1</v>
      </c>
      <c r="AI63" s="340">
        <f t="shared" si="62"/>
        <v>1</v>
      </c>
      <c r="AJ63" s="340">
        <f t="shared" si="62"/>
        <v>1</v>
      </c>
      <c r="AK63" s="340">
        <f t="shared" si="62"/>
        <v>1</v>
      </c>
      <c r="AL63" s="340">
        <f t="shared" si="62"/>
        <v>1</v>
      </c>
      <c r="AM63" s="340">
        <f t="shared" si="62"/>
        <v>1</v>
      </c>
      <c r="AN63" s="340">
        <f t="shared" si="62"/>
        <v>1</v>
      </c>
      <c r="AO63" s="340">
        <f t="shared" si="62"/>
        <v>1</v>
      </c>
      <c r="AP63" s="340">
        <f t="shared" si="62"/>
        <v>1</v>
      </c>
      <c r="AQ63" s="340">
        <f t="shared" si="62"/>
        <v>1</v>
      </c>
      <c r="AR63" s="340">
        <f t="shared" si="62"/>
        <v>1</v>
      </c>
      <c r="AS63" s="340">
        <f t="shared" si="62"/>
        <v>1</v>
      </c>
      <c r="AT63" s="340">
        <f t="shared" si="62"/>
        <v>1</v>
      </c>
      <c r="AU63" s="340">
        <f t="shared" si="62"/>
        <v>1</v>
      </c>
      <c r="AV63" s="340">
        <f t="shared" si="62"/>
        <v>1</v>
      </c>
      <c r="AW63" s="340">
        <f t="shared" si="62"/>
        <v>1</v>
      </c>
      <c r="AX63" s="340">
        <f t="shared" si="62"/>
        <v>1</v>
      </c>
      <c r="AY63" s="340">
        <f t="shared" si="62"/>
        <v>1</v>
      </c>
      <c r="AZ63" s="340">
        <f t="shared" si="62"/>
        <v>1</v>
      </c>
      <c r="BA63" s="340">
        <f t="shared" si="62"/>
        <v>1</v>
      </c>
      <c r="BB63" s="340">
        <f t="shared" si="62"/>
        <v>1</v>
      </c>
      <c r="BC63" s="340">
        <f t="shared" si="62"/>
        <v>1</v>
      </c>
      <c r="BD63" s="340">
        <f t="shared" si="62"/>
        <v>1</v>
      </c>
      <c r="BE63" s="340">
        <f t="shared" si="62"/>
        <v>1</v>
      </c>
      <c r="BF63" s="340">
        <f t="shared" si="62"/>
        <v>1</v>
      </c>
      <c r="BG63" s="340">
        <f t="shared" si="62"/>
        <v>1</v>
      </c>
      <c r="BH63" s="340">
        <f t="shared" si="62"/>
        <v>1</v>
      </c>
      <c r="BI63" s="340">
        <f t="shared" si="62"/>
        <v>1</v>
      </c>
      <c r="BJ63" s="340">
        <f t="shared" si="62"/>
        <v>1</v>
      </c>
      <c r="BK63" s="340">
        <f t="shared" si="62"/>
        <v>1</v>
      </c>
      <c r="BL63" s="340">
        <f t="shared" si="62"/>
        <v>1</v>
      </c>
      <c r="BM63" s="340">
        <f t="shared" si="62"/>
        <v>1</v>
      </c>
      <c r="BN63" s="340">
        <f t="shared" si="62"/>
        <v>1</v>
      </c>
      <c r="BO63" s="340">
        <f t="shared" si="62"/>
        <v>1</v>
      </c>
      <c r="BP63" s="340">
        <f t="shared" si="62"/>
        <v>1</v>
      </c>
      <c r="BQ63" s="340">
        <f t="shared" si="62"/>
        <v>1</v>
      </c>
      <c r="BR63" s="340">
        <f t="shared" si="62"/>
        <v>1</v>
      </c>
      <c r="BS63" s="340" t="str">
        <f t="shared" si="62"/>
        <v/>
      </c>
      <c r="BT63" s="340" t="str">
        <f t="shared" si="62"/>
        <v/>
      </c>
      <c r="BU63" s="340" t="str">
        <f t="shared" si="62"/>
        <v/>
      </c>
      <c r="BV63" s="340" t="str">
        <f t="shared" si="62"/>
        <v/>
      </c>
      <c r="BW63" s="340" t="str">
        <f t="shared" si="62"/>
        <v/>
      </c>
      <c r="BX63" s="340" t="str">
        <f t="shared" si="62"/>
        <v/>
      </c>
      <c r="BY63" s="340" t="str">
        <f t="shared" si="62"/>
        <v/>
      </c>
      <c r="BZ63" s="340" t="str">
        <f t="shared" si="62"/>
        <v/>
      </c>
      <c r="CA63" s="340" t="str">
        <f t="shared" si="62"/>
        <v/>
      </c>
      <c r="CB63" s="340" t="str">
        <f t="shared" si="62"/>
        <v/>
      </c>
      <c r="CC63" s="340" t="str">
        <f t="shared" si="62"/>
        <v/>
      </c>
      <c r="CD63" s="340" t="str">
        <f t="shared" si="62"/>
        <v/>
      </c>
      <c r="CE63" s="340" t="str">
        <f t="shared" si="62"/>
        <v/>
      </c>
      <c r="CF63" s="340" t="str">
        <f t="shared" si="62"/>
        <v/>
      </c>
      <c r="CG63" s="340" t="str">
        <f t="shared" si="62"/>
        <v/>
      </c>
      <c r="CH63" s="340" t="str">
        <f t="shared" si="62"/>
        <v/>
      </c>
      <c r="CI63" s="340" t="str">
        <f t="shared" si="62"/>
        <v/>
      </c>
      <c r="CJ63" s="340" t="str">
        <f t="shared" si="62"/>
        <v/>
      </c>
      <c r="CK63" s="340" t="str">
        <f t="shared" si="62"/>
        <v/>
      </c>
      <c r="CL63" s="340" t="str">
        <f t="shared" si="62"/>
        <v/>
      </c>
      <c r="CM63" s="340" t="str">
        <f t="shared" si="62"/>
        <v/>
      </c>
      <c r="CN63" s="340" t="str">
        <f t="shared" si="62"/>
        <v/>
      </c>
      <c r="CO63" s="340" t="str">
        <f t="shared" si="62"/>
        <v/>
      </c>
      <c r="CP63" s="340" t="str">
        <f t="shared" si="62"/>
        <v/>
      </c>
      <c r="CQ63" s="340" t="str">
        <f t="shared" si="62"/>
        <v/>
      </c>
      <c r="CR63" s="340" t="str">
        <f t="shared" si="62"/>
        <v/>
      </c>
      <c r="CS63" s="340" t="str">
        <f t="shared" si="62"/>
        <v/>
      </c>
      <c r="CT63" s="340" t="str">
        <f t="shared" si="62"/>
        <v/>
      </c>
      <c r="CU63" s="340" t="str">
        <f t="shared" si="62"/>
        <v/>
      </c>
      <c r="CV63" s="340" t="str">
        <f t="shared" si="62"/>
        <v/>
      </c>
      <c r="CW63" s="340" t="str">
        <f t="shared" si="62"/>
        <v/>
      </c>
      <c r="CX63" s="340" t="str">
        <f t="shared" si="62"/>
        <v/>
      </c>
      <c r="CY63" s="340" t="str">
        <f t="shared" si="62"/>
        <v/>
      </c>
      <c r="CZ63" s="340" t="str">
        <f t="shared" si="62"/>
        <v/>
      </c>
      <c r="DA63" s="340" t="str">
        <f t="shared" si="62"/>
        <v/>
      </c>
      <c r="DB63" s="340" t="str">
        <f t="shared" si="62"/>
        <v/>
      </c>
      <c r="DC63" s="340" t="str">
        <f t="shared" si="62"/>
        <v/>
      </c>
      <c r="DD63" s="340" t="str">
        <f t="shared" si="62"/>
        <v/>
      </c>
      <c r="DE63" s="340" t="str">
        <f t="shared" si="62"/>
        <v/>
      </c>
      <c r="DF63" s="340" t="str">
        <f t="shared" si="62"/>
        <v/>
      </c>
      <c r="DG63" s="340" t="str">
        <f t="shared" si="62"/>
        <v/>
      </c>
      <c r="DH63" s="340" t="str">
        <f t="shared" si="62"/>
        <v/>
      </c>
      <c r="DI63" s="340" t="str">
        <f t="shared" si="62"/>
        <v/>
      </c>
      <c r="DJ63" s="340" t="str">
        <f t="shared" si="62"/>
        <v/>
      </c>
      <c r="DK63" s="340" t="str">
        <f t="shared" si="62"/>
        <v/>
      </c>
      <c r="DL63" s="340" t="str">
        <f t="shared" si="62"/>
        <v/>
      </c>
      <c r="DM63" s="340" t="str">
        <f t="shared" si="62"/>
        <v/>
      </c>
      <c r="DN63" s="340" t="str">
        <f t="shared" si="62"/>
        <v/>
      </c>
      <c r="DO63" s="340" t="str">
        <f t="shared" si="62"/>
        <v/>
      </c>
      <c r="DP63" s="340" t="str">
        <f t="shared" si="62"/>
        <v/>
      </c>
      <c r="DQ63" s="340" t="str">
        <f t="shared" si="62"/>
        <v/>
      </c>
      <c r="DR63" s="340" t="str">
        <f t="shared" si="62"/>
        <v/>
      </c>
      <c r="DS63" s="340" t="str">
        <f t="shared" si="62"/>
        <v/>
      </c>
      <c r="DT63" s="340" t="str">
        <f t="shared" si="62"/>
        <v/>
      </c>
      <c r="DU63" s="340" t="str">
        <f t="shared" si="62"/>
        <v/>
      </c>
      <c r="DV63" s="340" t="str">
        <f t="shared" si="62"/>
        <v/>
      </c>
      <c r="DW63" s="340" t="str">
        <f t="shared" si="62"/>
        <v/>
      </c>
      <c r="DX63" s="340" t="str">
        <f t="shared" si="62"/>
        <v/>
      </c>
      <c r="DY63" s="340" t="str">
        <f t="shared" si="62"/>
        <v/>
      </c>
      <c r="DZ63" s="340" t="str">
        <f t="shared" si="62"/>
        <v/>
      </c>
      <c r="EA63" s="340" t="str">
        <f t="shared" si="62"/>
        <v/>
      </c>
      <c r="EB63" s="340" t="str">
        <f t="shared" si="62"/>
        <v/>
      </c>
      <c r="EC63" s="340" t="str">
        <f t="shared" si="62"/>
        <v/>
      </c>
      <c r="ED63" s="340" t="str">
        <f t="shared" si="62"/>
        <v/>
      </c>
      <c r="EE63" s="340" t="str">
        <f t="shared" si="62"/>
        <v/>
      </c>
      <c r="EF63" s="340" t="str">
        <f t="shared" si="62"/>
        <v/>
      </c>
      <c r="EG63" s="340" t="str">
        <f t="shared" si="62"/>
        <v/>
      </c>
      <c r="EH63" s="340" t="str">
        <f t="shared" si="62"/>
        <v/>
      </c>
      <c r="EI63" s="340" t="str">
        <f t="shared" si="62"/>
        <v/>
      </c>
      <c r="EJ63" s="340" t="str">
        <f t="shared" si="62"/>
        <v/>
      </c>
      <c r="EK63" s="340" t="str">
        <f t="shared" si="62"/>
        <v/>
      </c>
      <c r="EL63" s="340" t="str">
        <f t="shared" si="62"/>
        <v/>
      </c>
      <c r="EM63" s="340" t="str">
        <f t="shared" si="62"/>
        <v/>
      </c>
      <c r="EN63" s="340" t="str">
        <f t="shared" si="62"/>
        <v/>
      </c>
      <c r="EO63" s="340" t="str">
        <f t="shared" si="62"/>
        <v/>
      </c>
      <c r="EP63" s="340" t="str">
        <f t="shared" si="62"/>
        <v/>
      </c>
      <c r="EQ63" s="340" t="str">
        <f t="shared" si="62"/>
        <v/>
      </c>
      <c r="ER63" s="340" t="str">
        <f t="shared" si="62"/>
        <v/>
      </c>
      <c r="ES63" s="340" t="str">
        <f t="shared" si="62"/>
        <v/>
      </c>
      <c r="ET63" s="340" t="str">
        <f t="shared" si="62"/>
        <v/>
      </c>
      <c r="EU63" s="340" t="str">
        <f t="shared" si="62"/>
        <v/>
      </c>
      <c r="EV63" s="340" t="str">
        <f t="shared" si="62"/>
        <v/>
      </c>
      <c r="EW63" s="340" t="str">
        <f t="shared" si="62"/>
        <v/>
      </c>
      <c r="EX63" s="340" t="str">
        <f t="shared" si="62"/>
        <v/>
      </c>
      <c r="EY63" s="340" t="str">
        <f t="shared" si="62"/>
        <v/>
      </c>
      <c r="EZ63" s="340" t="str">
        <f t="shared" si="62"/>
        <v/>
      </c>
      <c r="FA63" s="340" t="str">
        <f t="shared" si="62"/>
        <v/>
      </c>
      <c r="FB63" s="340" t="str">
        <f t="shared" si="62"/>
        <v/>
      </c>
      <c r="FC63" s="340" t="str">
        <f t="shared" si="62"/>
        <v/>
      </c>
      <c r="FD63" s="340" t="str">
        <f t="shared" si="62"/>
        <v/>
      </c>
      <c r="FE63" s="340" t="str">
        <f t="shared" si="62"/>
        <v/>
      </c>
      <c r="FF63" s="340" t="str">
        <f t="shared" si="62"/>
        <v/>
      </c>
      <c r="FG63" s="340" t="str">
        <f t="shared" si="62"/>
        <v/>
      </c>
      <c r="FH63" s="340" t="str">
        <f t="shared" si="62"/>
        <v/>
      </c>
      <c r="FI63" s="340" t="str">
        <f t="shared" si="62"/>
        <v/>
      </c>
      <c r="FJ63" s="340" t="str">
        <f t="shared" si="62"/>
        <v/>
      </c>
      <c r="FK63" s="340" t="str">
        <f t="shared" si="62"/>
        <v/>
      </c>
      <c r="FL63" s="340" t="str">
        <f t="shared" si="62"/>
        <v/>
      </c>
      <c r="FM63" s="340" t="str">
        <f t="shared" si="62"/>
        <v/>
      </c>
      <c r="FN63" s="340" t="str">
        <f t="shared" si="62"/>
        <v/>
      </c>
      <c r="FO63" s="340" t="str">
        <f t="shared" si="62"/>
        <v/>
      </c>
      <c r="FP63" s="340" t="str">
        <f t="shared" si="62"/>
        <v/>
      </c>
      <c r="FQ63" s="340" t="str">
        <f t="shared" si="62"/>
        <v/>
      </c>
      <c r="FR63" s="340" t="str">
        <f t="shared" si="62"/>
        <v/>
      </c>
      <c r="FS63" s="340" t="str">
        <f t="shared" si="62"/>
        <v/>
      </c>
      <c r="FT63" s="340" t="str">
        <f t="shared" si="62"/>
        <v/>
      </c>
      <c r="FU63" s="340" t="str">
        <f t="shared" si="62"/>
        <v/>
      </c>
      <c r="FV63" s="340" t="str">
        <f t="shared" si="62"/>
        <v/>
      </c>
      <c r="FW63" s="340" t="str">
        <f t="shared" si="62"/>
        <v/>
      </c>
      <c r="FX63" s="340" t="str">
        <f t="shared" si="62"/>
        <v/>
      </c>
      <c r="FY63" s="340" t="str">
        <f t="shared" si="62"/>
        <v/>
      </c>
      <c r="FZ63" s="340" t="str">
        <f t="shared" si="62"/>
        <v/>
      </c>
      <c r="GA63" s="340" t="str">
        <f t="shared" si="62"/>
        <v/>
      </c>
      <c r="GB63" s="340" t="str">
        <f t="shared" si="62"/>
        <v/>
      </c>
      <c r="GC63" s="340" t="str">
        <f t="shared" si="62"/>
        <v/>
      </c>
      <c r="GD63" s="340" t="str">
        <f t="shared" si="62"/>
        <v/>
      </c>
      <c r="GE63" s="340" t="str">
        <f t="shared" si="62"/>
        <v/>
      </c>
      <c r="GF63" s="340" t="str">
        <f t="shared" si="62"/>
        <v/>
      </c>
      <c r="GG63" s="340" t="str">
        <f t="shared" si="62"/>
        <v/>
      </c>
      <c r="GH63" s="340" t="str">
        <f t="shared" si="62"/>
        <v/>
      </c>
      <c r="GI63" s="340" t="str">
        <f t="shared" si="62"/>
        <v/>
      </c>
      <c r="GJ63" s="340" t="str">
        <f t="shared" si="62"/>
        <v/>
      </c>
      <c r="GK63" s="340" t="str">
        <f t="shared" si="62"/>
        <v/>
      </c>
      <c r="GL63" s="340" t="str">
        <f t="shared" si="62"/>
        <v/>
      </c>
      <c r="GM63" s="340" t="str">
        <f t="shared" si="62"/>
        <v/>
      </c>
      <c r="GN63" s="340" t="str">
        <f t="shared" si="62"/>
        <v/>
      </c>
      <c r="GO63" s="340" t="str">
        <f t="shared" si="62"/>
        <v/>
      </c>
      <c r="GP63" s="340" t="str">
        <f t="shared" si="62"/>
        <v/>
      </c>
      <c r="GQ63" s="340" t="str">
        <f t="shared" si="62"/>
        <v/>
      </c>
      <c r="GR63" s="340" t="str">
        <f t="shared" si="62"/>
        <v/>
      </c>
      <c r="GS63" s="340" t="str">
        <f t="shared" si="62"/>
        <v/>
      </c>
      <c r="GT63" s="340" t="str">
        <f t="shared" si="62"/>
        <v/>
      </c>
      <c r="GU63" s="340" t="str">
        <f t="shared" si="62"/>
        <v/>
      </c>
      <c r="GV63" s="340" t="str">
        <f t="shared" si="62"/>
        <v/>
      </c>
      <c r="GW63" s="340" t="str">
        <f t="shared" si="62"/>
        <v/>
      </c>
      <c r="GX63" s="340" t="str">
        <f t="shared" si="62"/>
        <v/>
      </c>
      <c r="GY63" s="340" t="str">
        <f t="shared" si="62"/>
        <v/>
      </c>
      <c r="GZ63" s="340" t="str">
        <f t="shared" si="62"/>
        <v/>
      </c>
      <c r="HA63" s="340" t="str">
        <f t="shared" si="62"/>
        <v/>
      </c>
      <c r="HB63" s="340" t="str">
        <f t="shared" si="62"/>
        <v/>
      </c>
      <c r="HC63" s="340" t="str">
        <f t="shared" si="62"/>
        <v/>
      </c>
      <c r="HD63" s="340" t="str">
        <f t="shared" si="62"/>
        <v/>
      </c>
      <c r="HE63" s="340" t="str">
        <f t="shared" si="62"/>
        <v/>
      </c>
      <c r="HF63" s="340" t="str">
        <f t="shared" si="62"/>
        <v/>
      </c>
      <c r="HG63" s="340" t="str">
        <f t="shared" si="62"/>
        <v/>
      </c>
    </row>
    <row r="64" spans="1:215" ht="14.25" customHeight="1" outlineLevel="1" x14ac:dyDescent="0.15">
      <c r="A64" s="334" t="s">
        <v>262</v>
      </c>
      <c r="B64" s="419"/>
      <c r="C64" s="341"/>
      <c r="D64" s="335"/>
      <c r="E64" s="342" t="s">
        <v>217</v>
      </c>
      <c r="F64" s="335" t="s">
        <v>232</v>
      </c>
      <c r="G64" s="337"/>
      <c r="H64" s="337"/>
      <c r="I64" s="338"/>
      <c r="J64" s="339">
        <f t="shared" si="3"/>
        <v>0</v>
      </c>
      <c r="K64" s="340" t="str">
        <f t="shared" ref="K64:HG64" si="63">IF(OR(K$3=$G64,K$3=$H64,AND(K$3&gt;$G64,K$3&lt;$H64)),1*$I64,"")</f>
        <v/>
      </c>
      <c r="L64" s="340" t="str">
        <f t="shared" si="63"/>
        <v/>
      </c>
      <c r="M64" s="340" t="str">
        <f t="shared" si="63"/>
        <v/>
      </c>
      <c r="N64" s="340" t="str">
        <f t="shared" si="63"/>
        <v/>
      </c>
      <c r="O64" s="340" t="str">
        <f t="shared" si="63"/>
        <v/>
      </c>
      <c r="P64" s="340" t="str">
        <f t="shared" si="63"/>
        <v/>
      </c>
      <c r="Q64" s="340" t="str">
        <f t="shared" si="63"/>
        <v/>
      </c>
      <c r="R64" s="340" t="str">
        <f t="shared" si="63"/>
        <v/>
      </c>
      <c r="S64" s="340" t="str">
        <f t="shared" si="63"/>
        <v/>
      </c>
      <c r="T64" s="340" t="str">
        <f t="shared" si="63"/>
        <v/>
      </c>
      <c r="U64" s="340" t="str">
        <f t="shared" si="63"/>
        <v/>
      </c>
      <c r="V64" s="340" t="str">
        <f t="shared" si="63"/>
        <v/>
      </c>
      <c r="W64" s="340" t="str">
        <f t="shared" si="63"/>
        <v/>
      </c>
      <c r="X64" s="340" t="str">
        <f t="shared" si="63"/>
        <v/>
      </c>
      <c r="Y64" s="340" t="str">
        <f t="shared" si="63"/>
        <v/>
      </c>
      <c r="Z64" s="340" t="str">
        <f t="shared" si="63"/>
        <v/>
      </c>
      <c r="AA64" s="340" t="str">
        <f t="shared" si="63"/>
        <v/>
      </c>
      <c r="AB64" s="340" t="str">
        <f t="shared" si="63"/>
        <v/>
      </c>
      <c r="AC64" s="340" t="str">
        <f t="shared" si="63"/>
        <v/>
      </c>
      <c r="AD64" s="340" t="str">
        <f t="shared" si="63"/>
        <v/>
      </c>
      <c r="AE64" s="340" t="str">
        <f t="shared" si="63"/>
        <v/>
      </c>
      <c r="AF64" s="340" t="str">
        <f t="shared" si="63"/>
        <v/>
      </c>
      <c r="AG64" s="340" t="str">
        <f t="shared" si="63"/>
        <v/>
      </c>
      <c r="AH64" s="340" t="str">
        <f t="shared" si="63"/>
        <v/>
      </c>
      <c r="AI64" s="340" t="str">
        <f t="shared" si="63"/>
        <v/>
      </c>
      <c r="AJ64" s="340" t="str">
        <f t="shared" si="63"/>
        <v/>
      </c>
      <c r="AK64" s="340" t="str">
        <f t="shared" si="63"/>
        <v/>
      </c>
      <c r="AL64" s="340" t="str">
        <f t="shared" si="63"/>
        <v/>
      </c>
      <c r="AM64" s="340" t="str">
        <f t="shared" si="63"/>
        <v/>
      </c>
      <c r="AN64" s="340" t="str">
        <f t="shared" si="63"/>
        <v/>
      </c>
      <c r="AO64" s="340" t="str">
        <f t="shared" si="63"/>
        <v/>
      </c>
      <c r="AP64" s="340" t="str">
        <f t="shared" si="63"/>
        <v/>
      </c>
      <c r="AQ64" s="340" t="str">
        <f t="shared" si="63"/>
        <v/>
      </c>
      <c r="AR64" s="340" t="str">
        <f t="shared" si="63"/>
        <v/>
      </c>
      <c r="AS64" s="340" t="str">
        <f t="shared" si="63"/>
        <v/>
      </c>
      <c r="AT64" s="340" t="str">
        <f t="shared" si="63"/>
        <v/>
      </c>
      <c r="AU64" s="340" t="str">
        <f t="shared" si="63"/>
        <v/>
      </c>
      <c r="AV64" s="340" t="str">
        <f t="shared" si="63"/>
        <v/>
      </c>
      <c r="AW64" s="340" t="str">
        <f t="shared" si="63"/>
        <v/>
      </c>
      <c r="AX64" s="340" t="str">
        <f t="shared" si="63"/>
        <v/>
      </c>
      <c r="AY64" s="340" t="str">
        <f t="shared" si="63"/>
        <v/>
      </c>
      <c r="AZ64" s="340" t="str">
        <f t="shared" si="63"/>
        <v/>
      </c>
      <c r="BA64" s="340" t="str">
        <f t="shared" si="63"/>
        <v/>
      </c>
      <c r="BB64" s="340" t="str">
        <f t="shared" si="63"/>
        <v/>
      </c>
      <c r="BC64" s="340" t="str">
        <f t="shared" si="63"/>
        <v/>
      </c>
      <c r="BD64" s="340" t="str">
        <f t="shared" si="63"/>
        <v/>
      </c>
      <c r="BE64" s="340" t="str">
        <f t="shared" si="63"/>
        <v/>
      </c>
      <c r="BF64" s="340" t="str">
        <f t="shared" si="63"/>
        <v/>
      </c>
      <c r="BG64" s="340" t="str">
        <f t="shared" si="63"/>
        <v/>
      </c>
      <c r="BH64" s="340" t="str">
        <f t="shared" si="63"/>
        <v/>
      </c>
      <c r="BI64" s="340" t="str">
        <f t="shared" si="63"/>
        <v/>
      </c>
      <c r="BJ64" s="340" t="str">
        <f t="shared" si="63"/>
        <v/>
      </c>
      <c r="BK64" s="340" t="str">
        <f t="shared" si="63"/>
        <v/>
      </c>
      <c r="BL64" s="340" t="str">
        <f t="shared" si="63"/>
        <v/>
      </c>
      <c r="BM64" s="340" t="str">
        <f t="shared" si="63"/>
        <v/>
      </c>
      <c r="BN64" s="340" t="str">
        <f t="shared" si="63"/>
        <v/>
      </c>
      <c r="BO64" s="340" t="str">
        <f t="shared" si="63"/>
        <v/>
      </c>
      <c r="BP64" s="340" t="str">
        <f t="shared" si="63"/>
        <v/>
      </c>
      <c r="BQ64" s="340" t="str">
        <f t="shared" si="63"/>
        <v/>
      </c>
      <c r="BR64" s="340" t="str">
        <f t="shared" si="63"/>
        <v/>
      </c>
      <c r="BS64" s="340" t="str">
        <f t="shared" si="63"/>
        <v/>
      </c>
      <c r="BT64" s="340" t="str">
        <f t="shared" si="63"/>
        <v/>
      </c>
      <c r="BU64" s="340" t="str">
        <f t="shared" si="63"/>
        <v/>
      </c>
      <c r="BV64" s="340" t="str">
        <f t="shared" si="63"/>
        <v/>
      </c>
      <c r="BW64" s="340" t="str">
        <f t="shared" si="63"/>
        <v/>
      </c>
      <c r="BX64" s="340" t="str">
        <f t="shared" si="63"/>
        <v/>
      </c>
      <c r="BY64" s="340" t="str">
        <f t="shared" si="63"/>
        <v/>
      </c>
      <c r="BZ64" s="340" t="str">
        <f t="shared" si="63"/>
        <v/>
      </c>
      <c r="CA64" s="340" t="str">
        <f t="shared" si="63"/>
        <v/>
      </c>
      <c r="CB64" s="340" t="str">
        <f t="shared" si="63"/>
        <v/>
      </c>
      <c r="CC64" s="340" t="str">
        <f t="shared" si="63"/>
        <v/>
      </c>
      <c r="CD64" s="340" t="str">
        <f t="shared" si="63"/>
        <v/>
      </c>
      <c r="CE64" s="340" t="str">
        <f t="shared" si="63"/>
        <v/>
      </c>
      <c r="CF64" s="340" t="str">
        <f t="shared" si="63"/>
        <v/>
      </c>
      <c r="CG64" s="340" t="str">
        <f t="shared" si="63"/>
        <v/>
      </c>
      <c r="CH64" s="340" t="str">
        <f t="shared" si="63"/>
        <v/>
      </c>
      <c r="CI64" s="340" t="str">
        <f t="shared" si="63"/>
        <v/>
      </c>
      <c r="CJ64" s="340" t="str">
        <f t="shared" si="63"/>
        <v/>
      </c>
      <c r="CK64" s="340" t="str">
        <f t="shared" si="63"/>
        <v/>
      </c>
      <c r="CL64" s="340" t="str">
        <f t="shared" si="63"/>
        <v/>
      </c>
      <c r="CM64" s="340" t="str">
        <f t="shared" si="63"/>
        <v/>
      </c>
      <c r="CN64" s="340" t="str">
        <f t="shared" si="63"/>
        <v/>
      </c>
      <c r="CO64" s="340" t="str">
        <f t="shared" si="63"/>
        <v/>
      </c>
      <c r="CP64" s="340" t="str">
        <f t="shared" si="63"/>
        <v/>
      </c>
      <c r="CQ64" s="340" t="str">
        <f t="shared" si="63"/>
        <v/>
      </c>
      <c r="CR64" s="340" t="str">
        <f t="shared" si="63"/>
        <v/>
      </c>
      <c r="CS64" s="340" t="str">
        <f t="shared" si="63"/>
        <v/>
      </c>
      <c r="CT64" s="340" t="str">
        <f t="shared" si="63"/>
        <v/>
      </c>
      <c r="CU64" s="340" t="str">
        <f t="shared" si="63"/>
        <v/>
      </c>
      <c r="CV64" s="340" t="str">
        <f t="shared" si="63"/>
        <v/>
      </c>
      <c r="CW64" s="340" t="str">
        <f t="shared" si="63"/>
        <v/>
      </c>
      <c r="CX64" s="340" t="str">
        <f t="shared" si="63"/>
        <v/>
      </c>
      <c r="CY64" s="340" t="str">
        <f t="shared" si="63"/>
        <v/>
      </c>
      <c r="CZ64" s="340" t="str">
        <f t="shared" si="63"/>
        <v/>
      </c>
      <c r="DA64" s="340" t="str">
        <f t="shared" si="63"/>
        <v/>
      </c>
      <c r="DB64" s="340" t="str">
        <f t="shared" si="63"/>
        <v/>
      </c>
      <c r="DC64" s="340" t="str">
        <f t="shared" si="63"/>
        <v/>
      </c>
      <c r="DD64" s="340" t="str">
        <f t="shared" si="63"/>
        <v/>
      </c>
      <c r="DE64" s="340" t="str">
        <f t="shared" si="63"/>
        <v/>
      </c>
      <c r="DF64" s="340" t="str">
        <f t="shared" si="63"/>
        <v/>
      </c>
      <c r="DG64" s="340" t="str">
        <f t="shared" si="63"/>
        <v/>
      </c>
      <c r="DH64" s="340" t="str">
        <f t="shared" si="63"/>
        <v/>
      </c>
      <c r="DI64" s="340" t="str">
        <f t="shared" si="63"/>
        <v/>
      </c>
      <c r="DJ64" s="340" t="str">
        <f t="shared" si="63"/>
        <v/>
      </c>
      <c r="DK64" s="340" t="str">
        <f t="shared" si="63"/>
        <v/>
      </c>
      <c r="DL64" s="340" t="str">
        <f t="shared" si="63"/>
        <v/>
      </c>
      <c r="DM64" s="340" t="str">
        <f t="shared" si="63"/>
        <v/>
      </c>
      <c r="DN64" s="340" t="str">
        <f t="shared" si="63"/>
        <v/>
      </c>
      <c r="DO64" s="340" t="str">
        <f t="shared" si="63"/>
        <v/>
      </c>
      <c r="DP64" s="340" t="str">
        <f t="shared" si="63"/>
        <v/>
      </c>
      <c r="DQ64" s="340" t="str">
        <f t="shared" si="63"/>
        <v/>
      </c>
      <c r="DR64" s="340" t="str">
        <f t="shared" si="63"/>
        <v/>
      </c>
      <c r="DS64" s="340" t="str">
        <f t="shared" si="63"/>
        <v/>
      </c>
      <c r="DT64" s="340" t="str">
        <f t="shared" si="63"/>
        <v/>
      </c>
      <c r="DU64" s="340" t="str">
        <f t="shared" si="63"/>
        <v/>
      </c>
      <c r="DV64" s="340" t="str">
        <f t="shared" si="63"/>
        <v/>
      </c>
      <c r="DW64" s="340" t="str">
        <f t="shared" si="63"/>
        <v/>
      </c>
      <c r="DX64" s="340" t="str">
        <f t="shared" si="63"/>
        <v/>
      </c>
      <c r="DY64" s="340" t="str">
        <f t="shared" si="63"/>
        <v/>
      </c>
      <c r="DZ64" s="340" t="str">
        <f t="shared" si="63"/>
        <v/>
      </c>
      <c r="EA64" s="340" t="str">
        <f t="shared" si="63"/>
        <v/>
      </c>
      <c r="EB64" s="340" t="str">
        <f t="shared" si="63"/>
        <v/>
      </c>
      <c r="EC64" s="340" t="str">
        <f t="shared" si="63"/>
        <v/>
      </c>
      <c r="ED64" s="340" t="str">
        <f t="shared" si="63"/>
        <v/>
      </c>
      <c r="EE64" s="340" t="str">
        <f t="shared" si="63"/>
        <v/>
      </c>
      <c r="EF64" s="340" t="str">
        <f t="shared" si="63"/>
        <v/>
      </c>
      <c r="EG64" s="340" t="str">
        <f t="shared" si="63"/>
        <v/>
      </c>
      <c r="EH64" s="340" t="str">
        <f t="shared" si="63"/>
        <v/>
      </c>
      <c r="EI64" s="340" t="str">
        <f t="shared" si="63"/>
        <v/>
      </c>
      <c r="EJ64" s="340" t="str">
        <f t="shared" si="63"/>
        <v/>
      </c>
      <c r="EK64" s="340" t="str">
        <f t="shared" si="63"/>
        <v/>
      </c>
      <c r="EL64" s="340" t="str">
        <f t="shared" si="63"/>
        <v/>
      </c>
      <c r="EM64" s="340" t="str">
        <f t="shared" si="63"/>
        <v/>
      </c>
      <c r="EN64" s="340" t="str">
        <f t="shared" si="63"/>
        <v/>
      </c>
      <c r="EO64" s="340" t="str">
        <f t="shared" si="63"/>
        <v/>
      </c>
      <c r="EP64" s="340" t="str">
        <f t="shared" si="63"/>
        <v/>
      </c>
      <c r="EQ64" s="340" t="str">
        <f t="shared" si="63"/>
        <v/>
      </c>
      <c r="ER64" s="340" t="str">
        <f t="shared" si="63"/>
        <v/>
      </c>
      <c r="ES64" s="340" t="str">
        <f t="shared" si="63"/>
        <v/>
      </c>
      <c r="ET64" s="340" t="str">
        <f t="shared" si="63"/>
        <v/>
      </c>
      <c r="EU64" s="340" t="str">
        <f t="shared" si="63"/>
        <v/>
      </c>
      <c r="EV64" s="340" t="str">
        <f t="shared" si="63"/>
        <v/>
      </c>
      <c r="EW64" s="340" t="str">
        <f t="shared" si="63"/>
        <v/>
      </c>
      <c r="EX64" s="340" t="str">
        <f t="shared" si="63"/>
        <v/>
      </c>
      <c r="EY64" s="340" t="str">
        <f t="shared" si="63"/>
        <v/>
      </c>
      <c r="EZ64" s="340" t="str">
        <f t="shared" si="63"/>
        <v/>
      </c>
      <c r="FA64" s="340" t="str">
        <f t="shared" si="63"/>
        <v/>
      </c>
      <c r="FB64" s="340" t="str">
        <f t="shared" si="63"/>
        <v/>
      </c>
      <c r="FC64" s="340" t="str">
        <f t="shared" si="63"/>
        <v/>
      </c>
      <c r="FD64" s="340" t="str">
        <f t="shared" si="63"/>
        <v/>
      </c>
      <c r="FE64" s="340" t="str">
        <f t="shared" si="63"/>
        <v/>
      </c>
      <c r="FF64" s="340" t="str">
        <f t="shared" si="63"/>
        <v/>
      </c>
      <c r="FG64" s="340" t="str">
        <f t="shared" si="63"/>
        <v/>
      </c>
      <c r="FH64" s="340" t="str">
        <f t="shared" si="63"/>
        <v/>
      </c>
      <c r="FI64" s="340" t="str">
        <f t="shared" si="63"/>
        <v/>
      </c>
      <c r="FJ64" s="340" t="str">
        <f t="shared" si="63"/>
        <v/>
      </c>
      <c r="FK64" s="340" t="str">
        <f t="shared" si="63"/>
        <v/>
      </c>
      <c r="FL64" s="340" t="str">
        <f t="shared" si="63"/>
        <v/>
      </c>
      <c r="FM64" s="340" t="str">
        <f t="shared" si="63"/>
        <v/>
      </c>
      <c r="FN64" s="340" t="str">
        <f t="shared" si="63"/>
        <v/>
      </c>
      <c r="FO64" s="340" t="str">
        <f t="shared" si="63"/>
        <v/>
      </c>
      <c r="FP64" s="340" t="str">
        <f t="shared" si="63"/>
        <v/>
      </c>
      <c r="FQ64" s="340" t="str">
        <f t="shared" si="63"/>
        <v/>
      </c>
      <c r="FR64" s="340" t="str">
        <f t="shared" si="63"/>
        <v/>
      </c>
      <c r="FS64" s="340" t="str">
        <f t="shared" si="63"/>
        <v/>
      </c>
      <c r="FT64" s="340" t="str">
        <f t="shared" si="63"/>
        <v/>
      </c>
      <c r="FU64" s="340" t="str">
        <f t="shared" si="63"/>
        <v/>
      </c>
      <c r="FV64" s="340" t="str">
        <f t="shared" si="63"/>
        <v/>
      </c>
      <c r="FW64" s="340" t="str">
        <f t="shared" si="63"/>
        <v/>
      </c>
      <c r="FX64" s="340" t="str">
        <f t="shared" si="63"/>
        <v/>
      </c>
      <c r="FY64" s="340" t="str">
        <f t="shared" si="63"/>
        <v/>
      </c>
      <c r="FZ64" s="340" t="str">
        <f t="shared" si="63"/>
        <v/>
      </c>
      <c r="GA64" s="340" t="str">
        <f t="shared" si="63"/>
        <v/>
      </c>
      <c r="GB64" s="340" t="str">
        <f t="shared" si="63"/>
        <v/>
      </c>
      <c r="GC64" s="340" t="str">
        <f t="shared" si="63"/>
        <v/>
      </c>
      <c r="GD64" s="340" t="str">
        <f t="shared" si="63"/>
        <v/>
      </c>
      <c r="GE64" s="340" t="str">
        <f t="shared" si="63"/>
        <v/>
      </c>
      <c r="GF64" s="340" t="str">
        <f t="shared" si="63"/>
        <v/>
      </c>
      <c r="GG64" s="340" t="str">
        <f t="shared" si="63"/>
        <v/>
      </c>
      <c r="GH64" s="340" t="str">
        <f t="shared" si="63"/>
        <v/>
      </c>
      <c r="GI64" s="340" t="str">
        <f t="shared" si="63"/>
        <v/>
      </c>
      <c r="GJ64" s="340" t="str">
        <f t="shared" si="63"/>
        <v/>
      </c>
      <c r="GK64" s="340" t="str">
        <f t="shared" si="63"/>
        <v/>
      </c>
      <c r="GL64" s="340" t="str">
        <f t="shared" si="63"/>
        <v/>
      </c>
      <c r="GM64" s="340" t="str">
        <f t="shared" si="63"/>
        <v/>
      </c>
      <c r="GN64" s="340" t="str">
        <f t="shared" si="63"/>
        <v/>
      </c>
      <c r="GO64" s="340" t="str">
        <f t="shared" si="63"/>
        <v/>
      </c>
      <c r="GP64" s="340" t="str">
        <f t="shared" si="63"/>
        <v/>
      </c>
      <c r="GQ64" s="340" t="str">
        <f t="shared" si="63"/>
        <v/>
      </c>
      <c r="GR64" s="340" t="str">
        <f t="shared" si="63"/>
        <v/>
      </c>
      <c r="GS64" s="340" t="str">
        <f t="shared" si="63"/>
        <v/>
      </c>
      <c r="GT64" s="340" t="str">
        <f t="shared" si="63"/>
        <v/>
      </c>
      <c r="GU64" s="340" t="str">
        <f t="shared" si="63"/>
        <v/>
      </c>
      <c r="GV64" s="340" t="str">
        <f t="shared" si="63"/>
        <v/>
      </c>
      <c r="GW64" s="340" t="str">
        <f t="shared" si="63"/>
        <v/>
      </c>
      <c r="GX64" s="340" t="str">
        <f t="shared" si="63"/>
        <v/>
      </c>
      <c r="GY64" s="340" t="str">
        <f t="shared" si="63"/>
        <v/>
      </c>
      <c r="GZ64" s="340" t="str">
        <f t="shared" si="63"/>
        <v/>
      </c>
      <c r="HA64" s="340" t="str">
        <f t="shared" si="63"/>
        <v/>
      </c>
      <c r="HB64" s="340" t="str">
        <f t="shared" si="63"/>
        <v/>
      </c>
      <c r="HC64" s="340" t="str">
        <f t="shared" si="63"/>
        <v/>
      </c>
      <c r="HD64" s="340" t="str">
        <f t="shared" si="63"/>
        <v/>
      </c>
      <c r="HE64" s="340" t="str">
        <f t="shared" si="63"/>
        <v/>
      </c>
      <c r="HF64" s="340" t="str">
        <f t="shared" si="63"/>
        <v/>
      </c>
      <c r="HG64" s="340" t="str">
        <f t="shared" si="63"/>
        <v/>
      </c>
    </row>
    <row r="65" spans="1:215" ht="14.25" customHeight="1" outlineLevel="1" x14ac:dyDescent="0.15">
      <c r="A65" s="334" t="s">
        <v>262</v>
      </c>
      <c r="B65" s="420"/>
      <c r="C65" s="343"/>
      <c r="D65" s="343"/>
      <c r="E65" s="342" t="s">
        <v>217</v>
      </c>
      <c r="F65" s="335" t="s">
        <v>232</v>
      </c>
      <c r="G65" s="337"/>
      <c r="H65" s="337"/>
      <c r="I65" s="338"/>
      <c r="J65" s="339">
        <f t="shared" si="3"/>
        <v>0</v>
      </c>
      <c r="K65" s="340" t="str">
        <f t="shared" ref="K65:HG65" si="64">IF(OR(K$3=$G65,K$3=$H65,AND(K$3&gt;$G65,K$3&lt;$H65)),1*$I65,"")</f>
        <v/>
      </c>
      <c r="L65" s="340" t="str">
        <f t="shared" si="64"/>
        <v/>
      </c>
      <c r="M65" s="340" t="str">
        <f t="shared" si="64"/>
        <v/>
      </c>
      <c r="N65" s="340" t="str">
        <f t="shared" si="64"/>
        <v/>
      </c>
      <c r="O65" s="340" t="str">
        <f t="shared" si="64"/>
        <v/>
      </c>
      <c r="P65" s="340" t="str">
        <f t="shared" si="64"/>
        <v/>
      </c>
      <c r="Q65" s="340" t="str">
        <f t="shared" si="64"/>
        <v/>
      </c>
      <c r="R65" s="340" t="str">
        <f t="shared" si="64"/>
        <v/>
      </c>
      <c r="S65" s="340" t="str">
        <f t="shared" si="64"/>
        <v/>
      </c>
      <c r="T65" s="340" t="str">
        <f t="shared" si="64"/>
        <v/>
      </c>
      <c r="U65" s="340" t="str">
        <f t="shared" si="64"/>
        <v/>
      </c>
      <c r="V65" s="340" t="str">
        <f t="shared" si="64"/>
        <v/>
      </c>
      <c r="W65" s="340" t="str">
        <f t="shared" si="64"/>
        <v/>
      </c>
      <c r="X65" s="340" t="str">
        <f t="shared" si="64"/>
        <v/>
      </c>
      <c r="Y65" s="340" t="str">
        <f t="shared" si="64"/>
        <v/>
      </c>
      <c r="Z65" s="340" t="str">
        <f t="shared" si="64"/>
        <v/>
      </c>
      <c r="AA65" s="340" t="str">
        <f t="shared" si="64"/>
        <v/>
      </c>
      <c r="AB65" s="340" t="str">
        <f t="shared" si="64"/>
        <v/>
      </c>
      <c r="AC65" s="340" t="str">
        <f t="shared" si="64"/>
        <v/>
      </c>
      <c r="AD65" s="340" t="str">
        <f t="shared" si="64"/>
        <v/>
      </c>
      <c r="AE65" s="340" t="str">
        <f t="shared" si="64"/>
        <v/>
      </c>
      <c r="AF65" s="340" t="str">
        <f t="shared" si="64"/>
        <v/>
      </c>
      <c r="AG65" s="340" t="str">
        <f t="shared" si="64"/>
        <v/>
      </c>
      <c r="AH65" s="340" t="str">
        <f t="shared" si="64"/>
        <v/>
      </c>
      <c r="AI65" s="340" t="str">
        <f t="shared" si="64"/>
        <v/>
      </c>
      <c r="AJ65" s="340" t="str">
        <f t="shared" si="64"/>
        <v/>
      </c>
      <c r="AK65" s="340" t="str">
        <f t="shared" si="64"/>
        <v/>
      </c>
      <c r="AL65" s="340" t="str">
        <f t="shared" si="64"/>
        <v/>
      </c>
      <c r="AM65" s="340" t="str">
        <f t="shared" si="64"/>
        <v/>
      </c>
      <c r="AN65" s="340" t="str">
        <f t="shared" si="64"/>
        <v/>
      </c>
      <c r="AO65" s="340" t="str">
        <f t="shared" si="64"/>
        <v/>
      </c>
      <c r="AP65" s="340" t="str">
        <f t="shared" si="64"/>
        <v/>
      </c>
      <c r="AQ65" s="340" t="str">
        <f t="shared" si="64"/>
        <v/>
      </c>
      <c r="AR65" s="340" t="str">
        <f t="shared" si="64"/>
        <v/>
      </c>
      <c r="AS65" s="340" t="str">
        <f t="shared" si="64"/>
        <v/>
      </c>
      <c r="AT65" s="340" t="str">
        <f t="shared" si="64"/>
        <v/>
      </c>
      <c r="AU65" s="340" t="str">
        <f t="shared" si="64"/>
        <v/>
      </c>
      <c r="AV65" s="340" t="str">
        <f t="shared" si="64"/>
        <v/>
      </c>
      <c r="AW65" s="340" t="str">
        <f t="shared" si="64"/>
        <v/>
      </c>
      <c r="AX65" s="340" t="str">
        <f t="shared" si="64"/>
        <v/>
      </c>
      <c r="AY65" s="340" t="str">
        <f t="shared" si="64"/>
        <v/>
      </c>
      <c r="AZ65" s="340" t="str">
        <f t="shared" si="64"/>
        <v/>
      </c>
      <c r="BA65" s="340" t="str">
        <f t="shared" si="64"/>
        <v/>
      </c>
      <c r="BB65" s="340" t="str">
        <f t="shared" si="64"/>
        <v/>
      </c>
      <c r="BC65" s="340" t="str">
        <f t="shared" si="64"/>
        <v/>
      </c>
      <c r="BD65" s="340" t="str">
        <f t="shared" si="64"/>
        <v/>
      </c>
      <c r="BE65" s="340" t="str">
        <f t="shared" si="64"/>
        <v/>
      </c>
      <c r="BF65" s="340" t="str">
        <f t="shared" si="64"/>
        <v/>
      </c>
      <c r="BG65" s="340" t="str">
        <f t="shared" si="64"/>
        <v/>
      </c>
      <c r="BH65" s="340" t="str">
        <f t="shared" si="64"/>
        <v/>
      </c>
      <c r="BI65" s="340" t="str">
        <f t="shared" si="64"/>
        <v/>
      </c>
      <c r="BJ65" s="340" t="str">
        <f t="shared" si="64"/>
        <v/>
      </c>
      <c r="BK65" s="340" t="str">
        <f t="shared" si="64"/>
        <v/>
      </c>
      <c r="BL65" s="340" t="str">
        <f t="shared" si="64"/>
        <v/>
      </c>
      <c r="BM65" s="340" t="str">
        <f t="shared" si="64"/>
        <v/>
      </c>
      <c r="BN65" s="340" t="str">
        <f t="shared" si="64"/>
        <v/>
      </c>
      <c r="BO65" s="340" t="str">
        <f t="shared" si="64"/>
        <v/>
      </c>
      <c r="BP65" s="340" t="str">
        <f t="shared" si="64"/>
        <v/>
      </c>
      <c r="BQ65" s="340" t="str">
        <f t="shared" si="64"/>
        <v/>
      </c>
      <c r="BR65" s="340" t="str">
        <f t="shared" si="64"/>
        <v/>
      </c>
      <c r="BS65" s="340" t="str">
        <f t="shared" si="64"/>
        <v/>
      </c>
      <c r="BT65" s="340" t="str">
        <f t="shared" si="64"/>
        <v/>
      </c>
      <c r="BU65" s="340" t="str">
        <f t="shared" si="64"/>
        <v/>
      </c>
      <c r="BV65" s="340" t="str">
        <f t="shared" si="64"/>
        <v/>
      </c>
      <c r="BW65" s="340" t="str">
        <f t="shared" si="64"/>
        <v/>
      </c>
      <c r="BX65" s="340" t="str">
        <f t="shared" si="64"/>
        <v/>
      </c>
      <c r="BY65" s="340" t="str">
        <f t="shared" si="64"/>
        <v/>
      </c>
      <c r="BZ65" s="340" t="str">
        <f t="shared" si="64"/>
        <v/>
      </c>
      <c r="CA65" s="340" t="str">
        <f t="shared" si="64"/>
        <v/>
      </c>
      <c r="CB65" s="340" t="str">
        <f t="shared" si="64"/>
        <v/>
      </c>
      <c r="CC65" s="340" t="str">
        <f t="shared" si="64"/>
        <v/>
      </c>
      <c r="CD65" s="340" t="str">
        <f t="shared" si="64"/>
        <v/>
      </c>
      <c r="CE65" s="340" t="str">
        <f t="shared" si="64"/>
        <v/>
      </c>
      <c r="CF65" s="340" t="str">
        <f t="shared" si="64"/>
        <v/>
      </c>
      <c r="CG65" s="340" t="str">
        <f t="shared" si="64"/>
        <v/>
      </c>
      <c r="CH65" s="340" t="str">
        <f t="shared" si="64"/>
        <v/>
      </c>
      <c r="CI65" s="340" t="str">
        <f t="shared" si="64"/>
        <v/>
      </c>
      <c r="CJ65" s="340" t="str">
        <f t="shared" si="64"/>
        <v/>
      </c>
      <c r="CK65" s="340" t="str">
        <f t="shared" si="64"/>
        <v/>
      </c>
      <c r="CL65" s="340" t="str">
        <f t="shared" si="64"/>
        <v/>
      </c>
      <c r="CM65" s="340" t="str">
        <f t="shared" si="64"/>
        <v/>
      </c>
      <c r="CN65" s="340" t="str">
        <f t="shared" si="64"/>
        <v/>
      </c>
      <c r="CO65" s="340" t="str">
        <f t="shared" si="64"/>
        <v/>
      </c>
      <c r="CP65" s="340" t="str">
        <f t="shared" si="64"/>
        <v/>
      </c>
      <c r="CQ65" s="340" t="str">
        <f t="shared" si="64"/>
        <v/>
      </c>
      <c r="CR65" s="340" t="str">
        <f t="shared" si="64"/>
        <v/>
      </c>
      <c r="CS65" s="340" t="str">
        <f t="shared" si="64"/>
        <v/>
      </c>
      <c r="CT65" s="340" t="str">
        <f t="shared" si="64"/>
        <v/>
      </c>
      <c r="CU65" s="340" t="str">
        <f t="shared" si="64"/>
        <v/>
      </c>
      <c r="CV65" s="340" t="str">
        <f t="shared" si="64"/>
        <v/>
      </c>
      <c r="CW65" s="340" t="str">
        <f t="shared" si="64"/>
        <v/>
      </c>
      <c r="CX65" s="340" t="str">
        <f t="shared" si="64"/>
        <v/>
      </c>
      <c r="CY65" s="340" t="str">
        <f t="shared" si="64"/>
        <v/>
      </c>
      <c r="CZ65" s="340" t="str">
        <f t="shared" si="64"/>
        <v/>
      </c>
      <c r="DA65" s="340" t="str">
        <f t="shared" si="64"/>
        <v/>
      </c>
      <c r="DB65" s="340" t="str">
        <f t="shared" si="64"/>
        <v/>
      </c>
      <c r="DC65" s="340" t="str">
        <f t="shared" si="64"/>
        <v/>
      </c>
      <c r="DD65" s="340" t="str">
        <f t="shared" si="64"/>
        <v/>
      </c>
      <c r="DE65" s="340" t="str">
        <f t="shared" si="64"/>
        <v/>
      </c>
      <c r="DF65" s="340" t="str">
        <f t="shared" si="64"/>
        <v/>
      </c>
      <c r="DG65" s="340" t="str">
        <f t="shared" si="64"/>
        <v/>
      </c>
      <c r="DH65" s="340" t="str">
        <f t="shared" si="64"/>
        <v/>
      </c>
      <c r="DI65" s="340" t="str">
        <f t="shared" si="64"/>
        <v/>
      </c>
      <c r="DJ65" s="340" t="str">
        <f t="shared" si="64"/>
        <v/>
      </c>
      <c r="DK65" s="340" t="str">
        <f t="shared" si="64"/>
        <v/>
      </c>
      <c r="DL65" s="340" t="str">
        <f t="shared" si="64"/>
        <v/>
      </c>
      <c r="DM65" s="340" t="str">
        <f t="shared" si="64"/>
        <v/>
      </c>
      <c r="DN65" s="340" t="str">
        <f t="shared" si="64"/>
        <v/>
      </c>
      <c r="DO65" s="340" t="str">
        <f t="shared" si="64"/>
        <v/>
      </c>
      <c r="DP65" s="340" t="str">
        <f t="shared" si="64"/>
        <v/>
      </c>
      <c r="DQ65" s="340" t="str">
        <f t="shared" si="64"/>
        <v/>
      </c>
      <c r="DR65" s="340" t="str">
        <f t="shared" si="64"/>
        <v/>
      </c>
      <c r="DS65" s="340" t="str">
        <f t="shared" si="64"/>
        <v/>
      </c>
      <c r="DT65" s="340" t="str">
        <f t="shared" si="64"/>
        <v/>
      </c>
      <c r="DU65" s="340" t="str">
        <f t="shared" si="64"/>
        <v/>
      </c>
      <c r="DV65" s="340" t="str">
        <f t="shared" si="64"/>
        <v/>
      </c>
      <c r="DW65" s="340" t="str">
        <f t="shared" si="64"/>
        <v/>
      </c>
      <c r="DX65" s="340" t="str">
        <f t="shared" si="64"/>
        <v/>
      </c>
      <c r="DY65" s="340" t="str">
        <f t="shared" si="64"/>
        <v/>
      </c>
      <c r="DZ65" s="340" t="str">
        <f t="shared" si="64"/>
        <v/>
      </c>
      <c r="EA65" s="340" t="str">
        <f t="shared" si="64"/>
        <v/>
      </c>
      <c r="EB65" s="340" t="str">
        <f t="shared" si="64"/>
        <v/>
      </c>
      <c r="EC65" s="340" t="str">
        <f t="shared" si="64"/>
        <v/>
      </c>
      <c r="ED65" s="340" t="str">
        <f t="shared" si="64"/>
        <v/>
      </c>
      <c r="EE65" s="340" t="str">
        <f t="shared" si="64"/>
        <v/>
      </c>
      <c r="EF65" s="340" t="str">
        <f t="shared" si="64"/>
        <v/>
      </c>
      <c r="EG65" s="340" t="str">
        <f t="shared" si="64"/>
        <v/>
      </c>
      <c r="EH65" s="340" t="str">
        <f t="shared" si="64"/>
        <v/>
      </c>
      <c r="EI65" s="340" t="str">
        <f t="shared" si="64"/>
        <v/>
      </c>
      <c r="EJ65" s="340" t="str">
        <f t="shared" si="64"/>
        <v/>
      </c>
      <c r="EK65" s="340" t="str">
        <f t="shared" si="64"/>
        <v/>
      </c>
      <c r="EL65" s="340" t="str">
        <f t="shared" si="64"/>
        <v/>
      </c>
      <c r="EM65" s="340" t="str">
        <f t="shared" si="64"/>
        <v/>
      </c>
      <c r="EN65" s="340" t="str">
        <f t="shared" si="64"/>
        <v/>
      </c>
      <c r="EO65" s="340" t="str">
        <f t="shared" si="64"/>
        <v/>
      </c>
      <c r="EP65" s="340" t="str">
        <f t="shared" si="64"/>
        <v/>
      </c>
      <c r="EQ65" s="340" t="str">
        <f t="shared" si="64"/>
        <v/>
      </c>
      <c r="ER65" s="340" t="str">
        <f t="shared" si="64"/>
        <v/>
      </c>
      <c r="ES65" s="340" t="str">
        <f t="shared" si="64"/>
        <v/>
      </c>
      <c r="ET65" s="340" t="str">
        <f t="shared" si="64"/>
        <v/>
      </c>
      <c r="EU65" s="340" t="str">
        <f t="shared" si="64"/>
        <v/>
      </c>
      <c r="EV65" s="340" t="str">
        <f t="shared" si="64"/>
        <v/>
      </c>
      <c r="EW65" s="340" t="str">
        <f t="shared" si="64"/>
        <v/>
      </c>
      <c r="EX65" s="340" t="str">
        <f t="shared" si="64"/>
        <v/>
      </c>
      <c r="EY65" s="340" t="str">
        <f t="shared" si="64"/>
        <v/>
      </c>
      <c r="EZ65" s="340" t="str">
        <f t="shared" si="64"/>
        <v/>
      </c>
      <c r="FA65" s="340" t="str">
        <f t="shared" si="64"/>
        <v/>
      </c>
      <c r="FB65" s="340" t="str">
        <f t="shared" si="64"/>
        <v/>
      </c>
      <c r="FC65" s="340" t="str">
        <f t="shared" si="64"/>
        <v/>
      </c>
      <c r="FD65" s="340" t="str">
        <f t="shared" si="64"/>
        <v/>
      </c>
      <c r="FE65" s="340" t="str">
        <f t="shared" si="64"/>
        <v/>
      </c>
      <c r="FF65" s="340" t="str">
        <f t="shared" si="64"/>
        <v/>
      </c>
      <c r="FG65" s="340" t="str">
        <f t="shared" si="64"/>
        <v/>
      </c>
      <c r="FH65" s="340" t="str">
        <f t="shared" si="64"/>
        <v/>
      </c>
      <c r="FI65" s="340" t="str">
        <f t="shared" si="64"/>
        <v/>
      </c>
      <c r="FJ65" s="340" t="str">
        <f t="shared" si="64"/>
        <v/>
      </c>
      <c r="FK65" s="340" t="str">
        <f t="shared" si="64"/>
        <v/>
      </c>
      <c r="FL65" s="340" t="str">
        <f t="shared" si="64"/>
        <v/>
      </c>
      <c r="FM65" s="340" t="str">
        <f t="shared" si="64"/>
        <v/>
      </c>
      <c r="FN65" s="340" t="str">
        <f t="shared" si="64"/>
        <v/>
      </c>
      <c r="FO65" s="340" t="str">
        <f t="shared" si="64"/>
        <v/>
      </c>
      <c r="FP65" s="340" t="str">
        <f t="shared" si="64"/>
        <v/>
      </c>
      <c r="FQ65" s="340" t="str">
        <f t="shared" si="64"/>
        <v/>
      </c>
      <c r="FR65" s="340" t="str">
        <f t="shared" si="64"/>
        <v/>
      </c>
      <c r="FS65" s="340" t="str">
        <f t="shared" si="64"/>
        <v/>
      </c>
      <c r="FT65" s="340" t="str">
        <f t="shared" si="64"/>
        <v/>
      </c>
      <c r="FU65" s="340" t="str">
        <f t="shared" si="64"/>
        <v/>
      </c>
      <c r="FV65" s="340" t="str">
        <f t="shared" si="64"/>
        <v/>
      </c>
      <c r="FW65" s="340" t="str">
        <f t="shared" si="64"/>
        <v/>
      </c>
      <c r="FX65" s="340" t="str">
        <f t="shared" si="64"/>
        <v/>
      </c>
      <c r="FY65" s="340" t="str">
        <f t="shared" si="64"/>
        <v/>
      </c>
      <c r="FZ65" s="340" t="str">
        <f t="shared" si="64"/>
        <v/>
      </c>
      <c r="GA65" s="340" t="str">
        <f t="shared" si="64"/>
        <v/>
      </c>
      <c r="GB65" s="340" t="str">
        <f t="shared" si="64"/>
        <v/>
      </c>
      <c r="GC65" s="340" t="str">
        <f t="shared" si="64"/>
        <v/>
      </c>
      <c r="GD65" s="340" t="str">
        <f t="shared" si="64"/>
        <v/>
      </c>
      <c r="GE65" s="340" t="str">
        <f t="shared" si="64"/>
        <v/>
      </c>
      <c r="GF65" s="340" t="str">
        <f t="shared" si="64"/>
        <v/>
      </c>
      <c r="GG65" s="340" t="str">
        <f t="shared" si="64"/>
        <v/>
      </c>
      <c r="GH65" s="340" t="str">
        <f t="shared" si="64"/>
        <v/>
      </c>
      <c r="GI65" s="340" t="str">
        <f t="shared" si="64"/>
        <v/>
      </c>
      <c r="GJ65" s="340" t="str">
        <f t="shared" si="64"/>
        <v/>
      </c>
      <c r="GK65" s="340" t="str">
        <f t="shared" si="64"/>
        <v/>
      </c>
      <c r="GL65" s="340" t="str">
        <f t="shared" si="64"/>
        <v/>
      </c>
      <c r="GM65" s="340" t="str">
        <f t="shared" si="64"/>
        <v/>
      </c>
      <c r="GN65" s="340" t="str">
        <f t="shared" si="64"/>
        <v/>
      </c>
      <c r="GO65" s="340" t="str">
        <f t="shared" si="64"/>
        <v/>
      </c>
      <c r="GP65" s="340" t="str">
        <f t="shared" si="64"/>
        <v/>
      </c>
      <c r="GQ65" s="340" t="str">
        <f t="shared" si="64"/>
        <v/>
      </c>
      <c r="GR65" s="340" t="str">
        <f t="shared" si="64"/>
        <v/>
      </c>
      <c r="GS65" s="340" t="str">
        <f t="shared" si="64"/>
        <v/>
      </c>
      <c r="GT65" s="340" t="str">
        <f t="shared" si="64"/>
        <v/>
      </c>
      <c r="GU65" s="340" t="str">
        <f t="shared" si="64"/>
        <v/>
      </c>
      <c r="GV65" s="340" t="str">
        <f t="shared" si="64"/>
        <v/>
      </c>
      <c r="GW65" s="340" t="str">
        <f t="shared" si="64"/>
        <v/>
      </c>
      <c r="GX65" s="340" t="str">
        <f t="shared" si="64"/>
        <v/>
      </c>
      <c r="GY65" s="340" t="str">
        <f t="shared" si="64"/>
        <v/>
      </c>
      <c r="GZ65" s="340" t="str">
        <f t="shared" si="64"/>
        <v/>
      </c>
      <c r="HA65" s="340" t="str">
        <f t="shared" si="64"/>
        <v/>
      </c>
      <c r="HB65" s="340" t="str">
        <f t="shared" si="64"/>
        <v/>
      </c>
      <c r="HC65" s="340" t="str">
        <f t="shared" si="64"/>
        <v/>
      </c>
      <c r="HD65" s="340" t="str">
        <f t="shared" si="64"/>
        <v/>
      </c>
      <c r="HE65" s="340" t="str">
        <f t="shared" si="64"/>
        <v/>
      </c>
      <c r="HF65" s="340" t="str">
        <f t="shared" si="64"/>
        <v/>
      </c>
      <c r="HG65" s="340" t="str">
        <f t="shared" si="64"/>
        <v/>
      </c>
    </row>
    <row r="66" spans="1:215" ht="14.25" customHeight="1" outlineLevel="1" x14ac:dyDescent="0.15">
      <c r="A66" s="334" t="s">
        <v>262</v>
      </c>
      <c r="B66" s="418" t="s">
        <v>263</v>
      </c>
      <c r="C66" s="335" t="s">
        <v>265</v>
      </c>
      <c r="D66" s="335"/>
      <c r="E66" s="335" t="s">
        <v>25</v>
      </c>
      <c r="F66" s="335" t="s">
        <v>237</v>
      </c>
      <c r="G66" s="337">
        <v>44866</v>
      </c>
      <c r="H66" s="337">
        <v>44926</v>
      </c>
      <c r="I66" s="338">
        <v>1</v>
      </c>
      <c r="J66" s="339">
        <f t="shared" si="3"/>
        <v>44</v>
      </c>
      <c r="K66" s="340" t="str">
        <f t="shared" ref="K66:HG66" si="65">IF(OR(K$3=$G66,K$3=$H66,AND(K$3&gt;$G66,K$3&lt;$H66)),1*$I66,"")</f>
        <v/>
      </c>
      <c r="L66" s="340" t="str">
        <f t="shared" si="65"/>
        <v/>
      </c>
      <c r="M66" s="340" t="str">
        <f t="shared" si="65"/>
        <v/>
      </c>
      <c r="N66" s="340" t="str">
        <f t="shared" si="65"/>
        <v/>
      </c>
      <c r="O66" s="340" t="str">
        <f t="shared" si="65"/>
        <v/>
      </c>
      <c r="P66" s="340" t="str">
        <f t="shared" si="65"/>
        <v/>
      </c>
      <c r="Q66" s="340" t="str">
        <f t="shared" si="65"/>
        <v/>
      </c>
      <c r="R66" s="340" t="str">
        <f t="shared" si="65"/>
        <v/>
      </c>
      <c r="S66" s="340" t="str">
        <f t="shared" si="65"/>
        <v/>
      </c>
      <c r="T66" s="340" t="str">
        <f t="shared" si="65"/>
        <v/>
      </c>
      <c r="U66" s="340" t="str">
        <f t="shared" si="65"/>
        <v/>
      </c>
      <c r="V66" s="340" t="str">
        <f t="shared" si="65"/>
        <v/>
      </c>
      <c r="W66" s="340" t="str">
        <f t="shared" si="65"/>
        <v/>
      </c>
      <c r="X66" s="340" t="str">
        <f t="shared" si="65"/>
        <v/>
      </c>
      <c r="Y66" s="340" t="str">
        <f t="shared" si="65"/>
        <v/>
      </c>
      <c r="Z66" s="340" t="str">
        <f t="shared" si="65"/>
        <v/>
      </c>
      <c r="AA66" s="340">
        <f t="shared" si="65"/>
        <v>1</v>
      </c>
      <c r="AB66" s="340">
        <f t="shared" si="65"/>
        <v>1</v>
      </c>
      <c r="AC66" s="340">
        <f t="shared" si="65"/>
        <v>1</v>
      </c>
      <c r="AD66" s="340">
        <f t="shared" si="65"/>
        <v>1</v>
      </c>
      <c r="AE66" s="340">
        <f t="shared" si="65"/>
        <v>1</v>
      </c>
      <c r="AF66" s="340">
        <f t="shared" si="65"/>
        <v>1</v>
      </c>
      <c r="AG66" s="340">
        <f t="shared" si="65"/>
        <v>1</v>
      </c>
      <c r="AH66" s="340">
        <f t="shared" si="65"/>
        <v>1</v>
      </c>
      <c r="AI66" s="340">
        <f t="shared" si="65"/>
        <v>1</v>
      </c>
      <c r="AJ66" s="340">
        <f t="shared" si="65"/>
        <v>1</v>
      </c>
      <c r="AK66" s="340">
        <f t="shared" si="65"/>
        <v>1</v>
      </c>
      <c r="AL66" s="340">
        <f t="shared" si="65"/>
        <v>1</v>
      </c>
      <c r="AM66" s="340">
        <f t="shared" si="65"/>
        <v>1</v>
      </c>
      <c r="AN66" s="340">
        <f t="shared" si="65"/>
        <v>1</v>
      </c>
      <c r="AO66" s="340">
        <f t="shared" si="65"/>
        <v>1</v>
      </c>
      <c r="AP66" s="340">
        <f t="shared" si="65"/>
        <v>1</v>
      </c>
      <c r="AQ66" s="340">
        <f t="shared" si="65"/>
        <v>1</v>
      </c>
      <c r="AR66" s="340">
        <f t="shared" si="65"/>
        <v>1</v>
      </c>
      <c r="AS66" s="340">
        <f t="shared" si="65"/>
        <v>1</v>
      </c>
      <c r="AT66" s="340">
        <f t="shared" si="65"/>
        <v>1</v>
      </c>
      <c r="AU66" s="340">
        <f t="shared" si="65"/>
        <v>1</v>
      </c>
      <c r="AV66" s="340">
        <f t="shared" si="65"/>
        <v>1</v>
      </c>
      <c r="AW66" s="340">
        <f t="shared" si="65"/>
        <v>1</v>
      </c>
      <c r="AX66" s="340">
        <f t="shared" si="65"/>
        <v>1</v>
      </c>
      <c r="AY66" s="340">
        <f t="shared" si="65"/>
        <v>1</v>
      </c>
      <c r="AZ66" s="340">
        <f t="shared" si="65"/>
        <v>1</v>
      </c>
      <c r="BA66" s="340">
        <f t="shared" si="65"/>
        <v>1</v>
      </c>
      <c r="BB66" s="340">
        <f t="shared" si="65"/>
        <v>1</v>
      </c>
      <c r="BC66" s="340">
        <f t="shared" si="65"/>
        <v>1</v>
      </c>
      <c r="BD66" s="340">
        <f t="shared" si="65"/>
        <v>1</v>
      </c>
      <c r="BE66" s="340">
        <f t="shared" si="65"/>
        <v>1</v>
      </c>
      <c r="BF66" s="340">
        <f t="shared" si="65"/>
        <v>1</v>
      </c>
      <c r="BG66" s="340">
        <f t="shared" si="65"/>
        <v>1</v>
      </c>
      <c r="BH66" s="340">
        <f t="shared" si="65"/>
        <v>1</v>
      </c>
      <c r="BI66" s="340">
        <f t="shared" si="65"/>
        <v>1</v>
      </c>
      <c r="BJ66" s="340">
        <f t="shared" si="65"/>
        <v>1</v>
      </c>
      <c r="BK66" s="340">
        <f t="shared" si="65"/>
        <v>1</v>
      </c>
      <c r="BL66" s="340">
        <f t="shared" si="65"/>
        <v>1</v>
      </c>
      <c r="BM66" s="340">
        <f t="shared" si="65"/>
        <v>1</v>
      </c>
      <c r="BN66" s="340">
        <f t="shared" si="65"/>
        <v>1</v>
      </c>
      <c r="BO66" s="340">
        <f t="shared" si="65"/>
        <v>1</v>
      </c>
      <c r="BP66" s="340">
        <f t="shared" si="65"/>
        <v>1</v>
      </c>
      <c r="BQ66" s="340">
        <f t="shared" si="65"/>
        <v>1</v>
      </c>
      <c r="BR66" s="340">
        <f t="shared" si="65"/>
        <v>1</v>
      </c>
      <c r="BS66" s="340" t="str">
        <f t="shared" si="65"/>
        <v/>
      </c>
      <c r="BT66" s="340" t="str">
        <f t="shared" si="65"/>
        <v/>
      </c>
      <c r="BU66" s="340" t="str">
        <f t="shared" si="65"/>
        <v/>
      </c>
      <c r="BV66" s="340" t="str">
        <f t="shared" si="65"/>
        <v/>
      </c>
      <c r="BW66" s="340" t="str">
        <f t="shared" si="65"/>
        <v/>
      </c>
      <c r="BX66" s="340" t="str">
        <f t="shared" si="65"/>
        <v/>
      </c>
      <c r="BY66" s="340" t="str">
        <f t="shared" si="65"/>
        <v/>
      </c>
      <c r="BZ66" s="340" t="str">
        <f t="shared" si="65"/>
        <v/>
      </c>
      <c r="CA66" s="340" t="str">
        <f t="shared" si="65"/>
        <v/>
      </c>
      <c r="CB66" s="340" t="str">
        <f t="shared" si="65"/>
        <v/>
      </c>
      <c r="CC66" s="340" t="str">
        <f t="shared" si="65"/>
        <v/>
      </c>
      <c r="CD66" s="340" t="str">
        <f t="shared" si="65"/>
        <v/>
      </c>
      <c r="CE66" s="340" t="str">
        <f t="shared" si="65"/>
        <v/>
      </c>
      <c r="CF66" s="340" t="str">
        <f t="shared" si="65"/>
        <v/>
      </c>
      <c r="CG66" s="340" t="str">
        <f t="shared" si="65"/>
        <v/>
      </c>
      <c r="CH66" s="340" t="str">
        <f t="shared" si="65"/>
        <v/>
      </c>
      <c r="CI66" s="340" t="str">
        <f t="shared" si="65"/>
        <v/>
      </c>
      <c r="CJ66" s="340" t="str">
        <f t="shared" si="65"/>
        <v/>
      </c>
      <c r="CK66" s="340" t="str">
        <f t="shared" si="65"/>
        <v/>
      </c>
      <c r="CL66" s="340" t="str">
        <f t="shared" si="65"/>
        <v/>
      </c>
      <c r="CM66" s="340" t="str">
        <f t="shared" si="65"/>
        <v/>
      </c>
      <c r="CN66" s="340" t="str">
        <f t="shared" si="65"/>
        <v/>
      </c>
      <c r="CO66" s="340" t="str">
        <f t="shared" si="65"/>
        <v/>
      </c>
      <c r="CP66" s="340" t="str">
        <f t="shared" si="65"/>
        <v/>
      </c>
      <c r="CQ66" s="340" t="str">
        <f t="shared" si="65"/>
        <v/>
      </c>
      <c r="CR66" s="340" t="str">
        <f t="shared" si="65"/>
        <v/>
      </c>
      <c r="CS66" s="340" t="str">
        <f t="shared" si="65"/>
        <v/>
      </c>
      <c r="CT66" s="340" t="str">
        <f t="shared" si="65"/>
        <v/>
      </c>
      <c r="CU66" s="340" t="str">
        <f t="shared" si="65"/>
        <v/>
      </c>
      <c r="CV66" s="340" t="str">
        <f t="shared" si="65"/>
        <v/>
      </c>
      <c r="CW66" s="340" t="str">
        <f t="shared" si="65"/>
        <v/>
      </c>
      <c r="CX66" s="340" t="str">
        <f t="shared" si="65"/>
        <v/>
      </c>
      <c r="CY66" s="340" t="str">
        <f t="shared" si="65"/>
        <v/>
      </c>
      <c r="CZ66" s="340" t="str">
        <f t="shared" si="65"/>
        <v/>
      </c>
      <c r="DA66" s="340" t="str">
        <f t="shared" si="65"/>
        <v/>
      </c>
      <c r="DB66" s="340" t="str">
        <f t="shared" si="65"/>
        <v/>
      </c>
      <c r="DC66" s="340" t="str">
        <f t="shared" si="65"/>
        <v/>
      </c>
      <c r="DD66" s="340" t="str">
        <f t="shared" si="65"/>
        <v/>
      </c>
      <c r="DE66" s="340" t="str">
        <f t="shared" si="65"/>
        <v/>
      </c>
      <c r="DF66" s="340" t="str">
        <f t="shared" si="65"/>
        <v/>
      </c>
      <c r="DG66" s="340" t="str">
        <f t="shared" si="65"/>
        <v/>
      </c>
      <c r="DH66" s="340" t="str">
        <f t="shared" si="65"/>
        <v/>
      </c>
      <c r="DI66" s="340" t="str">
        <f t="shared" si="65"/>
        <v/>
      </c>
      <c r="DJ66" s="340" t="str">
        <f t="shared" si="65"/>
        <v/>
      </c>
      <c r="DK66" s="340" t="str">
        <f t="shared" si="65"/>
        <v/>
      </c>
      <c r="DL66" s="340" t="str">
        <f t="shared" si="65"/>
        <v/>
      </c>
      <c r="DM66" s="340" t="str">
        <f t="shared" si="65"/>
        <v/>
      </c>
      <c r="DN66" s="340" t="str">
        <f t="shared" si="65"/>
        <v/>
      </c>
      <c r="DO66" s="340" t="str">
        <f t="shared" si="65"/>
        <v/>
      </c>
      <c r="DP66" s="340" t="str">
        <f t="shared" si="65"/>
        <v/>
      </c>
      <c r="DQ66" s="340" t="str">
        <f t="shared" si="65"/>
        <v/>
      </c>
      <c r="DR66" s="340" t="str">
        <f t="shared" si="65"/>
        <v/>
      </c>
      <c r="DS66" s="340" t="str">
        <f t="shared" si="65"/>
        <v/>
      </c>
      <c r="DT66" s="340" t="str">
        <f t="shared" si="65"/>
        <v/>
      </c>
      <c r="DU66" s="340" t="str">
        <f t="shared" si="65"/>
        <v/>
      </c>
      <c r="DV66" s="340" t="str">
        <f t="shared" si="65"/>
        <v/>
      </c>
      <c r="DW66" s="340" t="str">
        <f t="shared" si="65"/>
        <v/>
      </c>
      <c r="DX66" s="340" t="str">
        <f t="shared" si="65"/>
        <v/>
      </c>
      <c r="DY66" s="340" t="str">
        <f t="shared" si="65"/>
        <v/>
      </c>
      <c r="DZ66" s="340" t="str">
        <f t="shared" si="65"/>
        <v/>
      </c>
      <c r="EA66" s="340" t="str">
        <f t="shared" si="65"/>
        <v/>
      </c>
      <c r="EB66" s="340" t="str">
        <f t="shared" si="65"/>
        <v/>
      </c>
      <c r="EC66" s="340" t="str">
        <f t="shared" si="65"/>
        <v/>
      </c>
      <c r="ED66" s="340" t="str">
        <f t="shared" si="65"/>
        <v/>
      </c>
      <c r="EE66" s="340" t="str">
        <f t="shared" si="65"/>
        <v/>
      </c>
      <c r="EF66" s="340" t="str">
        <f t="shared" si="65"/>
        <v/>
      </c>
      <c r="EG66" s="340" t="str">
        <f t="shared" si="65"/>
        <v/>
      </c>
      <c r="EH66" s="340" t="str">
        <f t="shared" si="65"/>
        <v/>
      </c>
      <c r="EI66" s="340" t="str">
        <f t="shared" si="65"/>
        <v/>
      </c>
      <c r="EJ66" s="340" t="str">
        <f t="shared" si="65"/>
        <v/>
      </c>
      <c r="EK66" s="340" t="str">
        <f t="shared" si="65"/>
        <v/>
      </c>
      <c r="EL66" s="340" t="str">
        <f t="shared" si="65"/>
        <v/>
      </c>
      <c r="EM66" s="340" t="str">
        <f t="shared" si="65"/>
        <v/>
      </c>
      <c r="EN66" s="340" t="str">
        <f t="shared" si="65"/>
        <v/>
      </c>
      <c r="EO66" s="340" t="str">
        <f t="shared" si="65"/>
        <v/>
      </c>
      <c r="EP66" s="340" t="str">
        <f t="shared" si="65"/>
        <v/>
      </c>
      <c r="EQ66" s="340" t="str">
        <f t="shared" si="65"/>
        <v/>
      </c>
      <c r="ER66" s="340" t="str">
        <f t="shared" si="65"/>
        <v/>
      </c>
      <c r="ES66" s="340" t="str">
        <f t="shared" si="65"/>
        <v/>
      </c>
      <c r="ET66" s="340" t="str">
        <f t="shared" si="65"/>
        <v/>
      </c>
      <c r="EU66" s="340" t="str">
        <f t="shared" si="65"/>
        <v/>
      </c>
      <c r="EV66" s="340" t="str">
        <f t="shared" si="65"/>
        <v/>
      </c>
      <c r="EW66" s="340" t="str">
        <f t="shared" si="65"/>
        <v/>
      </c>
      <c r="EX66" s="340" t="str">
        <f t="shared" si="65"/>
        <v/>
      </c>
      <c r="EY66" s="340" t="str">
        <f t="shared" si="65"/>
        <v/>
      </c>
      <c r="EZ66" s="340" t="str">
        <f t="shared" si="65"/>
        <v/>
      </c>
      <c r="FA66" s="340" t="str">
        <f t="shared" si="65"/>
        <v/>
      </c>
      <c r="FB66" s="340" t="str">
        <f t="shared" si="65"/>
        <v/>
      </c>
      <c r="FC66" s="340" t="str">
        <f t="shared" si="65"/>
        <v/>
      </c>
      <c r="FD66" s="340" t="str">
        <f t="shared" si="65"/>
        <v/>
      </c>
      <c r="FE66" s="340" t="str">
        <f t="shared" si="65"/>
        <v/>
      </c>
      <c r="FF66" s="340" t="str">
        <f t="shared" si="65"/>
        <v/>
      </c>
      <c r="FG66" s="340" t="str">
        <f t="shared" si="65"/>
        <v/>
      </c>
      <c r="FH66" s="340" t="str">
        <f t="shared" si="65"/>
        <v/>
      </c>
      <c r="FI66" s="340" t="str">
        <f t="shared" si="65"/>
        <v/>
      </c>
      <c r="FJ66" s="340" t="str">
        <f t="shared" si="65"/>
        <v/>
      </c>
      <c r="FK66" s="340" t="str">
        <f t="shared" si="65"/>
        <v/>
      </c>
      <c r="FL66" s="340" t="str">
        <f t="shared" si="65"/>
        <v/>
      </c>
      <c r="FM66" s="340" t="str">
        <f t="shared" si="65"/>
        <v/>
      </c>
      <c r="FN66" s="340" t="str">
        <f t="shared" si="65"/>
        <v/>
      </c>
      <c r="FO66" s="340" t="str">
        <f t="shared" si="65"/>
        <v/>
      </c>
      <c r="FP66" s="340" t="str">
        <f t="shared" si="65"/>
        <v/>
      </c>
      <c r="FQ66" s="340" t="str">
        <f t="shared" si="65"/>
        <v/>
      </c>
      <c r="FR66" s="340" t="str">
        <f t="shared" si="65"/>
        <v/>
      </c>
      <c r="FS66" s="340" t="str">
        <f t="shared" si="65"/>
        <v/>
      </c>
      <c r="FT66" s="340" t="str">
        <f t="shared" si="65"/>
        <v/>
      </c>
      <c r="FU66" s="340" t="str">
        <f t="shared" si="65"/>
        <v/>
      </c>
      <c r="FV66" s="340" t="str">
        <f t="shared" si="65"/>
        <v/>
      </c>
      <c r="FW66" s="340" t="str">
        <f t="shared" si="65"/>
        <v/>
      </c>
      <c r="FX66" s="340" t="str">
        <f t="shared" si="65"/>
        <v/>
      </c>
      <c r="FY66" s="340" t="str">
        <f t="shared" si="65"/>
        <v/>
      </c>
      <c r="FZ66" s="340" t="str">
        <f t="shared" si="65"/>
        <v/>
      </c>
      <c r="GA66" s="340" t="str">
        <f t="shared" si="65"/>
        <v/>
      </c>
      <c r="GB66" s="340" t="str">
        <f t="shared" si="65"/>
        <v/>
      </c>
      <c r="GC66" s="340" t="str">
        <f t="shared" si="65"/>
        <v/>
      </c>
      <c r="GD66" s="340" t="str">
        <f t="shared" si="65"/>
        <v/>
      </c>
      <c r="GE66" s="340" t="str">
        <f t="shared" si="65"/>
        <v/>
      </c>
      <c r="GF66" s="340" t="str">
        <f t="shared" si="65"/>
        <v/>
      </c>
      <c r="GG66" s="340" t="str">
        <f t="shared" si="65"/>
        <v/>
      </c>
      <c r="GH66" s="340" t="str">
        <f t="shared" si="65"/>
        <v/>
      </c>
      <c r="GI66" s="340" t="str">
        <f t="shared" si="65"/>
        <v/>
      </c>
      <c r="GJ66" s="340" t="str">
        <f t="shared" si="65"/>
        <v/>
      </c>
      <c r="GK66" s="340" t="str">
        <f t="shared" si="65"/>
        <v/>
      </c>
      <c r="GL66" s="340" t="str">
        <f t="shared" si="65"/>
        <v/>
      </c>
      <c r="GM66" s="340" t="str">
        <f t="shared" si="65"/>
        <v/>
      </c>
      <c r="GN66" s="340" t="str">
        <f t="shared" si="65"/>
        <v/>
      </c>
      <c r="GO66" s="340" t="str">
        <f t="shared" si="65"/>
        <v/>
      </c>
      <c r="GP66" s="340" t="str">
        <f t="shared" si="65"/>
        <v/>
      </c>
      <c r="GQ66" s="340" t="str">
        <f t="shared" si="65"/>
        <v/>
      </c>
      <c r="GR66" s="340" t="str">
        <f t="shared" si="65"/>
        <v/>
      </c>
      <c r="GS66" s="340" t="str">
        <f t="shared" si="65"/>
        <v/>
      </c>
      <c r="GT66" s="340" t="str">
        <f t="shared" si="65"/>
        <v/>
      </c>
      <c r="GU66" s="340" t="str">
        <f t="shared" si="65"/>
        <v/>
      </c>
      <c r="GV66" s="340" t="str">
        <f t="shared" si="65"/>
        <v/>
      </c>
      <c r="GW66" s="340" t="str">
        <f t="shared" si="65"/>
        <v/>
      </c>
      <c r="GX66" s="340" t="str">
        <f t="shared" si="65"/>
        <v/>
      </c>
      <c r="GY66" s="340" t="str">
        <f t="shared" si="65"/>
        <v/>
      </c>
      <c r="GZ66" s="340" t="str">
        <f t="shared" si="65"/>
        <v/>
      </c>
      <c r="HA66" s="340" t="str">
        <f t="shared" si="65"/>
        <v/>
      </c>
      <c r="HB66" s="340" t="str">
        <f t="shared" si="65"/>
        <v/>
      </c>
      <c r="HC66" s="340" t="str">
        <f t="shared" si="65"/>
        <v/>
      </c>
      <c r="HD66" s="340" t="str">
        <f t="shared" si="65"/>
        <v/>
      </c>
      <c r="HE66" s="340" t="str">
        <f t="shared" si="65"/>
        <v/>
      </c>
      <c r="HF66" s="340" t="str">
        <f t="shared" si="65"/>
        <v/>
      </c>
      <c r="HG66" s="340" t="str">
        <f t="shared" si="65"/>
        <v/>
      </c>
    </row>
    <row r="67" spans="1:215" ht="14.25" customHeight="1" outlineLevel="1" x14ac:dyDescent="0.15">
      <c r="A67" s="334" t="s">
        <v>262</v>
      </c>
      <c r="B67" s="419"/>
      <c r="C67" s="341"/>
      <c r="D67" s="335"/>
      <c r="E67" s="342" t="s">
        <v>217</v>
      </c>
      <c r="F67" s="335" t="s">
        <v>237</v>
      </c>
      <c r="G67" s="337"/>
      <c r="H67" s="337"/>
      <c r="I67" s="338"/>
      <c r="J67" s="339">
        <f t="shared" si="3"/>
        <v>0</v>
      </c>
      <c r="K67" s="340" t="str">
        <f t="shared" ref="K67:HG67" si="66">IF(OR(K$3=$G67,K$3=$H67,AND(K$3&gt;$G67,K$3&lt;$H67)),1*$I67,"")</f>
        <v/>
      </c>
      <c r="L67" s="340" t="str">
        <f t="shared" si="66"/>
        <v/>
      </c>
      <c r="M67" s="340" t="str">
        <f t="shared" si="66"/>
        <v/>
      </c>
      <c r="N67" s="340" t="str">
        <f t="shared" si="66"/>
        <v/>
      </c>
      <c r="O67" s="340" t="str">
        <f t="shared" si="66"/>
        <v/>
      </c>
      <c r="P67" s="340" t="str">
        <f t="shared" si="66"/>
        <v/>
      </c>
      <c r="Q67" s="340" t="str">
        <f t="shared" si="66"/>
        <v/>
      </c>
      <c r="R67" s="340" t="str">
        <f t="shared" si="66"/>
        <v/>
      </c>
      <c r="S67" s="340" t="str">
        <f t="shared" si="66"/>
        <v/>
      </c>
      <c r="T67" s="340" t="str">
        <f t="shared" si="66"/>
        <v/>
      </c>
      <c r="U67" s="340" t="str">
        <f t="shared" si="66"/>
        <v/>
      </c>
      <c r="V67" s="340" t="str">
        <f t="shared" si="66"/>
        <v/>
      </c>
      <c r="W67" s="340" t="str">
        <f t="shared" si="66"/>
        <v/>
      </c>
      <c r="X67" s="340" t="str">
        <f t="shared" si="66"/>
        <v/>
      </c>
      <c r="Y67" s="340" t="str">
        <f t="shared" si="66"/>
        <v/>
      </c>
      <c r="Z67" s="340" t="str">
        <f t="shared" si="66"/>
        <v/>
      </c>
      <c r="AA67" s="340" t="str">
        <f t="shared" si="66"/>
        <v/>
      </c>
      <c r="AB67" s="340" t="str">
        <f t="shared" si="66"/>
        <v/>
      </c>
      <c r="AC67" s="340" t="str">
        <f t="shared" si="66"/>
        <v/>
      </c>
      <c r="AD67" s="340" t="str">
        <f t="shared" si="66"/>
        <v/>
      </c>
      <c r="AE67" s="340" t="str">
        <f t="shared" si="66"/>
        <v/>
      </c>
      <c r="AF67" s="340" t="str">
        <f t="shared" si="66"/>
        <v/>
      </c>
      <c r="AG67" s="340" t="str">
        <f t="shared" si="66"/>
        <v/>
      </c>
      <c r="AH67" s="340" t="str">
        <f t="shared" si="66"/>
        <v/>
      </c>
      <c r="AI67" s="340" t="str">
        <f t="shared" si="66"/>
        <v/>
      </c>
      <c r="AJ67" s="340" t="str">
        <f t="shared" si="66"/>
        <v/>
      </c>
      <c r="AK67" s="340" t="str">
        <f t="shared" si="66"/>
        <v/>
      </c>
      <c r="AL67" s="340" t="str">
        <f t="shared" si="66"/>
        <v/>
      </c>
      <c r="AM67" s="340" t="str">
        <f t="shared" si="66"/>
        <v/>
      </c>
      <c r="AN67" s="340" t="str">
        <f t="shared" si="66"/>
        <v/>
      </c>
      <c r="AO67" s="340" t="str">
        <f t="shared" si="66"/>
        <v/>
      </c>
      <c r="AP67" s="340" t="str">
        <f t="shared" si="66"/>
        <v/>
      </c>
      <c r="AQ67" s="340" t="str">
        <f t="shared" si="66"/>
        <v/>
      </c>
      <c r="AR67" s="340" t="str">
        <f t="shared" si="66"/>
        <v/>
      </c>
      <c r="AS67" s="340" t="str">
        <f t="shared" si="66"/>
        <v/>
      </c>
      <c r="AT67" s="340" t="str">
        <f t="shared" si="66"/>
        <v/>
      </c>
      <c r="AU67" s="340" t="str">
        <f t="shared" si="66"/>
        <v/>
      </c>
      <c r="AV67" s="340" t="str">
        <f t="shared" si="66"/>
        <v/>
      </c>
      <c r="AW67" s="340" t="str">
        <f t="shared" si="66"/>
        <v/>
      </c>
      <c r="AX67" s="340" t="str">
        <f t="shared" si="66"/>
        <v/>
      </c>
      <c r="AY67" s="340" t="str">
        <f t="shared" si="66"/>
        <v/>
      </c>
      <c r="AZ67" s="340" t="str">
        <f t="shared" si="66"/>
        <v/>
      </c>
      <c r="BA67" s="340" t="str">
        <f t="shared" si="66"/>
        <v/>
      </c>
      <c r="BB67" s="340" t="str">
        <f t="shared" si="66"/>
        <v/>
      </c>
      <c r="BC67" s="340" t="str">
        <f t="shared" si="66"/>
        <v/>
      </c>
      <c r="BD67" s="340" t="str">
        <f t="shared" si="66"/>
        <v/>
      </c>
      <c r="BE67" s="340" t="str">
        <f t="shared" si="66"/>
        <v/>
      </c>
      <c r="BF67" s="340" t="str">
        <f t="shared" si="66"/>
        <v/>
      </c>
      <c r="BG67" s="340" t="str">
        <f t="shared" si="66"/>
        <v/>
      </c>
      <c r="BH67" s="340" t="str">
        <f t="shared" si="66"/>
        <v/>
      </c>
      <c r="BI67" s="340" t="str">
        <f t="shared" si="66"/>
        <v/>
      </c>
      <c r="BJ67" s="340" t="str">
        <f t="shared" si="66"/>
        <v/>
      </c>
      <c r="BK67" s="340" t="str">
        <f t="shared" si="66"/>
        <v/>
      </c>
      <c r="BL67" s="340" t="str">
        <f t="shared" si="66"/>
        <v/>
      </c>
      <c r="BM67" s="340" t="str">
        <f t="shared" si="66"/>
        <v/>
      </c>
      <c r="BN67" s="340" t="str">
        <f t="shared" si="66"/>
        <v/>
      </c>
      <c r="BO67" s="340" t="str">
        <f t="shared" si="66"/>
        <v/>
      </c>
      <c r="BP67" s="340" t="str">
        <f t="shared" si="66"/>
        <v/>
      </c>
      <c r="BQ67" s="340" t="str">
        <f t="shared" si="66"/>
        <v/>
      </c>
      <c r="BR67" s="340" t="str">
        <f t="shared" si="66"/>
        <v/>
      </c>
      <c r="BS67" s="340" t="str">
        <f t="shared" si="66"/>
        <v/>
      </c>
      <c r="BT67" s="340" t="str">
        <f t="shared" si="66"/>
        <v/>
      </c>
      <c r="BU67" s="340" t="str">
        <f t="shared" si="66"/>
        <v/>
      </c>
      <c r="BV67" s="340" t="str">
        <f t="shared" si="66"/>
        <v/>
      </c>
      <c r="BW67" s="340" t="str">
        <f t="shared" si="66"/>
        <v/>
      </c>
      <c r="BX67" s="340" t="str">
        <f t="shared" si="66"/>
        <v/>
      </c>
      <c r="BY67" s="340" t="str">
        <f t="shared" si="66"/>
        <v/>
      </c>
      <c r="BZ67" s="340" t="str">
        <f t="shared" si="66"/>
        <v/>
      </c>
      <c r="CA67" s="340" t="str">
        <f t="shared" si="66"/>
        <v/>
      </c>
      <c r="CB67" s="340" t="str">
        <f t="shared" si="66"/>
        <v/>
      </c>
      <c r="CC67" s="340" t="str">
        <f t="shared" si="66"/>
        <v/>
      </c>
      <c r="CD67" s="340" t="str">
        <f t="shared" si="66"/>
        <v/>
      </c>
      <c r="CE67" s="340" t="str">
        <f t="shared" si="66"/>
        <v/>
      </c>
      <c r="CF67" s="340" t="str">
        <f t="shared" si="66"/>
        <v/>
      </c>
      <c r="CG67" s="340" t="str">
        <f t="shared" si="66"/>
        <v/>
      </c>
      <c r="CH67" s="340" t="str">
        <f t="shared" si="66"/>
        <v/>
      </c>
      <c r="CI67" s="340" t="str">
        <f t="shared" si="66"/>
        <v/>
      </c>
      <c r="CJ67" s="340" t="str">
        <f t="shared" si="66"/>
        <v/>
      </c>
      <c r="CK67" s="340" t="str">
        <f t="shared" si="66"/>
        <v/>
      </c>
      <c r="CL67" s="340" t="str">
        <f t="shared" si="66"/>
        <v/>
      </c>
      <c r="CM67" s="340" t="str">
        <f t="shared" si="66"/>
        <v/>
      </c>
      <c r="CN67" s="340" t="str">
        <f t="shared" si="66"/>
        <v/>
      </c>
      <c r="CO67" s="340" t="str">
        <f t="shared" si="66"/>
        <v/>
      </c>
      <c r="CP67" s="340" t="str">
        <f t="shared" si="66"/>
        <v/>
      </c>
      <c r="CQ67" s="340" t="str">
        <f t="shared" si="66"/>
        <v/>
      </c>
      <c r="CR67" s="340" t="str">
        <f t="shared" si="66"/>
        <v/>
      </c>
      <c r="CS67" s="340" t="str">
        <f t="shared" si="66"/>
        <v/>
      </c>
      <c r="CT67" s="340" t="str">
        <f t="shared" si="66"/>
        <v/>
      </c>
      <c r="CU67" s="340" t="str">
        <f t="shared" si="66"/>
        <v/>
      </c>
      <c r="CV67" s="340" t="str">
        <f t="shared" si="66"/>
        <v/>
      </c>
      <c r="CW67" s="340" t="str">
        <f t="shared" si="66"/>
        <v/>
      </c>
      <c r="CX67" s="340" t="str">
        <f t="shared" si="66"/>
        <v/>
      </c>
      <c r="CY67" s="340" t="str">
        <f t="shared" si="66"/>
        <v/>
      </c>
      <c r="CZ67" s="340" t="str">
        <f t="shared" si="66"/>
        <v/>
      </c>
      <c r="DA67" s="340" t="str">
        <f t="shared" si="66"/>
        <v/>
      </c>
      <c r="DB67" s="340" t="str">
        <f t="shared" si="66"/>
        <v/>
      </c>
      <c r="DC67" s="340" t="str">
        <f t="shared" si="66"/>
        <v/>
      </c>
      <c r="DD67" s="340" t="str">
        <f t="shared" si="66"/>
        <v/>
      </c>
      <c r="DE67" s="340" t="str">
        <f t="shared" si="66"/>
        <v/>
      </c>
      <c r="DF67" s="340" t="str">
        <f t="shared" si="66"/>
        <v/>
      </c>
      <c r="DG67" s="340" t="str">
        <f t="shared" si="66"/>
        <v/>
      </c>
      <c r="DH67" s="340" t="str">
        <f t="shared" si="66"/>
        <v/>
      </c>
      <c r="DI67" s="340" t="str">
        <f t="shared" si="66"/>
        <v/>
      </c>
      <c r="DJ67" s="340" t="str">
        <f t="shared" si="66"/>
        <v/>
      </c>
      <c r="DK67" s="340" t="str">
        <f t="shared" si="66"/>
        <v/>
      </c>
      <c r="DL67" s="340" t="str">
        <f t="shared" si="66"/>
        <v/>
      </c>
      <c r="DM67" s="340" t="str">
        <f t="shared" si="66"/>
        <v/>
      </c>
      <c r="DN67" s="340" t="str">
        <f t="shared" si="66"/>
        <v/>
      </c>
      <c r="DO67" s="340" t="str">
        <f t="shared" si="66"/>
        <v/>
      </c>
      <c r="DP67" s="340" t="str">
        <f t="shared" si="66"/>
        <v/>
      </c>
      <c r="DQ67" s="340" t="str">
        <f t="shared" si="66"/>
        <v/>
      </c>
      <c r="DR67" s="340" t="str">
        <f t="shared" si="66"/>
        <v/>
      </c>
      <c r="DS67" s="340" t="str">
        <f t="shared" si="66"/>
        <v/>
      </c>
      <c r="DT67" s="340" t="str">
        <f t="shared" si="66"/>
        <v/>
      </c>
      <c r="DU67" s="340" t="str">
        <f t="shared" si="66"/>
        <v/>
      </c>
      <c r="DV67" s="340" t="str">
        <f t="shared" si="66"/>
        <v/>
      </c>
      <c r="DW67" s="340" t="str">
        <f t="shared" si="66"/>
        <v/>
      </c>
      <c r="DX67" s="340" t="str">
        <f t="shared" si="66"/>
        <v/>
      </c>
      <c r="DY67" s="340" t="str">
        <f t="shared" si="66"/>
        <v/>
      </c>
      <c r="DZ67" s="340" t="str">
        <f t="shared" si="66"/>
        <v/>
      </c>
      <c r="EA67" s="340" t="str">
        <f t="shared" si="66"/>
        <v/>
      </c>
      <c r="EB67" s="340" t="str">
        <f t="shared" si="66"/>
        <v/>
      </c>
      <c r="EC67" s="340" t="str">
        <f t="shared" si="66"/>
        <v/>
      </c>
      <c r="ED67" s="340" t="str">
        <f t="shared" si="66"/>
        <v/>
      </c>
      <c r="EE67" s="340" t="str">
        <f t="shared" si="66"/>
        <v/>
      </c>
      <c r="EF67" s="340" t="str">
        <f t="shared" si="66"/>
        <v/>
      </c>
      <c r="EG67" s="340" t="str">
        <f t="shared" si="66"/>
        <v/>
      </c>
      <c r="EH67" s="340" t="str">
        <f t="shared" si="66"/>
        <v/>
      </c>
      <c r="EI67" s="340" t="str">
        <f t="shared" si="66"/>
        <v/>
      </c>
      <c r="EJ67" s="340" t="str">
        <f t="shared" si="66"/>
        <v/>
      </c>
      <c r="EK67" s="340" t="str">
        <f t="shared" si="66"/>
        <v/>
      </c>
      <c r="EL67" s="340" t="str">
        <f t="shared" si="66"/>
        <v/>
      </c>
      <c r="EM67" s="340" t="str">
        <f t="shared" si="66"/>
        <v/>
      </c>
      <c r="EN67" s="340" t="str">
        <f t="shared" si="66"/>
        <v/>
      </c>
      <c r="EO67" s="340" t="str">
        <f t="shared" si="66"/>
        <v/>
      </c>
      <c r="EP67" s="340" t="str">
        <f t="shared" si="66"/>
        <v/>
      </c>
      <c r="EQ67" s="340" t="str">
        <f t="shared" si="66"/>
        <v/>
      </c>
      <c r="ER67" s="340" t="str">
        <f t="shared" si="66"/>
        <v/>
      </c>
      <c r="ES67" s="340" t="str">
        <f t="shared" si="66"/>
        <v/>
      </c>
      <c r="ET67" s="340" t="str">
        <f t="shared" si="66"/>
        <v/>
      </c>
      <c r="EU67" s="340" t="str">
        <f t="shared" si="66"/>
        <v/>
      </c>
      <c r="EV67" s="340" t="str">
        <f t="shared" si="66"/>
        <v/>
      </c>
      <c r="EW67" s="340" t="str">
        <f t="shared" si="66"/>
        <v/>
      </c>
      <c r="EX67" s="340" t="str">
        <f t="shared" si="66"/>
        <v/>
      </c>
      <c r="EY67" s="340" t="str">
        <f t="shared" si="66"/>
        <v/>
      </c>
      <c r="EZ67" s="340" t="str">
        <f t="shared" si="66"/>
        <v/>
      </c>
      <c r="FA67" s="340" t="str">
        <f t="shared" si="66"/>
        <v/>
      </c>
      <c r="FB67" s="340" t="str">
        <f t="shared" si="66"/>
        <v/>
      </c>
      <c r="FC67" s="340" t="str">
        <f t="shared" si="66"/>
        <v/>
      </c>
      <c r="FD67" s="340" t="str">
        <f t="shared" si="66"/>
        <v/>
      </c>
      <c r="FE67" s="340" t="str">
        <f t="shared" si="66"/>
        <v/>
      </c>
      <c r="FF67" s="340" t="str">
        <f t="shared" si="66"/>
        <v/>
      </c>
      <c r="FG67" s="340" t="str">
        <f t="shared" si="66"/>
        <v/>
      </c>
      <c r="FH67" s="340" t="str">
        <f t="shared" si="66"/>
        <v/>
      </c>
      <c r="FI67" s="340" t="str">
        <f t="shared" si="66"/>
        <v/>
      </c>
      <c r="FJ67" s="340" t="str">
        <f t="shared" si="66"/>
        <v/>
      </c>
      <c r="FK67" s="340" t="str">
        <f t="shared" si="66"/>
        <v/>
      </c>
      <c r="FL67" s="340" t="str">
        <f t="shared" si="66"/>
        <v/>
      </c>
      <c r="FM67" s="340" t="str">
        <f t="shared" si="66"/>
        <v/>
      </c>
      <c r="FN67" s="340" t="str">
        <f t="shared" si="66"/>
        <v/>
      </c>
      <c r="FO67" s="340" t="str">
        <f t="shared" si="66"/>
        <v/>
      </c>
      <c r="FP67" s="340" t="str">
        <f t="shared" si="66"/>
        <v/>
      </c>
      <c r="FQ67" s="340" t="str">
        <f t="shared" si="66"/>
        <v/>
      </c>
      <c r="FR67" s="340" t="str">
        <f t="shared" si="66"/>
        <v/>
      </c>
      <c r="FS67" s="340" t="str">
        <f t="shared" si="66"/>
        <v/>
      </c>
      <c r="FT67" s="340" t="str">
        <f t="shared" si="66"/>
        <v/>
      </c>
      <c r="FU67" s="340" t="str">
        <f t="shared" si="66"/>
        <v/>
      </c>
      <c r="FV67" s="340" t="str">
        <f t="shared" si="66"/>
        <v/>
      </c>
      <c r="FW67" s="340" t="str">
        <f t="shared" si="66"/>
        <v/>
      </c>
      <c r="FX67" s="340" t="str">
        <f t="shared" si="66"/>
        <v/>
      </c>
      <c r="FY67" s="340" t="str">
        <f t="shared" si="66"/>
        <v/>
      </c>
      <c r="FZ67" s="340" t="str">
        <f t="shared" si="66"/>
        <v/>
      </c>
      <c r="GA67" s="340" t="str">
        <f t="shared" si="66"/>
        <v/>
      </c>
      <c r="GB67" s="340" t="str">
        <f t="shared" si="66"/>
        <v/>
      </c>
      <c r="GC67" s="340" t="str">
        <f t="shared" si="66"/>
        <v/>
      </c>
      <c r="GD67" s="340" t="str">
        <f t="shared" si="66"/>
        <v/>
      </c>
      <c r="GE67" s="340" t="str">
        <f t="shared" si="66"/>
        <v/>
      </c>
      <c r="GF67" s="340" t="str">
        <f t="shared" si="66"/>
        <v/>
      </c>
      <c r="GG67" s="340" t="str">
        <f t="shared" si="66"/>
        <v/>
      </c>
      <c r="GH67" s="340" t="str">
        <f t="shared" si="66"/>
        <v/>
      </c>
      <c r="GI67" s="340" t="str">
        <f t="shared" si="66"/>
        <v/>
      </c>
      <c r="GJ67" s="340" t="str">
        <f t="shared" si="66"/>
        <v/>
      </c>
      <c r="GK67" s="340" t="str">
        <f t="shared" si="66"/>
        <v/>
      </c>
      <c r="GL67" s="340" t="str">
        <f t="shared" si="66"/>
        <v/>
      </c>
      <c r="GM67" s="340" t="str">
        <f t="shared" si="66"/>
        <v/>
      </c>
      <c r="GN67" s="340" t="str">
        <f t="shared" si="66"/>
        <v/>
      </c>
      <c r="GO67" s="340" t="str">
        <f t="shared" si="66"/>
        <v/>
      </c>
      <c r="GP67" s="340" t="str">
        <f t="shared" si="66"/>
        <v/>
      </c>
      <c r="GQ67" s="340" t="str">
        <f t="shared" si="66"/>
        <v/>
      </c>
      <c r="GR67" s="340" t="str">
        <f t="shared" si="66"/>
        <v/>
      </c>
      <c r="GS67" s="340" t="str">
        <f t="shared" si="66"/>
        <v/>
      </c>
      <c r="GT67" s="340" t="str">
        <f t="shared" si="66"/>
        <v/>
      </c>
      <c r="GU67" s="340" t="str">
        <f t="shared" si="66"/>
        <v/>
      </c>
      <c r="GV67" s="340" t="str">
        <f t="shared" si="66"/>
        <v/>
      </c>
      <c r="GW67" s="340" t="str">
        <f t="shared" si="66"/>
        <v/>
      </c>
      <c r="GX67" s="340" t="str">
        <f t="shared" si="66"/>
        <v/>
      </c>
      <c r="GY67" s="340" t="str">
        <f t="shared" si="66"/>
        <v/>
      </c>
      <c r="GZ67" s="340" t="str">
        <f t="shared" si="66"/>
        <v/>
      </c>
      <c r="HA67" s="340" t="str">
        <f t="shared" si="66"/>
        <v/>
      </c>
      <c r="HB67" s="340" t="str">
        <f t="shared" si="66"/>
        <v/>
      </c>
      <c r="HC67" s="340" t="str">
        <f t="shared" si="66"/>
        <v/>
      </c>
      <c r="HD67" s="340" t="str">
        <f t="shared" si="66"/>
        <v/>
      </c>
      <c r="HE67" s="340" t="str">
        <f t="shared" si="66"/>
        <v/>
      </c>
      <c r="HF67" s="340" t="str">
        <f t="shared" si="66"/>
        <v/>
      </c>
      <c r="HG67" s="340" t="str">
        <f t="shared" si="66"/>
        <v/>
      </c>
    </row>
    <row r="68" spans="1:215" ht="14.25" customHeight="1" outlineLevel="1" x14ac:dyDescent="0.15">
      <c r="A68" s="334" t="s">
        <v>262</v>
      </c>
      <c r="B68" s="420"/>
      <c r="C68" s="343"/>
      <c r="D68" s="343"/>
      <c r="E68" s="342" t="s">
        <v>217</v>
      </c>
      <c r="F68" s="335" t="s">
        <v>237</v>
      </c>
      <c r="G68" s="337"/>
      <c r="H68" s="337"/>
      <c r="I68" s="338"/>
      <c r="J68" s="339">
        <f t="shared" si="3"/>
        <v>0</v>
      </c>
      <c r="K68" s="340" t="str">
        <f t="shared" ref="K68:HG68" si="67">IF(OR(K$3=$G68,K$3=$H68,AND(K$3&gt;$G68,K$3&lt;$H68)),1*$I68,"")</f>
        <v/>
      </c>
      <c r="L68" s="340" t="str">
        <f t="shared" si="67"/>
        <v/>
      </c>
      <c r="M68" s="340" t="str">
        <f t="shared" si="67"/>
        <v/>
      </c>
      <c r="N68" s="340" t="str">
        <f t="shared" si="67"/>
        <v/>
      </c>
      <c r="O68" s="340" t="str">
        <f t="shared" si="67"/>
        <v/>
      </c>
      <c r="P68" s="340" t="str">
        <f t="shared" si="67"/>
        <v/>
      </c>
      <c r="Q68" s="340" t="str">
        <f t="shared" si="67"/>
        <v/>
      </c>
      <c r="R68" s="340" t="str">
        <f t="shared" si="67"/>
        <v/>
      </c>
      <c r="S68" s="340" t="str">
        <f t="shared" si="67"/>
        <v/>
      </c>
      <c r="T68" s="340" t="str">
        <f t="shared" si="67"/>
        <v/>
      </c>
      <c r="U68" s="340" t="str">
        <f t="shared" si="67"/>
        <v/>
      </c>
      <c r="V68" s="340" t="str">
        <f t="shared" si="67"/>
        <v/>
      </c>
      <c r="W68" s="340" t="str">
        <f t="shared" si="67"/>
        <v/>
      </c>
      <c r="X68" s="340" t="str">
        <f t="shared" si="67"/>
        <v/>
      </c>
      <c r="Y68" s="340" t="str">
        <f t="shared" si="67"/>
        <v/>
      </c>
      <c r="Z68" s="340" t="str">
        <f t="shared" si="67"/>
        <v/>
      </c>
      <c r="AA68" s="340" t="str">
        <f t="shared" si="67"/>
        <v/>
      </c>
      <c r="AB68" s="340" t="str">
        <f t="shared" si="67"/>
        <v/>
      </c>
      <c r="AC68" s="340" t="str">
        <f t="shared" si="67"/>
        <v/>
      </c>
      <c r="AD68" s="340" t="str">
        <f t="shared" si="67"/>
        <v/>
      </c>
      <c r="AE68" s="340" t="str">
        <f t="shared" si="67"/>
        <v/>
      </c>
      <c r="AF68" s="340" t="str">
        <f t="shared" si="67"/>
        <v/>
      </c>
      <c r="AG68" s="340" t="str">
        <f t="shared" si="67"/>
        <v/>
      </c>
      <c r="AH68" s="340" t="str">
        <f t="shared" si="67"/>
        <v/>
      </c>
      <c r="AI68" s="340" t="str">
        <f t="shared" si="67"/>
        <v/>
      </c>
      <c r="AJ68" s="340" t="str">
        <f t="shared" si="67"/>
        <v/>
      </c>
      <c r="AK68" s="340" t="str">
        <f t="shared" si="67"/>
        <v/>
      </c>
      <c r="AL68" s="340" t="str">
        <f t="shared" si="67"/>
        <v/>
      </c>
      <c r="AM68" s="340" t="str">
        <f t="shared" si="67"/>
        <v/>
      </c>
      <c r="AN68" s="340" t="str">
        <f t="shared" si="67"/>
        <v/>
      </c>
      <c r="AO68" s="340" t="str">
        <f t="shared" si="67"/>
        <v/>
      </c>
      <c r="AP68" s="340" t="str">
        <f t="shared" si="67"/>
        <v/>
      </c>
      <c r="AQ68" s="340" t="str">
        <f t="shared" si="67"/>
        <v/>
      </c>
      <c r="AR68" s="340" t="str">
        <f t="shared" si="67"/>
        <v/>
      </c>
      <c r="AS68" s="340" t="str">
        <f t="shared" si="67"/>
        <v/>
      </c>
      <c r="AT68" s="340" t="str">
        <f t="shared" si="67"/>
        <v/>
      </c>
      <c r="AU68" s="340" t="str">
        <f t="shared" si="67"/>
        <v/>
      </c>
      <c r="AV68" s="340" t="str">
        <f t="shared" si="67"/>
        <v/>
      </c>
      <c r="AW68" s="340" t="str">
        <f t="shared" si="67"/>
        <v/>
      </c>
      <c r="AX68" s="340" t="str">
        <f t="shared" si="67"/>
        <v/>
      </c>
      <c r="AY68" s="340" t="str">
        <f t="shared" si="67"/>
        <v/>
      </c>
      <c r="AZ68" s="340" t="str">
        <f t="shared" si="67"/>
        <v/>
      </c>
      <c r="BA68" s="340" t="str">
        <f t="shared" si="67"/>
        <v/>
      </c>
      <c r="BB68" s="340" t="str">
        <f t="shared" si="67"/>
        <v/>
      </c>
      <c r="BC68" s="340" t="str">
        <f t="shared" si="67"/>
        <v/>
      </c>
      <c r="BD68" s="340" t="str">
        <f t="shared" si="67"/>
        <v/>
      </c>
      <c r="BE68" s="340" t="str">
        <f t="shared" si="67"/>
        <v/>
      </c>
      <c r="BF68" s="340" t="str">
        <f t="shared" si="67"/>
        <v/>
      </c>
      <c r="BG68" s="340" t="str">
        <f t="shared" si="67"/>
        <v/>
      </c>
      <c r="BH68" s="340" t="str">
        <f t="shared" si="67"/>
        <v/>
      </c>
      <c r="BI68" s="340" t="str">
        <f t="shared" si="67"/>
        <v/>
      </c>
      <c r="BJ68" s="340" t="str">
        <f t="shared" si="67"/>
        <v/>
      </c>
      <c r="BK68" s="340" t="str">
        <f t="shared" si="67"/>
        <v/>
      </c>
      <c r="BL68" s="340" t="str">
        <f t="shared" si="67"/>
        <v/>
      </c>
      <c r="BM68" s="340" t="str">
        <f t="shared" si="67"/>
        <v/>
      </c>
      <c r="BN68" s="340" t="str">
        <f t="shared" si="67"/>
        <v/>
      </c>
      <c r="BO68" s="340" t="str">
        <f t="shared" si="67"/>
        <v/>
      </c>
      <c r="BP68" s="340" t="str">
        <f t="shared" si="67"/>
        <v/>
      </c>
      <c r="BQ68" s="340" t="str">
        <f t="shared" si="67"/>
        <v/>
      </c>
      <c r="BR68" s="340" t="str">
        <f t="shared" si="67"/>
        <v/>
      </c>
      <c r="BS68" s="340" t="str">
        <f t="shared" si="67"/>
        <v/>
      </c>
      <c r="BT68" s="340" t="str">
        <f t="shared" si="67"/>
        <v/>
      </c>
      <c r="BU68" s="340" t="str">
        <f t="shared" si="67"/>
        <v/>
      </c>
      <c r="BV68" s="340" t="str">
        <f t="shared" si="67"/>
        <v/>
      </c>
      <c r="BW68" s="340" t="str">
        <f t="shared" si="67"/>
        <v/>
      </c>
      <c r="BX68" s="340" t="str">
        <f t="shared" si="67"/>
        <v/>
      </c>
      <c r="BY68" s="340" t="str">
        <f t="shared" si="67"/>
        <v/>
      </c>
      <c r="BZ68" s="340" t="str">
        <f t="shared" si="67"/>
        <v/>
      </c>
      <c r="CA68" s="340" t="str">
        <f t="shared" si="67"/>
        <v/>
      </c>
      <c r="CB68" s="340" t="str">
        <f t="shared" si="67"/>
        <v/>
      </c>
      <c r="CC68" s="340" t="str">
        <f t="shared" si="67"/>
        <v/>
      </c>
      <c r="CD68" s="340" t="str">
        <f t="shared" si="67"/>
        <v/>
      </c>
      <c r="CE68" s="340" t="str">
        <f t="shared" si="67"/>
        <v/>
      </c>
      <c r="CF68" s="340" t="str">
        <f t="shared" si="67"/>
        <v/>
      </c>
      <c r="CG68" s="340" t="str">
        <f t="shared" si="67"/>
        <v/>
      </c>
      <c r="CH68" s="340" t="str">
        <f t="shared" si="67"/>
        <v/>
      </c>
      <c r="CI68" s="340" t="str">
        <f t="shared" si="67"/>
        <v/>
      </c>
      <c r="CJ68" s="340" t="str">
        <f t="shared" si="67"/>
        <v/>
      </c>
      <c r="CK68" s="340" t="str">
        <f t="shared" si="67"/>
        <v/>
      </c>
      <c r="CL68" s="340" t="str">
        <f t="shared" si="67"/>
        <v/>
      </c>
      <c r="CM68" s="340" t="str">
        <f t="shared" si="67"/>
        <v/>
      </c>
      <c r="CN68" s="340" t="str">
        <f t="shared" si="67"/>
        <v/>
      </c>
      <c r="CO68" s="340" t="str">
        <f t="shared" si="67"/>
        <v/>
      </c>
      <c r="CP68" s="340" t="str">
        <f t="shared" si="67"/>
        <v/>
      </c>
      <c r="CQ68" s="340" t="str">
        <f t="shared" si="67"/>
        <v/>
      </c>
      <c r="CR68" s="340" t="str">
        <f t="shared" si="67"/>
        <v/>
      </c>
      <c r="CS68" s="340" t="str">
        <f t="shared" si="67"/>
        <v/>
      </c>
      <c r="CT68" s="340" t="str">
        <f t="shared" si="67"/>
        <v/>
      </c>
      <c r="CU68" s="340" t="str">
        <f t="shared" si="67"/>
        <v/>
      </c>
      <c r="CV68" s="340" t="str">
        <f t="shared" si="67"/>
        <v/>
      </c>
      <c r="CW68" s="340" t="str">
        <f t="shared" si="67"/>
        <v/>
      </c>
      <c r="CX68" s="340" t="str">
        <f t="shared" si="67"/>
        <v/>
      </c>
      <c r="CY68" s="340" t="str">
        <f t="shared" si="67"/>
        <v/>
      </c>
      <c r="CZ68" s="340" t="str">
        <f t="shared" si="67"/>
        <v/>
      </c>
      <c r="DA68" s="340" t="str">
        <f t="shared" si="67"/>
        <v/>
      </c>
      <c r="DB68" s="340" t="str">
        <f t="shared" si="67"/>
        <v/>
      </c>
      <c r="DC68" s="340" t="str">
        <f t="shared" si="67"/>
        <v/>
      </c>
      <c r="DD68" s="340" t="str">
        <f t="shared" si="67"/>
        <v/>
      </c>
      <c r="DE68" s="340" t="str">
        <f t="shared" si="67"/>
        <v/>
      </c>
      <c r="DF68" s="340" t="str">
        <f t="shared" si="67"/>
        <v/>
      </c>
      <c r="DG68" s="340" t="str">
        <f t="shared" si="67"/>
        <v/>
      </c>
      <c r="DH68" s="340" t="str">
        <f t="shared" si="67"/>
        <v/>
      </c>
      <c r="DI68" s="340" t="str">
        <f t="shared" si="67"/>
        <v/>
      </c>
      <c r="DJ68" s="340" t="str">
        <f t="shared" si="67"/>
        <v/>
      </c>
      <c r="DK68" s="340" t="str">
        <f t="shared" si="67"/>
        <v/>
      </c>
      <c r="DL68" s="340" t="str">
        <f t="shared" si="67"/>
        <v/>
      </c>
      <c r="DM68" s="340" t="str">
        <f t="shared" si="67"/>
        <v/>
      </c>
      <c r="DN68" s="340" t="str">
        <f t="shared" si="67"/>
        <v/>
      </c>
      <c r="DO68" s="340" t="str">
        <f t="shared" si="67"/>
        <v/>
      </c>
      <c r="DP68" s="340" t="str">
        <f t="shared" si="67"/>
        <v/>
      </c>
      <c r="DQ68" s="340" t="str">
        <f t="shared" si="67"/>
        <v/>
      </c>
      <c r="DR68" s="340" t="str">
        <f t="shared" si="67"/>
        <v/>
      </c>
      <c r="DS68" s="340" t="str">
        <f t="shared" si="67"/>
        <v/>
      </c>
      <c r="DT68" s="340" t="str">
        <f t="shared" si="67"/>
        <v/>
      </c>
      <c r="DU68" s="340" t="str">
        <f t="shared" si="67"/>
        <v/>
      </c>
      <c r="DV68" s="340" t="str">
        <f t="shared" si="67"/>
        <v/>
      </c>
      <c r="DW68" s="340" t="str">
        <f t="shared" si="67"/>
        <v/>
      </c>
      <c r="DX68" s="340" t="str">
        <f t="shared" si="67"/>
        <v/>
      </c>
      <c r="DY68" s="340" t="str">
        <f t="shared" si="67"/>
        <v/>
      </c>
      <c r="DZ68" s="340" t="str">
        <f t="shared" si="67"/>
        <v/>
      </c>
      <c r="EA68" s="340" t="str">
        <f t="shared" si="67"/>
        <v/>
      </c>
      <c r="EB68" s="340" t="str">
        <f t="shared" si="67"/>
        <v/>
      </c>
      <c r="EC68" s="340" t="str">
        <f t="shared" si="67"/>
        <v/>
      </c>
      <c r="ED68" s="340" t="str">
        <f t="shared" si="67"/>
        <v/>
      </c>
      <c r="EE68" s="340" t="str">
        <f t="shared" si="67"/>
        <v/>
      </c>
      <c r="EF68" s="340" t="str">
        <f t="shared" si="67"/>
        <v/>
      </c>
      <c r="EG68" s="340" t="str">
        <f t="shared" si="67"/>
        <v/>
      </c>
      <c r="EH68" s="340" t="str">
        <f t="shared" si="67"/>
        <v/>
      </c>
      <c r="EI68" s="340" t="str">
        <f t="shared" si="67"/>
        <v/>
      </c>
      <c r="EJ68" s="340" t="str">
        <f t="shared" si="67"/>
        <v/>
      </c>
      <c r="EK68" s="340" t="str">
        <f t="shared" si="67"/>
        <v/>
      </c>
      <c r="EL68" s="340" t="str">
        <f t="shared" si="67"/>
        <v/>
      </c>
      <c r="EM68" s="340" t="str">
        <f t="shared" si="67"/>
        <v/>
      </c>
      <c r="EN68" s="340" t="str">
        <f t="shared" si="67"/>
        <v/>
      </c>
      <c r="EO68" s="340" t="str">
        <f t="shared" si="67"/>
        <v/>
      </c>
      <c r="EP68" s="340" t="str">
        <f t="shared" si="67"/>
        <v/>
      </c>
      <c r="EQ68" s="340" t="str">
        <f t="shared" si="67"/>
        <v/>
      </c>
      <c r="ER68" s="340" t="str">
        <f t="shared" si="67"/>
        <v/>
      </c>
      <c r="ES68" s="340" t="str">
        <f t="shared" si="67"/>
        <v/>
      </c>
      <c r="ET68" s="340" t="str">
        <f t="shared" si="67"/>
        <v/>
      </c>
      <c r="EU68" s="340" t="str">
        <f t="shared" si="67"/>
        <v/>
      </c>
      <c r="EV68" s="340" t="str">
        <f t="shared" si="67"/>
        <v/>
      </c>
      <c r="EW68" s="340" t="str">
        <f t="shared" si="67"/>
        <v/>
      </c>
      <c r="EX68" s="340" t="str">
        <f t="shared" si="67"/>
        <v/>
      </c>
      <c r="EY68" s="340" t="str">
        <f t="shared" si="67"/>
        <v/>
      </c>
      <c r="EZ68" s="340" t="str">
        <f t="shared" si="67"/>
        <v/>
      </c>
      <c r="FA68" s="340" t="str">
        <f t="shared" si="67"/>
        <v/>
      </c>
      <c r="FB68" s="340" t="str">
        <f t="shared" si="67"/>
        <v/>
      </c>
      <c r="FC68" s="340" t="str">
        <f t="shared" si="67"/>
        <v/>
      </c>
      <c r="FD68" s="340" t="str">
        <f t="shared" si="67"/>
        <v/>
      </c>
      <c r="FE68" s="340" t="str">
        <f t="shared" si="67"/>
        <v/>
      </c>
      <c r="FF68" s="340" t="str">
        <f t="shared" si="67"/>
        <v/>
      </c>
      <c r="FG68" s="340" t="str">
        <f t="shared" si="67"/>
        <v/>
      </c>
      <c r="FH68" s="340" t="str">
        <f t="shared" si="67"/>
        <v/>
      </c>
      <c r="FI68" s="340" t="str">
        <f t="shared" si="67"/>
        <v/>
      </c>
      <c r="FJ68" s="340" t="str">
        <f t="shared" si="67"/>
        <v/>
      </c>
      <c r="FK68" s="340" t="str">
        <f t="shared" si="67"/>
        <v/>
      </c>
      <c r="FL68" s="340" t="str">
        <f t="shared" si="67"/>
        <v/>
      </c>
      <c r="FM68" s="340" t="str">
        <f t="shared" si="67"/>
        <v/>
      </c>
      <c r="FN68" s="340" t="str">
        <f t="shared" si="67"/>
        <v/>
      </c>
      <c r="FO68" s="340" t="str">
        <f t="shared" si="67"/>
        <v/>
      </c>
      <c r="FP68" s="340" t="str">
        <f t="shared" si="67"/>
        <v/>
      </c>
      <c r="FQ68" s="340" t="str">
        <f t="shared" si="67"/>
        <v/>
      </c>
      <c r="FR68" s="340" t="str">
        <f t="shared" si="67"/>
        <v/>
      </c>
      <c r="FS68" s="340" t="str">
        <f t="shared" si="67"/>
        <v/>
      </c>
      <c r="FT68" s="340" t="str">
        <f t="shared" si="67"/>
        <v/>
      </c>
      <c r="FU68" s="340" t="str">
        <f t="shared" si="67"/>
        <v/>
      </c>
      <c r="FV68" s="340" t="str">
        <f t="shared" si="67"/>
        <v/>
      </c>
      <c r="FW68" s="340" t="str">
        <f t="shared" si="67"/>
        <v/>
      </c>
      <c r="FX68" s="340" t="str">
        <f t="shared" si="67"/>
        <v/>
      </c>
      <c r="FY68" s="340" t="str">
        <f t="shared" si="67"/>
        <v/>
      </c>
      <c r="FZ68" s="340" t="str">
        <f t="shared" si="67"/>
        <v/>
      </c>
      <c r="GA68" s="340" t="str">
        <f t="shared" si="67"/>
        <v/>
      </c>
      <c r="GB68" s="340" t="str">
        <f t="shared" si="67"/>
        <v/>
      </c>
      <c r="GC68" s="340" t="str">
        <f t="shared" si="67"/>
        <v/>
      </c>
      <c r="GD68" s="340" t="str">
        <f t="shared" si="67"/>
        <v/>
      </c>
      <c r="GE68" s="340" t="str">
        <f t="shared" si="67"/>
        <v/>
      </c>
      <c r="GF68" s="340" t="str">
        <f t="shared" si="67"/>
        <v/>
      </c>
      <c r="GG68" s="340" t="str">
        <f t="shared" si="67"/>
        <v/>
      </c>
      <c r="GH68" s="340" t="str">
        <f t="shared" si="67"/>
        <v/>
      </c>
      <c r="GI68" s="340" t="str">
        <f t="shared" si="67"/>
        <v/>
      </c>
      <c r="GJ68" s="340" t="str">
        <f t="shared" si="67"/>
        <v/>
      </c>
      <c r="GK68" s="340" t="str">
        <f t="shared" si="67"/>
        <v/>
      </c>
      <c r="GL68" s="340" t="str">
        <f t="shared" si="67"/>
        <v/>
      </c>
      <c r="GM68" s="340" t="str">
        <f t="shared" si="67"/>
        <v/>
      </c>
      <c r="GN68" s="340" t="str">
        <f t="shared" si="67"/>
        <v/>
      </c>
      <c r="GO68" s="340" t="str">
        <f t="shared" si="67"/>
        <v/>
      </c>
      <c r="GP68" s="340" t="str">
        <f t="shared" si="67"/>
        <v/>
      </c>
      <c r="GQ68" s="340" t="str">
        <f t="shared" si="67"/>
        <v/>
      </c>
      <c r="GR68" s="340" t="str">
        <f t="shared" si="67"/>
        <v/>
      </c>
      <c r="GS68" s="340" t="str">
        <f t="shared" si="67"/>
        <v/>
      </c>
      <c r="GT68" s="340" t="str">
        <f t="shared" si="67"/>
        <v/>
      </c>
      <c r="GU68" s="340" t="str">
        <f t="shared" si="67"/>
        <v/>
      </c>
      <c r="GV68" s="340" t="str">
        <f t="shared" si="67"/>
        <v/>
      </c>
      <c r="GW68" s="340" t="str">
        <f t="shared" si="67"/>
        <v/>
      </c>
      <c r="GX68" s="340" t="str">
        <f t="shared" si="67"/>
        <v/>
      </c>
      <c r="GY68" s="340" t="str">
        <f t="shared" si="67"/>
        <v/>
      </c>
      <c r="GZ68" s="340" t="str">
        <f t="shared" si="67"/>
        <v/>
      </c>
      <c r="HA68" s="340" t="str">
        <f t="shared" si="67"/>
        <v/>
      </c>
      <c r="HB68" s="340" t="str">
        <f t="shared" si="67"/>
        <v/>
      </c>
      <c r="HC68" s="340" t="str">
        <f t="shared" si="67"/>
        <v/>
      </c>
      <c r="HD68" s="340" t="str">
        <f t="shared" si="67"/>
        <v/>
      </c>
      <c r="HE68" s="340" t="str">
        <f t="shared" si="67"/>
        <v/>
      </c>
      <c r="HF68" s="340" t="str">
        <f t="shared" si="67"/>
        <v/>
      </c>
      <c r="HG68" s="340" t="str">
        <f t="shared" si="67"/>
        <v/>
      </c>
    </row>
    <row r="69" spans="1:215" ht="14.25" customHeight="1" outlineLevel="1" x14ac:dyDescent="0.15">
      <c r="A69" s="334"/>
      <c r="B69" s="418"/>
      <c r="C69" s="335"/>
      <c r="D69" s="335"/>
      <c r="E69" s="335"/>
      <c r="F69" s="335"/>
      <c r="G69" s="337"/>
      <c r="H69" s="337"/>
      <c r="I69" s="338"/>
      <c r="J69" s="339">
        <f t="shared" si="3"/>
        <v>0</v>
      </c>
      <c r="K69" s="340" t="str">
        <f t="shared" ref="K69:HG69" si="68">IF(OR(K$3=$G69,K$3=$H69,AND(K$3&gt;$G69,K$3&lt;$H69)),1*$I69,"")</f>
        <v/>
      </c>
      <c r="L69" s="340" t="str">
        <f t="shared" si="68"/>
        <v/>
      </c>
      <c r="M69" s="340" t="str">
        <f t="shared" si="68"/>
        <v/>
      </c>
      <c r="N69" s="340" t="str">
        <f t="shared" si="68"/>
        <v/>
      </c>
      <c r="O69" s="340" t="str">
        <f t="shared" si="68"/>
        <v/>
      </c>
      <c r="P69" s="340" t="str">
        <f t="shared" si="68"/>
        <v/>
      </c>
      <c r="Q69" s="340" t="str">
        <f t="shared" si="68"/>
        <v/>
      </c>
      <c r="R69" s="340" t="str">
        <f t="shared" si="68"/>
        <v/>
      </c>
      <c r="S69" s="340" t="str">
        <f t="shared" si="68"/>
        <v/>
      </c>
      <c r="T69" s="340" t="str">
        <f t="shared" si="68"/>
        <v/>
      </c>
      <c r="U69" s="340" t="str">
        <f t="shared" si="68"/>
        <v/>
      </c>
      <c r="V69" s="340" t="str">
        <f t="shared" si="68"/>
        <v/>
      </c>
      <c r="W69" s="340" t="str">
        <f t="shared" si="68"/>
        <v/>
      </c>
      <c r="X69" s="340" t="str">
        <f t="shared" si="68"/>
        <v/>
      </c>
      <c r="Y69" s="340" t="str">
        <f t="shared" si="68"/>
        <v/>
      </c>
      <c r="Z69" s="340" t="str">
        <f t="shared" si="68"/>
        <v/>
      </c>
      <c r="AA69" s="340" t="str">
        <f t="shared" si="68"/>
        <v/>
      </c>
      <c r="AB69" s="340" t="str">
        <f t="shared" si="68"/>
        <v/>
      </c>
      <c r="AC69" s="340" t="str">
        <f t="shared" si="68"/>
        <v/>
      </c>
      <c r="AD69" s="340" t="str">
        <f t="shared" si="68"/>
        <v/>
      </c>
      <c r="AE69" s="340" t="str">
        <f t="shared" si="68"/>
        <v/>
      </c>
      <c r="AF69" s="340" t="str">
        <f t="shared" si="68"/>
        <v/>
      </c>
      <c r="AG69" s="340" t="str">
        <f t="shared" si="68"/>
        <v/>
      </c>
      <c r="AH69" s="340" t="str">
        <f t="shared" si="68"/>
        <v/>
      </c>
      <c r="AI69" s="340" t="str">
        <f t="shared" si="68"/>
        <v/>
      </c>
      <c r="AJ69" s="340" t="str">
        <f t="shared" si="68"/>
        <v/>
      </c>
      <c r="AK69" s="340" t="str">
        <f t="shared" si="68"/>
        <v/>
      </c>
      <c r="AL69" s="340" t="str">
        <f t="shared" si="68"/>
        <v/>
      </c>
      <c r="AM69" s="340" t="str">
        <f t="shared" si="68"/>
        <v/>
      </c>
      <c r="AN69" s="340" t="str">
        <f t="shared" si="68"/>
        <v/>
      </c>
      <c r="AO69" s="340" t="str">
        <f t="shared" si="68"/>
        <v/>
      </c>
      <c r="AP69" s="340" t="str">
        <f t="shared" si="68"/>
        <v/>
      </c>
      <c r="AQ69" s="340" t="str">
        <f t="shared" si="68"/>
        <v/>
      </c>
      <c r="AR69" s="340" t="str">
        <f t="shared" si="68"/>
        <v/>
      </c>
      <c r="AS69" s="340" t="str">
        <f t="shared" si="68"/>
        <v/>
      </c>
      <c r="AT69" s="340" t="str">
        <f t="shared" si="68"/>
        <v/>
      </c>
      <c r="AU69" s="340" t="str">
        <f t="shared" si="68"/>
        <v/>
      </c>
      <c r="AV69" s="340" t="str">
        <f t="shared" si="68"/>
        <v/>
      </c>
      <c r="AW69" s="340" t="str">
        <f t="shared" si="68"/>
        <v/>
      </c>
      <c r="AX69" s="340" t="str">
        <f t="shared" si="68"/>
        <v/>
      </c>
      <c r="AY69" s="340" t="str">
        <f t="shared" si="68"/>
        <v/>
      </c>
      <c r="AZ69" s="340" t="str">
        <f t="shared" si="68"/>
        <v/>
      </c>
      <c r="BA69" s="340" t="str">
        <f t="shared" si="68"/>
        <v/>
      </c>
      <c r="BB69" s="340" t="str">
        <f t="shared" si="68"/>
        <v/>
      </c>
      <c r="BC69" s="340" t="str">
        <f t="shared" si="68"/>
        <v/>
      </c>
      <c r="BD69" s="340" t="str">
        <f t="shared" si="68"/>
        <v/>
      </c>
      <c r="BE69" s="340" t="str">
        <f t="shared" si="68"/>
        <v/>
      </c>
      <c r="BF69" s="340" t="str">
        <f t="shared" si="68"/>
        <v/>
      </c>
      <c r="BG69" s="340" t="str">
        <f t="shared" si="68"/>
        <v/>
      </c>
      <c r="BH69" s="340" t="str">
        <f t="shared" si="68"/>
        <v/>
      </c>
      <c r="BI69" s="340" t="str">
        <f t="shared" si="68"/>
        <v/>
      </c>
      <c r="BJ69" s="340" t="str">
        <f t="shared" si="68"/>
        <v/>
      </c>
      <c r="BK69" s="340" t="str">
        <f t="shared" si="68"/>
        <v/>
      </c>
      <c r="BL69" s="340" t="str">
        <f t="shared" si="68"/>
        <v/>
      </c>
      <c r="BM69" s="340" t="str">
        <f t="shared" si="68"/>
        <v/>
      </c>
      <c r="BN69" s="340" t="str">
        <f t="shared" si="68"/>
        <v/>
      </c>
      <c r="BO69" s="340" t="str">
        <f t="shared" si="68"/>
        <v/>
      </c>
      <c r="BP69" s="340" t="str">
        <f t="shared" si="68"/>
        <v/>
      </c>
      <c r="BQ69" s="340" t="str">
        <f t="shared" si="68"/>
        <v/>
      </c>
      <c r="BR69" s="340" t="str">
        <f t="shared" si="68"/>
        <v/>
      </c>
      <c r="BS69" s="340" t="str">
        <f t="shared" si="68"/>
        <v/>
      </c>
      <c r="BT69" s="340" t="str">
        <f t="shared" si="68"/>
        <v/>
      </c>
      <c r="BU69" s="340" t="str">
        <f t="shared" si="68"/>
        <v/>
      </c>
      <c r="BV69" s="340" t="str">
        <f t="shared" si="68"/>
        <v/>
      </c>
      <c r="BW69" s="340" t="str">
        <f t="shared" si="68"/>
        <v/>
      </c>
      <c r="BX69" s="340" t="str">
        <f t="shared" si="68"/>
        <v/>
      </c>
      <c r="BY69" s="340" t="str">
        <f t="shared" si="68"/>
        <v/>
      </c>
      <c r="BZ69" s="340" t="str">
        <f t="shared" si="68"/>
        <v/>
      </c>
      <c r="CA69" s="340" t="str">
        <f t="shared" si="68"/>
        <v/>
      </c>
      <c r="CB69" s="340" t="str">
        <f t="shared" si="68"/>
        <v/>
      </c>
      <c r="CC69" s="340" t="str">
        <f t="shared" si="68"/>
        <v/>
      </c>
      <c r="CD69" s="340" t="str">
        <f t="shared" si="68"/>
        <v/>
      </c>
      <c r="CE69" s="340" t="str">
        <f t="shared" si="68"/>
        <v/>
      </c>
      <c r="CF69" s="340" t="str">
        <f t="shared" si="68"/>
        <v/>
      </c>
      <c r="CG69" s="340" t="str">
        <f t="shared" si="68"/>
        <v/>
      </c>
      <c r="CH69" s="340" t="str">
        <f t="shared" si="68"/>
        <v/>
      </c>
      <c r="CI69" s="340" t="str">
        <f t="shared" si="68"/>
        <v/>
      </c>
      <c r="CJ69" s="340" t="str">
        <f t="shared" si="68"/>
        <v/>
      </c>
      <c r="CK69" s="340" t="str">
        <f t="shared" si="68"/>
        <v/>
      </c>
      <c r="CL69" s="340" t="str">
        <f t="shared" si="68"/>
        <v/>
      </c>
      <c r="CM69" s="340" t="str">
        <f t="shared" si="68"/>
        <v/>
      </c>
      <c r="CN69" s="340" t="str">
        <f t="shared" si="68"/>
        <v/>
      </c>
      <c r="CO69" s="340" t="str">
        <f t="shared" si="68"/>
        <v/>
      </c>
      <c r="CP69" s="340" t="str">
        <f t="shared" si="68"/>
        <v/>
      </c>
      <c r="CQ69" s="340" t="str">
        <f t="shared" si="68"/>
        <v/>
      </c>
      <c r="CR69" s="340" t="str">
        <f t="shared" si="68"/>
        <v/>
      </c>
      <c r="CS69" s="340" t="str">
        <f t="shared" si="68"/>
        <v/>
      </c>
      <c r="CT69" s="340" t="str">
        <f t="shared" si="68"/>
        <v/>
      </c>
      <c r="CU69" s="340" t="str">
        <f t="shared" si="68"/>
        <v/>
      </c>
      <c r="CV69" s="340" t="str">
        <f t="shared" si="68"/>
        <v/>
      </c>
      <c r="CW69" s="340" t="str">
        <f t="shared" si="68"/>
        <v/>
      </c>
      <c r="CX69" s="340" t="str">
        <f t="shared" si="68"/>
        <v/>
      </c>
      <c r="CY69" s="340" t="str">
        <f t="shared" si="68"/>
        <v/>
      </c>
      <c r="CZ69" s="340" t="str">
        <f t="shared" si="68"/>
        <v/>
      </c>
      <c r="DA69" s="340" t="str">
        <f t="shared" si="68"/>
        <v/>
      </c>
      <c r="DB69" s="340" t="str">
        <f t="shared" si="68"/>
        <v/>
      </c>
      <c r="DC69" s="340" t="str">
        <f t="shared" si="68"/>
        <v/>
      </c>
      <c r="DD69" s="340" t="str">
        <f t="shared" si="68"/>
        <v/>
      </c>
      <c r="DE69" s="340" t="str">
        <f t="shared" si="68"/>
        <v/>
      </c>
      <c r="DF69" s="340" t="str">
        <f t="shared" si="68"/>
        <v/>
      </c>
      <c r="DG69" s="340" t="str">
        <f t="shared" si="68"/>
        <v/>
      </c>
      <c r="DH69" s="340" t="str">
        <f t="shared" si="68"/>
        <v/>
      </c>
      <c r="DI69" s="340" t="str">
        <f t="shared" si="68"/>
        <v/>
      </c>
      <c r="DJ69" s="340" t="str">
        <f t="shared" si="68"/>
        <v/>
      </c>
      <c r="DK69" s="340" t="str">
        <f t="shared" si="68"/>
        <v/>
      </c>
      <c r="DL69" s="340" t="str">
        <f t="shared" si="68"/>
        <v/>
      </c>
      <c r="DM69" s="340" t="str">
        <f t="shared" si="68"/>
        <v/>
      </c>
      <c r="DN69" s="340" t="str">
        <f t="shared" si="68"/>
        <v/>
      </c>
      <c r="DO69" s="340" t="str">
        <f t="shared" si="68"/>
        <v/>
      </c>
      <c r="DP69" s="340" t="str">
        <f t="shared" si="68"/>
        <v/>
      </c>
      <c r="DQ69" s="340" t="str">
        <f t="shared" si="68"/>
        <v/>
      </c>
      <c r="DR69" s="340" t="str">
        <f t="shared" si="68"/>
        <v/>
      </c>
      <c r="DS69" s="340" t="str">
        <f t="shared" si="68"/>
        <v/>
      </c>
      <c r="DT69" s="340" t="str">
        <f t="shared" si="68"/>
        <v/>
      </c>
      <c r="DU69" s="340" t="str">
        <f t="shared" si="68"/>
        <v/>
      </c>
      <c r="DV69" s="340" t="str">
        <f t="shared" si="68"/>
        <v/>
      </c>
      <c r="DW69" s="340" t="str">
        <f t="shared" si="68"/>
        <v/>
      </c>
      <c r="DX69" s="340" t="str">
        <f t="shared" si="68"/>
        <v/>
      </c>
      <c r="DY69" s="340" t="str">
        <f t="shared" si="68"/>
        <v/>
      </c>
      <c r="DZ69" s="340" t="str">
        <f t="shared" si="68"/>
        <v/>
      </c>
      <c r="EA69" s="340" t="str">
        <f t="shared" si="68"/>
        <v/>
      </c>
      <c r="EB69" s="340" t="str">
        <f t="shared" si="68"/>
        <v/>
      </c>
      <c r="EC69" s="340" t="str">
        <f t="shared" si="68"/>
        <v/>
      </c>
      <c r="ED69" s="340" t="str">
        <f t="shared" si="68"/>
        <v/>
      </c>
      <c r="EE69" s="340" t="str">
        <f t="shared" si="68"/>
        <v/>
      </c>
      <c r="EF69" s="340" t="str">
        <f t="shared" si="68"/>
        <v/>
      </c>
      <c r="EG69" s="340" t="str">
        <f t="shared" si="68"/>
        <v/>
      </c>
      <c r="EH69" s="340" t="str">
        <f t="shared" si="68"/>
        <v/>
      </c>
      <c r="EI69" s="340" t="str">
        <f t="shared" si="68"/>
        <v/>
      </c>
      <c r="EJ69" s="340" t="str">
        <f t="shared" si="68"/>
        <v/>
      </c>
      <c r="EK69" s="340" t="str">
        <f t="shared" si="68"/>
        <v/>
      </c>
      <c r="EL69" s="340" t="str">
        <f t="shared" si="68"/>
        <v/>
      </c>
      <c r="EM69" s="340" t="str">
        <f t="shared" si="68"/>
        <v/>
      </c>
      <c r="EN69" s="340" t="str">
        <f t="shared" si="68"/>
        <v/>
      </c>
      <c r="EO69" s="340" t="str">
        <f t="shared" si="68"/>
        <v/>
      </c>
      <c r="EP69" s="340" t="str">
        <f t="shared" si="68"/>
        <v/>
      </c>
      <c r="EQ69" s="340" t="str">
        <f t="shared" si="68"/>
        <v/>
      </c>
      <c r="ER69" s="340" t="str">
        <f t="shared" si="68"/>
        <v/>
      </c>
      <c r="ES69" s="340" t="str">
        <f t="shared" si="68"/>
        <v/>
      </c>
      <c r="ET69" s="340" t="str">
        <f t="shared" si="68"/>
        <v/>
      </c>
      <c r="EU69" s="340" t="str">
        <f t="shared" si="68"/>
        <v/>
      </c>
      <c r="EV69" s="340" t="str">
        <f t="shared" si="68"/>
        <v/>
      </c>
      <c r="EW69" s="340" t="str">
        <f t="shared" si="68"/>
        <v/>
      </c>
      <c r="EX69" s="340" t="str">
        <f t="shared" si="68"/>
        <v/>
      </c>
      <c r="EY69" s="340" t="str">
        <f t="shared" si="68"/>
        <v/>
      </c>
      <c r="EZ69" s="340" t="str">
        <f t="shared" si="68"/>
        <v/>
      </c>
      <c r="FA69" s="340" t="str">
        <f t="shared" si="68"/>
        <v/>
      </c>
      <c r="FB69" s="340" t="str">
        <f t="shared" si="68"/>
        <v/>
      </c>
      <c r="FC69" s="340" t="str">
        <f t="shared" si="68"/>
        <v/>
      </c>
      <c r="FD69" s="340" t="str">
        <f t="shared" si="68"/>
        <v/>
      </c>
      <c r="FE69" s="340" t="str">
        <f t="shared" si="68"/>
        <v/>
      </c>
      <c r="FF69" s="340" t="str">
        <f t="shared" si="68"/>
        <v/>
      </c>
      <c r="FG69" s="340" t="str">
        <f t="shared" si="68"/>
        <v/>
      </c>
      <c r="FH69" s="340" t="str">
        <f t="shared" si="68"/>
        <v/>
      </c>
      <c r="FI69" s="340" t="str">
        <f t="shared" si="68"/>
        <v/>
      </c>
      <c r="FJ69" s="340" t="str">
        <f t="shared" si="68"/>
        <v/>
      </c>
      <c r="FK69" s="340" t="str">
        <f t="shared" si="68"/>
        <v/>
      </c>
      <c r="FL69" s="340" t="str">
        <f t="shared" si="68"/>
        <v/>
      </c>
      <c r="FM69" s="340" t="str">
        <f t="shared" si="68"/>
        <v/>
      </c>
      <c r="FN69" s="340" t="str">
        <f t="shared" si="68"/>
        <v/>
      </c>
      <c r="FO69" s="340" t="str">
        <f t="shared" si="68"/>
        <v/>
      </c>
      <c r="FP69" s="340" t="str">
        <f t="shared" si="68"/>
        <v/>
      </c>
      <c r="FQ69" s="340" t="str">
        <f t="shared" si="68"/>
        <v/>
      </c>
      <c r="FR69" s="340" t="str">
        <f t="shared" si="68"/>
        <v/>
      </c>
      <c r="FS69" s="340" t="str">
        <f t="shared" si="68"/>
        <v/>
      </c>
      <c r="FT69" s="340" t="str">
        <f t="shared" si="68"/>
        <v/>
      </c>
      <c r="FU69" s="340" t="str">
        <f t="shared" si="68"/>
        <v/>
      </c>
      <c r="FV69" s="340" t="str">
        <f t="shared" si="68"/>
        <v/>
      </c>
      <c r="FW69" s="340" t="str">
        <f t="shared" si="68"/>
        <v/>
      </c>
      <c r="FX69" s="340" t="str">
        <f t="shared" si="68"/>
        <v/>
      </c>
      <c r="FY69" s="340" t="str">
        <f t="shared" si="68"/>
        <v/>
      </c>
      <c r="FZ69" s="340" t="str">
        <f t="shared" si="68"/>
        <v/>
      </c>
      <c r="GA69" s="340" t="str">
        <f t="shared" si="68"/>
        <v/>
      </c>
      <c r="GB69" s="340" t="str">
        <f t="shared" si="68"/>
        <v/>
      </c>
      <c r="GC69" s="340" t="str">
        <f t="shared" si="68"/>
        <v/>
      </c>
      <c r="GD69" s="340" t="str">
        <f t="shared" si="68"/>
        <v/>
      </c>
      <c r="GE69" s="340" t="str">
        <f t="shared" si="68"/>
        <v/>
      </c>
      <c r="GF69" s="340" t="str">
        <f t="shared" si="68"/>
        <v/>
      </c>
      <c r="GG69" s="340" t="str">
        <f t="shared" si="68"/>
        <v/>
      </c>
      <c r="GH69" s="340" t="str">
        <f t="shared" si="68"/>
        <v/>
      </c>
      <c r="GI69" s="340" t="str">
        <f t="shared" si="68"/>
        <v/>
      </c>
      <c r="GJ69" s="340" t="str">
        <f t="shared" si="68"/>
        <v/>
      </c>
      <c r="GK69" s="340" t="str">
        <f t="shared" si="68"/>
        <v/>
      </c>
      <c r="GL69" s="340" t="str">
        <f t="shared" si="68"/>
        <v/>
      </c>
      <c r="GM69" s="340" t="str">
        <f t="shared" si="68"/>
        <v/>
      </c>
      <c r="GN69" s="340" t="str">
        <f t="shared" si="68"/>
        <v/>
      </c>
      <c r="GO69" s="340" t="str">
        <f t="shared" si="68"/>
        <v/>
      </c>
      <c r="GP69" s="340" t="str">
        <f t="shared" si="68"/>
        <v/>
      </c>
      <c r="GQ69" s="340" t="str">
        <f t="shared" si="68"/>
        <v/>
      </c>
      <c r="GR69" s="340" t="str">
        <f t="shared" si="68"/>
        <v/>
      </c>
      <c r="GS69" s="340" t="str">
        <f t="shared" si="68"/>
        <v/>
      </c>
      <c r="GT69" s="340" t="str">
        <f t="shared" si="68"/>
        <v/>
      </c>
      <c r="GU69" s="340" t="str">
        <f t="shared" si="68"/>
        <v/>
      </c>
      <c r="GV69" s="340" t="str">
        <f t="shared" si="68"/>
        <v/>
      </c>
      <c r="GW69" s="340" t="str">
        <f t="shared" si="68"/>
        <v/>
      </c>
      <c r="GX69" s="340" t="str">
        <f t="shared" si="68"/>
        <v/>
      </c>
      <c r="GY69" s="340" t="str">
        <f t="shared" si="68"/>
        <v/>
      </c>
      <c r="GZ69" s="340" t="str">
        <f t="shared" si="68"/>
        <v/>
      </c>
      <c r="HA69" s="340" t="str">
        <f t="shared" si="68"/>
        <v/>
      </c>
      <c r="HB69" s="340" t="str">
        <f t="shared" si="68"/>
        <v/>
      </c>
      <c r="HC69" s="340" t="str">
        <f t="shared" si="68"/>
        <v/>
      </c>
      <c r="HD69" s="340" t="str">
        <f t="shared" si="68"/>
        <v/>
      </c>
      <c r="HE69" s="340" t="str">
        <f t="shared" si="68"/>
        <v/>
      </c>
      <c r="HF69" s="340" t="str">
        <f t="shared" si="68"/>
        <v/>
      </c>
      <c r="HG69" s="340" t="str">
        <f t="shared" si="68"/>
        <v/>
      </c>
    </row>
    <row r="70" spans="1:215" ht="14.25" customHeight="1" outlineLevel="1" x14ac:dyDescent="0.15">
      <c r="A70" s="334"/>
      <c r="B70" s="419"/>
      <c r="C70" s="341"/>
      <c r="D70" s="335"/>
      <c r="E70" s="342"/>
      <c r="F70" s="335"/>
      <c r="G70" s="337"/>
      <c r="H70" s="337"/>
      <c r="I70" s="338"/>
      <c r="J70" s="339">
        <f t="shared" si="3"/>
        <v>0</v>
      </c>
      <c r="K70" s="340" t="str">
        <f t="shared" ref="K70:HG70" si="69">IF(OR(K$3=$G70,K$3=$H70,AND(K$3&gt;$G70,K$3&lt;$H70)),1*$I70,"")</f>
        <v/>
      </c>
      <c r="L70" s="340" t="str">
        <f t="shared" si="69"/>
        <v/>
      </c>
      <c r="M70" s="340" t="str">
        <f t="shared" si="69"/>
        <v/>
      </c>
      <c r="N70" s="340" t="str">
        <f t="shared" si="69"/>
        <v/>
      </c>
      <c r="O70" s="340" t="str">
        <f t="shared" si="69"/>
        <v/>
      </c>
      <c r="P70" s="340" t="str">
        <f t="shared" si="69"/>
        <v/>
      </c>
      <c r="Q70" s="340" t="str">
        <f t="shared" si="69"/>
        <v/>
      </c>
      <c r="R70" s="340" t="str">
        <f t="shared" si="69"/>
        <v/>
      </c>
      <c r="S70" s="340" t="str">
        <f t="shared" si="69"/>
        <v/>
      </c>
      <c r="T70" s="340" t="str">
        <f t="shared" si="69"/>
        <v/>
      </c>
      <c r="U70" s="340" t="str">
        <f t="shared" si="69"/>
        <v/>
      </c>
      <c r="V70" s="340" t="str">
        <f t="shared" si="69"/>
        <v/>
      </c>
      <c r="W70" s="340" t="str">
        <f t="shared" si="69"/>
        <v/>
      </c>
      <c r="X70" s="340" t="str">
        <f t="shared" si="69"/>
        <v/>
      </c>
      <c r="Y70" s="340" t="str">
        <f t="shared" si="69"/>
        <v/>
      </c>
      <c r="Z70" s="340" t="str">
        <f t="shared" si="69"/>
        <v/>
      </c>
      <c r="AA70" s="340" t="str">
        <f t="shared" si="69"/>
        <v/>
      </c>
      <c r="AB70" s="340" t="str">
        <f t="shared" si="69"/>
        <v/>
      </c>
      <c r="AC70" s="340" t="str">
        <f t="shared" si="69"/>
        <v/>
      </c>
      <c r="AD70" s="340" t="str">
        <f t="shared" si="69"/>
        <v/>
      </c>
      <c r="AE70" s="340" t="str">
        <f t="shared" si="69"/>
        <v/>
      </c>
      <c r="AF70" s="340" t="str">
        <f t="shared" si="69"/>
        <v/>
      </c>
      <c r="AG70" s="340" t="str">
        <f t="shared" si="69"/>
        <v/>
      </c>
      <c r="AH70" s="340" t="str">
        <f t="shared" si="69"/>
        <v/>
      </c>
      <c r="AI70" s="340" t="str">
        <f t="shared" si="69"/>
        <v/>
      </c>
      <c r="AJ70" s="340" t="str">
        <f t="shared" si="69"/>
        <v/>
      </c>
      <c r="AK70" s="340" t="str">
        <f t="shared" si="69"/>
        <v/>
      </c>
      <c r="AL70" s="340" t="str">
        <f t="shared" si="69"/>
        <v/>
      </c>
      <c r="AM70" s="340" t="str">
        <f t="shared" si="69"/>
        <v/>
      </c>
      <c r="AN70" s="340" t="str">
        <f t="shared" si="69"/>
        <v/>
      </c>
      <c r="AO70" s="340" t="str">
        <f t="shared" si="69"/>
        <v/>
      </c>
      <c r="AP70" s="340" t="str">
        <f t="shared" si="69"/>
        <v/>
      </c>
      <c r="AQ70" s="340" t="str">
        <f t="shared" si="69"/>
        <v/>
      </c>
      <c r="AR70" s="340" t="str">
        <f t="shared" si="69"/>
        <v/>
      </c>
      <c r="AS70" s="340" t="str">
        <f t="shared" si="69"/>
        <v/>
      </c>
      <c r="AT70" s="340" t="str">
        <f t="shared" si="69"/>
        <v/>
      </c>
      <c r="AU70" s="340" t="str">
        <f t="shared" si="69"/>
        <v/>
      </c>
      <c r="AV70" s="340" t="str">
        <f t="shared" si="69"/>
        <v/>
      </c>
      <c r="AW70" s="340" t="str">
        <f t="shared" si="69"/>
        <v/>
      </c>
      <c r="AX70" s="340" t="str">
        <f t="shared" si="69"/>
        <v/>
      </c>
      <c r="AY70" s="340" t="str">
        <f t="shared" si="69"/>
        <v/>
      </c>
      <c r="AZ70" s="340" t="str">
        <f t="shared" si="69"/>
        <v/>
      </c>
      <c r="BA70" s="340" t="str">
        <f t="shared" si="69"/>
        <v/>
      </c>
      <c r="BB70" s="340" t="str">
        <f t="shared" si="69"/>
        <v/>
      </c>
      <c r="BC70" s="340" t="str">
        <f t="shared" si="69"/>
        <v/>
      </c>
      <c r="BD70" s="340" t="str">
        <f t="shared" si="69"/>
        <v/>
      </c>
      <c r="BE70" s="340" t="str">
        <f t="shared" si="69"/>
        <v/>
      </c>
      <c r="BF70" s="340" t="str">
        <f t="shared" si="69"/>
        <v/>
      </c>
      <c r="BG70" s="340" t="str">
        <f t="shared" si="69"/>
        <v/>
      </c>
      <c r="BH70" s="340" t="str">
        <f t="shared" si="69"/>
        <v/>
      </c>
      <c r="BI70" s="340" t="str">
        <f t="shared" si="69"/>
        <v/>
      </c>
      <c r="BJ70" s="340" t="str">
        <f t="shared" si="69"/>
        <v/>
      </c>
      <c r="BK70" s="340" t="str">
        <f t="shared" si="69"/>
        <v/>
      </c>
      <c r="BL70" s="340" t="str">
        <f t="shared" si="69"/>
        <v/>
      </c>
      <c r="BM70" s="340" t="str">
        <f t="shared" si="69"/>
        <v/>
      </c>
      <c r="BN70" s="340" t="str">
        <f t="shared" si="69"/>
        <v/>
      </c>
      <c r="BO70" s="340" t="str">
        <f t="shared" si="69"/>
        <v/>
      </c>
      <c r="BP70" s="340" t="str">
        <f t="shared" si="69"/>
        <v/>
      </c>
      <c r="BQ70" s="340" t="str">
        <f t="shared" si="69"/>
        <v/>
      </c>
      <c r="BR70" s="340" t="str">
        <f t="shared" si="69"/>
        <v/>
      </c>
      <c r="BS70" s="340" t="str">
        <f t="shared" si="69"/>
        <v/>
      </c>
      <c r="BT70" s="340" t="str">
        <f t="shared" si="69"/>
        <v/>
      </c>
      <c r="BU70" s="340" t="str">
        <f t="shared" si="69"/>
        <v/>
      </c>
      <c r="BV70" s="340" t="str">
        <f t="shared" si="69"/>
        <v/>
      </c>
      <c r="BW70" s="340" t="str">
        <f t="shared" si="69"/>
        <v/>
      </c>
      <c r="BX70" s="340" t="str">
        <f t="shared" si="69"/>
        <v/>
      </c>
      <c r="BY70" s="340" t="str">
        <f t="shared" si="69"/>
        <v/>
      </c>
      <c r="BZ70" s="340" t="str">
        <f t="shared" si="69"/>
        <v/>
      </c>
      <c r="CA70" s="340" t="str">
        <f t="shared" si="69"/>
        <v/>
      </c>
      <c r="CB70" s="340" t="str">
        <f t="shared" si="69"/>
        <v/>
      </c>
      <c r="CC70" s="340" t="str">
        <f t="shared" si="69"/>
        <v/>
      </c>
      <c r="CD70" s="340" t="str">
        <f t="shared" si="69"/>
        <v/>
      </c>
      <c r="CE70" s="340" t="str">
        <f t="shared" si="69"/>
        <v/>
      </c>
      <c r="CF70" s="340" t="str">
        <f t="shared" si="69"/>
        <v/>
      </c>
      <c r="CG70" s="340" t="str">
        <f t="shared" si="69"/>
        <v/>
      </c>
      <c r="CH70" s="340" t="str">
        <f t="shared" si="69"/>
        <v/>
      </c>
      <c r="CI70" s="340" t="str">
        <f t="shared" si="69"/>
        <v/>
      </c>
      <c r="CJ70" s="340" t="str">
        <f t="shared" si="69"/>
        <v/>
      </c>
      <c r="CK70" s="340" t="str">
        <f t="shared" si="69"/>
        <v/>
      </c>
      <c r="CL70" s="340" t="str">
        <f t="shared" si="69"/>
        <v/>
      </c>
      <c r="CM70" s="340" t="str">
        <f t="shared" si="69"/>
        <v/>
      </c>
      <c r="CN70" s="340" t="str">
        <f t="shared" si="69"/>
        <v/>
      </c>
      <c r="CO70" s="340" t="str">
        <f t="shared" si="69"/>
        <v/>
      </c>
      <c r="CP70" s="340" t="str">
        <f t="shared" si="69"/>
        <v/>
      </c>
      <c r="CQ70" s="340" t="str">
        <f t="shared" si="69"/>
        <v/>
      </c>
      <c r="CR70" s="340" t="str">
        <f t="shared" si="69"/>
        <v/>
      </c>
      <c r="CS70" s="340" t="str">
        <f t="shared" si="69"/>
        <v/>
      </c>
      <c r="CT70" s="340" t="str">
        <f t="shared" si="69"/>
        <v/>
      </c>
      <c r="CU70" s="340" t="str">
        <f t="shared" si="69"/>
        <v/>
      </c>
      <c r="CV70" s="340" t="str">
        <f t="shared" si="69"/>
        <v/>
      </c>
      <c r="CW70" s="340" t="str">
        <f t="shared" si="69"/>
        <v/>
      </c>
      <c r="CX70" s="340" t="str">
        <f t="shared" si="69"/>
        <v/>
      </c>
      <c r="CY70" s="340" t="str">
        <f t="shared" si="69"/>
        <v/>
      </c>
      <c r="CZ70" s="340" t="str">
        <f t="shared" si="69"/>
        <v/>
      </c>
      <c r="DA70" s="340" t="str">
        <f t="shared" si="69"/>
        <v/>
      </c>
      <c r="DB70" s="340" t="str">
        <f t="shared" si="69"/>
        <v/>
      </c>
      <c r="DC70" s="340" t="str">
        <f t="shared" si="69"/>
        <v/>
      </c>
      <c r="DD70" s="340" t="str">
        <f t="shared" si="69"/>
        <v/>
      </c>
      <c r="DE70" s="340" t="str">
        <f t="shared" si="69"/>
        <v/>
      </c>
      <c r="DF70" s="340" t="str">
        <f t="shared" si="69"/>
        <v/>
      </c>
      <c r="DG70" s="340" t="str">
        <f t="shared" si="69"/>
        <v/>
      </c>
      <c r="DH70" s="340" t="str">
        <f t="shared" si="69"/>
        <v/>
      </c>
      <c r="DI70" s="340" t="str">
        <f t="shared" si="69"/>
        <v/>
      </c>
      <c r="DJ70" s="340" t="str">
        <f t="shared" si="69"/>
        <v/>
      </c>
      <c r="DK70" s="340" t="str">
        <f t="shared" si="69"/>
        <v/>
      </c>
      <c r="DL70" s="340" t="str">
        <f t="shared" si="69"/>
        <v/>
      </c>
      <c r="DM70" s="340" t="str">
        <f t="shared" si="69"/>
        <v/>
      </c>
      <c r="DN70" s="340" t="str">
        <f t="shared" si="69"/>
        <v/>
      </c>
      <c r="DO70" s="340" t="str">
        <f t="shared" si="69"/>
        <v/>
      </c>
      <c r="DP70" s="340" t="str">
        <f t="shared" si="69"/>
        <v/>
      </c>
      <c r="DQ70" s="340" t="str">
        <f t="shared" si="69"/>
        <v/>
      </c>
      <c r="DR70" s="340" t="str">
        <f t="shared" si="69"/>
        <v/>
      </c>
      <c r="DS70" s="340" t="str">
        <f t="shared" si="69"/>
        <v/>
      </c>
      <c r="DT70" s="340" t="str">
        <f t="shared" si="69"/>
        <v/>
      </c>
      <c r="DU70" s="340" t="str">
        <f t="shared" si="69"/>
        <v/>
      </c>
      <c r="DV70" s="340" t="str">
        <f t="shared" si="69"/>
        <v/>
      </c>
      <c r="DW70" s="340" t="str">
        <f t="shared" si="69"/>
        <v/>
      </c>
      <c r="DX70" s="340" t="str">
        <f t="shared" si="69"/>
        <v/>
      </c>
      <c r="DY70" s="340" t="str">
        <f t="shared" si="69"/>
        <v/>
      </c>
      <c r="DZ70" s="340" t="str">
        <f t="shared" si="69"/>
        <v/>
      </c>
      <c r="EA70" s="340" t="str">
        <f t="shared" si="69"/>
        <v/>
      </c>
      <c r="EB70" s="340" t="str">
        <f t="shared" si="69"/>
        <v/>
      </c>
      <c r="EC70" s="340" t="str">
        <f t="shared" si="69"/>
        <v/>
      </c>
      <c r="ED70" s="340" t="str">
        <f t="shared" si="69"/>
        <v/>
      </c>
      <c r="EE70" s="340" t="str">
        <f t="shared" si="69"/>
        <v/>
      </c>
      <c r="EF70" s="340" t="str">
        <f t="shared" si="69"/>
        <v/>
      </c>
      <c r="EG70" s="340" t="str">
        <f t="shared" si="69"/>
        <v/>
      </c>
      <c r="EH70" s="340" t="str">
        <f t="shared" si="69"/>
        <v/>
      </c>
      <c r="EI70" s="340" t="str">
        <f t="shared" si="69"/>
        <v/>
      </c>
      <c r="EJ70" s="340" t="str">
        <f t="shared" si="69"/>
        <v/>
      </c>
      <c r="EK70" s="340" t="str">
        <f t="shared" si="69"/>
        <v/>
      </c>
      <c r="EL70" s="340" t="str">
        <f t="shared" si="69"/>
        <v/>
      </c>
      <c r="EM70" s="340" t="str">
        <f t="shared" si="69"/>
        <v/>
      </c>
      <c r="EN70" s="340" t="str">
        <f t="shared" si="69"/>
        <v/>
      </c>
      <c r="EO70" s="340" t="str">
        <f t="shared" si="69"/>
        <v/>
      </c>
      <c r="EP70" s="340" t="str">
        <f t="shared" si="69"/>
        <v/>
      </c>
      <c r="EQ70" s="340" t="str">
        <f t="shared" si="69"/>
        <v/>
      </c>
      <c r="ER70" s="340" t="str">
        <f t="shared" si="69"/>
        <v/>
      </c>
      <c r="ES70" s="340" t="str">
        <f t="shared" si="69"/>
        <v/>
      </c>
      <c r="ET70" s="340" t="str">
        <f t="shared" si="69"/>
        <v/>
      </c>
      <c r="EU70" s="340" t="str">
        <f t="shared" si="69"/>
        <v/>
      </c>
      <c r="EV70" s="340" t="str">
        <f t="shared" si="69"/>
        <v/>
      </c>
      <c r="EW70" s="340" t="str">
        <f t="shared" si="69"/>
        <v/>
      </c>
      <c r="EX70" s="340" t="str">
        <f t="shared" si="69"/>
        <v/>
      </c>
      <c r="EY70" s="340" t="str">
        <f t="shared" si="69"/>
        <v/>
      </c>
      <c r="EZ70" s="340" t="str">
        <f t="shared" si="69"/>
        <v/>
      </c>
      <c r="FA70" s="340" t="str">
        <f t="shared" si="69"/>
        <v/>
      </c>
      <c r="FB70" s="340" t="str">
        <f t="shared" si="69"/>
        <v/>
      </c>
      <c r="FC70" s="340" t="str">
        <f t="shared" si="69"/>
        <v/>
      </c>
      <c r="FD70" s="340" t="str">
        <f t="shared" si="69"/>
        <v/>
      </c>
      <c r="FE70" s="340" t="str">
        <f t="shared" si="69"/>
        <v/>
      </c>
      <c r="FF70" s="340" t="str">
        <f t="shared" si="69"/>
        <v/>
      </c>
      <c r="FG70" s="340" t="str">
        <f t="shared" si="69"/>
        <v/>
      </c>
      <c r="FH70" s="340" t="str">
        <f t="shared" si="69"/>
        <v/>
      </c>
      <c r="FI70" s="340" t="str">
        <f t="shared" si="69"/>
        <v/>
      </c>
      <c r="FJ70" s="340" t="str">
        <f t="shared" si="69"/>
        <v/>
      </c>
      <c r="FK70" s="340" t="str">
        <f t="shared" si="69"/>
        <v/>
      </c>
      <c r="FL70" s="340" t="str">
        <f t="shared" si="69"/>
        <v/>
      </c>
      <c r="FM70" s="340" t="str">
        <f t="shared" si="69"/>
        <v/>
      </c>
      <c r="FN70" s="340" t="str">
        <f t="shared" si="69"/>
        <v/>
      </c>
      <c r="FO70" s="340" t="str">
        <f t="shared" si="69"/>
        <v/>
      </c>
      <c r="FP70" s="340" t="str">
        <f t="shared" si="69"/>
        <v/>
      </c>
      <c r="FQ70" s="340" t="str">
        <f t="shared" si="69"/>
        <v/>
      </c>
      <c r="FR70" s="340" t="str">
        <f t="shared" si="69"/>
        <v/>
      </c>
      <c r="FS70" s="340" t="str">
        <f t="shared" si="69"/>
        <v/>
      </c>
      <c r="FT70" s="340" t="str">
        <f t="shared" si="69"/>
        <v/>
      </c>
      <c r="FU70" s="340" t="str">
        <f t="shared" si="69"/>
        <v/>
      </c>
      <c r="FV70" s="340" t="str">
        <f t="shared" si="69"/>
        <v/>
      </c>
      <c r="FW70" s="340" t="str">
        <f t="shared" si="69"/>
        <v/>
      </c>
      <c r="FX70" s="340" t="str">
        <f t="shared" si="69"/>
        <v/>
      </c>
      <c r="FY70" s="340" t="str">
        <f t="shared" si="69"/>
        <v/>
      </c>
      <c r="FZ70" s="340" t="str">
        <f t="shared" si="69"/>
        <v/>
      </c>
      <c r="GA70" s="340" t="str">
        <f t="shared" si="69"/>
        <v/>
      </c>
      <c r="GB70" s="340" t="str">
        <f t="shared" si="69"/>
        <v/>
      </c>
      <c r="GC70" s="340" t="str">
        <f t="shared" si="69"/>
        <v/>
      </c>
      <c r="GD70" s="340" t="str">
        <f t="shared" si="69"/>
        <v/>
      </c>
      <c r="GE70" s="340" t="str">
        <f t="shared" si="69"/>
        <v/>
      </c>
      <c r="GF70" s="340" t="str">
        <f t="shared" si="69"/>
        <v/>
      </c>
      <c r="GG70" s="340" t="str">
        <f t="shared" si="69"/>
        <v/>
      </c>
      <c r="GH70" s="340" t="str">
        <f t="shared" si="69"/>
        <v/>
      </c>
      <c r="GI70" s="340" t="str">
        <f t="shared" si="69"/>
        <v/>
      </c>
      <c r="GJ70" s="340" t="str">
        <f t="shared" si="69"/>
        <v/>
      </c>
      <c r="GK70" s="340" t="str">
        <f t="shared" si="69"/>
        <v/>
      </c>
      <c r="GL70" s="340" t="str">
        <f t="shared" si="69"/>
        <v/>
      </c>
      <c r="GM70" s="340" t="str">
        <f t="shared" si="69"/>
        <v/>
      </c>
      <c r="GN70" s="340" t="str">
        <f t="shared" si="69"/>
        <v/>
      </c>
      <c r="GO70" s="340" t="str">
        <f t="shared" si="69"/>
        <v/>
      </c>
      <c r="GP70" s="340" t="str">
        <f t="shared" si="69"/>
        <v/>
      </c>
      <c r="GQ70" s="340" t="str">
        <f t="shared" si="69"/>
        <v/>
      </c>
      <c r="GR70" s="340" t="str">
        <f t="shared" si="69"/>
        <v/>
      </c>
      <c r="GS70" s="340" t="str">
        <f t="shared" si="69"/>
        <v/>
      </c>
      <c r="GT70" s="340" t="str">
        <f t="shared" si="69"/>
        <v/>
      </c>
      <c r="GU70" s="340" t="str">
        <f t="shared" si="69"/>
        <v/>
      </c>
      <c r="GV70" s="340" t="str">
        <f t="shared" si="69"/>
        <v/>
      </c>
      <c r="GW70" s="340" t="str">
        <f t="shared" si="69"/>
        <v/>
      </c>
      <c r="GX70" s="340" t="str">
        <f t="shared" si="69"/>
        <v/>
      </c>
      <c r="GY70" s="340" t="str">
        <f t="shared" si="69"/>
        <v/>
      </c>
      <c r="GZ70" s="340" t="str">
        <f t="shared" si="69"/>
        <v/>
      </c>
      <c r="HA70" s="340" t="str">
        <f t="shared" si="69"/>
        <v/>
      </c>
      <c r="HB70" s="340" t="str">
        <f t="shared" si="69"/>
        <v/>
      </c>
      <c r="HC70" s="340" t="str">
        <f t="shared" si="69"/>
        <v/>
      </c>
      <c r="HD70" s="340" t="str">
        <f t="shared" si="69"/>
        <v/>
      </c>
      <c r="HE70" s="340" t="str">
        <f t="shared" si="69"/>
        <v/>
      </c>
      <c r="HF70" s="340" t="str">
        <f t="shared" si="69"/>
        <v/>
      </c>
      <c r="HG70" s="340" t="str">
        <f t="shared" si="69"/>
        <v/>
      </c>
    </row>
    <row r="71" spans="1:215" ht="14.25" customHeight="1" outlineLevel="1" x14ac:dyDescent="0.15">
      <c r="A71" s="334"/>
      <c r="B71" s="420"/>
      <c r="C71" s="343"/>
      <c r="D71" s="343"/>
      <c r="E71" s="344"/>
      <c r="F71" s="343"/>
      <c r="G71" s="337"/>
      <c r="H71" s="337"/>
      <c r="I71" s="338"/>
      <c r="J71" s="339">
        <f t="shared" si="3"/>
        <v>0</v>
      </c>
      <c r="K71" s="340" t="str">
        <f t="shared" ref="K71:HG71" si="70">IF(OR(K$3=$G71,K$3=$H71,AND(K$3&gt;$G71,K$3&lt;$H71)),1*$I71,"")</f>
        <v/>
      </c>
      <c r="L71" s="340" t="str">
        <f t="shared" si="70"/>
        <v/>
      </c>
      <c r="M71" s="340" t="str">
        <f t="shared" si="70"/>
        <v/>
      </c>
      <c r="N71" s="340" t="str">
        <f t="shared" si="70"/>
        <v/>
      </c>
      <c r="O71" s="340" t="str">
        <f t="shared" si="70"/>
        <v/>
      </c>
      <c r="P71" s="340" t="str">
        <f t="shared" si="70"/>
        <v/>
      </c>
      <c r="Q71" s="340" t="str">
        <f t="shared" si="70"/>
        <v/>
      </c>
      <c r="R71" s="340" t="str">
        <f t="shared" si="70"/>
        <v/>
      </c>
      <c r="S71" s="340" t="str">
        <f t="shared" si="70"/>
        <v/>
      </c>
      <c r="T71" s="340" t="str">
        <f t="shared" si="70"/>
        <v/>
      </c>
      <c r="U71" s="340" t="str">
        <f t="shared" si="70"/>
        <v/>
      </c>
      <c r="V71" s="340" t="str">
        <f t="shared" si="70"/>
        <v/>
      </c>
      <c r="W71" s="340" t="str">
        <f t="shared" si="70"/>
        <v/>
      </c>
      <c r="X71" s="340" t="str">
        <f t="shared" si="70"/>
        <v/>
      </c>
      <c r="Y71" s="340" t="str">
        <f t="shared" si="70"/>
        <v/>
      </c>
      <c r="Z71" s="340" t="str">
        <f t="shared" si="70"/>
        <v/>
      </c>
      <c r="AA71" s="340" t="str">
        <f t="shared" si="70"/>
        <v/>
      </c>
      <c r="AB71" s="340" t="str">
        <f t="shared" si="70"/>
        <v/>
      </c>
      <c r="AC71" s="340" t="str">
        <f t="shared" si="70"/>
        <v/>
      </c>
      <c r="AD71" s="340" t="str">
        <f t="shared" si="70"/>
        <v/>
      </c>
      <c r="AE71" s="340" t="str">
        <f t="shared" si="70"/>
        <v/>
      </c>
      <c r="AF71" s="340" t="str">
        <f t="shared" si="70"/>
        <v/>
      </c>
      <c r="AG71" s="340" t="str">
        <f t="shared" si="70"/>
        <v/>
      </c>
      <c r="AH71" s="340" t="str">
        <f t="shared" si="70"/>
        <v/>
      </c>
      <c r="AI71" s="340" t="str">
        <f t="shared" si="70"/>
        <v/>
      </c>
      <c r="AJ71" s="340" t="str">
        <f t="shared" si="70"/>
        <v/>
      </c>
      <c r="AK71" s="340" t="str">
        <f t="shared" si="70"/>
        <v/>
      </c>
      <c r="AL71" s="340" t="str">
        <f t="shared" si="70"/>
        <v/>
      </c>
      <c r="AM71" s="340" t="str">
        <f t="shared" si="70"/>
        <v/>
      </c>
      <c r="AN71" s="340" t="str">
        <f t="shared" si="70"/>
        <v/>
      </c>
      <c r="AO71" s="340" t="str">
        <f t="shared" si="70"/>
        <v/>
      </c>
      <c r="AP71" s="340" t="str">
        <f t="shared" si="70"/>
        <v/>
      </c>
      <c r="AQ71" s="340" t="str">
        <f t="shared" si="70"/>
        <v/>
      </c>
      <c r="AR71" s="340" t="str">
        <f t="shared" si="70"/>
        <v/>
      </c>
      <c r="AS71" s="340" t="str">
        <f t="shared" si="70"/>
        <v/>
      </c>
      <c r="AT71" s="340" t="str">
        <f t="shared" si="70"/>
        <v/>
      </c>
      <c r="AU71" s="340" t="str">
        <f t="shared" si="70"/>
        <v/>
      </c>
      <c r="AV71" s="340" t="str">
        <f t="shared" si="70"/>
        <v/>
      </c>
      <c r="AW71" s="340" t="str">
        <f t="shared" si="70"/>
        <v/>
      </c>
      <c r="AX71" s="340" t="str">
        <f t="shared" si="70"/>
        <v/>
      </c>
      <c r="AY71" s="340" t="str">
        <f t="shared" si="70"/>
        <v/>
      </c>
      <c r="AZ71" s="340" t="str">
        <f t="shared" si="70"/>
        <v/>
      </c>
      <c r="BA71" s="340" t="str">
        <f t="shared" si="70"/>
        <v/>
      </c>
      <c r="BB71" s="340" t="str">
        <f t="shared" si="70"/>
        <v/>
      </c>
      <c r="BC71" s="340" t="str">
        <f t="shared" si="70"/>
        <v/>
      </c>
      <c r="BD71" s="340" t="str">
        <f t="shared" si="70"/>
        <v/>
      </c>
      <c r="BE71" s="340" t="str">
        <f t="shared" si="70"/>
        <v/>
      </c>
      <c r="BF71" s="340" t="str">
        <f t="shared" si="70"/>
        <v/>
      </c>
      <c r="BG71" s="340" t="str">
        <f t="shared" si="70"/>
        <v/>
      </c>
      <c r="BH71" s="340" t="str">
        <f t="shared" si="70"/>
        <v/>
      </c>
      <c r="BI71" s="340" t="str">
        <f t="shared" si="70"/>
        <v/>
      </c>
      <c r="BJ71" s="340" t="str">
        <f t="shared" si="70"/>
        <v/>
      </c>
      <c r="BK71" s="340" t="str">
        <f t="shared" si="70"/>
        <v/>
      </c>
      <c r="BL71" s="340" t="str">
        <f t="shared" si="70"/>
        <v/>
      </c>
      <c r="BM71" s="340" t="str">
        <f t="shared" si="70"/>
        <v/>
      </c>
      <c r="BN71" s="340" t="str">
        <f t="shared" si="70"/>
        <v/>
      </c>
      <c r="BO71" s="340" t="str">
        <f t="shared" si="70"/>
        <v/>
      </c>
      <c r="BP71" s="340" t="str">
        <f t="shared" si="70"/>
        <v/>
      </c>
      <c r="BQ71" s="340" t="str">
        <f t="shared" si="70"/>
        <v/>
      </c>
      <c r="BR71" s="340" t="str">
        <f t="shared" si="70"/>
        <v/>
      </c>
      <c r="BS71" s="340" t="str">
        <f t="shared" si="70"/>
        <v/>
      </c>
      <c r="BT71" s="340" t="str">
        <f t="shared" si="70"/>
        <v/>
      </c>
      <c r="BU71" s="340" t="str">
        <f t="shared" si="70"/>
        <v/>
      </c>
      <c r="BV71" s="340" t="str">
        <f t="shared" si="70"/>
        <v/>
      </c>
      <c r="BW71" s="340" t="str">
        <f t="shared" si="70"/>
        <v/>
      </c>
      <c r="BX71" s="340" t="str">
        <f t="shared" si="70"/>
        <v/>
      </c>
      <c r="BY71" s="340" t="str">
        <f t="shared" si="70"/>
        <v/>
      </c>
      <c r="BZ71" s="340" t="str">
        <f t="shared" si="70"/>
        <v/>
      </c>
      <c r="CA71" s="340" t="str">
        <f t="shared" si="70"/>
        <v/>
      </c>
      <c r="CB71" s="340" t="str">
        <f t="shared" si="70"/>
        <v/>
      </c>
      <c r="CC71" s="340" t="str">
        <f t="shared" si="70"/>
        <v/>
      </c>
      <c r="CD71" s="340" t="str">
        <f t="shared" si="70"/>
        <v/>
      </c>
      <c r="CE71" s="340" t="str">
        <f t="shared" si="70"/>
        <v/>
      </c>
      <c r="CF71" s="340" t="str">
        <f t="shared" si="70"/>
        <v/>
      </c>
      <c r="CG71" s="340" t="str">
        <f t="shared" si="70"/>
        <v/>
      </c>
      <c r="CH71" s="340" t="str">
        <f t="shared" si="70"/>
        <v/>
      </c>
      <c r="CI71" s="340" t="str">
        <f t="shared" si="70"/>
        <v/>
      </c>
      <c r="CJ71" s="340" t="str">
        <f t="shared" si="70"/>
        <v/>
      </c>
      <c r="CK71" s="340" t="str">
        <f t="shared" si="70"/>
        <v/>
      </c>
      <c r="CL71" s="340" t="str">
        <f t="shared" si="70"/>
        <v/>
      </c>
      <c r="CM71" s="340" t="str">
        <f t="shared" si="70"/>
        <v/>
      </c>
      <c r="CN71" s="340" t="str">
        <f t="shared" si="70"/>
        <v/>
      </c>
      <c r="CO71" s="340" t="str">
        <f t="shared" si="70"/>
        <v/>
      </c>
      <c r="CP71" s="340" t="str">
        <f t="shared" si="70"/>
        <v/>
      </c>
      <c r="CQ71" s="340" t="str">
        <f t="shared" si="70"/>
        <v/>
      </c>
      <c r="CR71" s="340" t="str">
        <f t="shared" si="70"/>
        <v/>
      </c>
      <c r="CS71" s="340" t="str">
        <f t="shared" si="70"/>
        <v/>
      </c>
      <c r="CT71" s="340" t="str">
        <f t="shared" si="70"/>
        <v/>
      </c>
      <c r="CU71" s="340" t="str">
        <f t="shared" si="70"/>
        <v/>
      </c>
      <c r="CV71" s="340" t="str">
        <f t="shared" si="70"/>
        <v/>
      </c>
      <c r="CW71" s="340" t="str">
        <f t="shared" si="70"/>
        <v/>
      </c>
      <c r="CX71" s="340" t="str">
        <f t="shared" si="70"/>
        <v/>
      </c>
      <c r="CY71" s="340" t="str">
        <f t="shared" si="70"/>
        <v/>
      </c>
      <c r="CZ71" s="340" t="str">
        <f t="shared" si="70"/>
        <v/>
      </c>
      <c r="DA71" s="340" t="str">
        <f t="shared" si="70"/>
        <v/>
      </c>
      <c r="DB71" s="340" t="str">
        <f t="shared" si="70"/>
        <v/>
      </c>
      <c r="DC71" s="340" t="str">
        <f t="shared" si="70"/>
        <v/>
      </c>
      <c r="DD71" s="340" t="str">
        <f t="shared" si="70"/>
        <v/>
      </c>
      <c r="DE71" s="340" t="str">
        <f t="shared" si="70"/>
        <v/>
      </c>
      <c r="DF71" s="340" t="str">
        <f t="shared" si="70"/>
        <v/>
      </c>
      <c r="DG71" s="340" t="str">
        <f t="shared" si="70"/>
        <v/>
      </c>
      <c r="DH71" s="340" t="str">
        <f t="shared" si="70"/>
        <v/>
      </c>
      <c r="DI71" s="340" t="str">
        <f t="shared" si="70"/>
        <v/>
      </c>
      <c r="DJ71" s="340" t="str">
        <f t="shared" si="70"/>
        <v/>
      </c>
      <c r="DK71" s="340" t="str">
        <f t="shared" si="70"/>
        <v/>
      </c>
      <c r="DL71" s="340" t="str">
        <f t="shared" si="70"/>
        <v/>
      </c>
      <c r="DM71" s="340" t="str">
        <f t="shared" si="70"/>
        <v/>
      </c>
      <c r="DN71" s="340" t="str">
        <f t="shared" si="70"/>
        <v/>
      </c>
      <c r="DO71" s="340" t="str">
        <f t="shared" si="70"/>
        <v/>
      </c>
      <c r="DP71" s="340" t="str">
        <f t="shared" si="70"/>
        <v/>
      </c>
      <c r="DQ71" s="340" t="str">
        <f t="shared" si="70"/>
        <v/>
      </c>
      <c r="DR71" s="340" t="str">
        <f t="shared" si="70"/>
        <v/>
      </c>
      <c r="DS71" s="340" t="str">
        <f t="shared" si="70"/>
        <v/>
      </c>
      <c r="DT71" s="340" t="str">
        <f t="shared" si="70"/>
        <v/>
      </c>
      <c r="DU71" s="340" t="str">
        <f t="shared" si="70"/>
        <v/>
      </c>
      <c r="DV71" s="340" t="str">
        <f t="shared" si="70"/>
        <v/>
      </c>
      <c r="DW71" s="340" t="str">
        <f t="shared" si="70"/>
        <v/>
      </c>
      <c r="DX71" s="340" t="str">
        <f t="shared" si="70"/>
        <v/>
      </c>
      <c r="DY71" s="340" t="str">
        <f t="shared" si="70"/>
        <v/>
      </c>
      <c r="DZ71" s="340" t="str">
        <f t="shared" si="70"/>
        <v/>
      </c>
      <c r="EA71" s="340" t="str">
        <f t="shared" si="70"/>
        <v/>
      </c>
      <c r="EB71" s="340" t="str">
        <f t="shared" si="70"/>
        <v/>
      </c>
      <c r="EC71" s="340" t="str">
        <f t="shared" si="70"/>
        <v/>
      </c>
      <c r="ED71" s="340" t="str">
        <f t="shared" si="70"/>
        <v/>
      </c>
      <c r="EE71" s="340" t="str">
        <f t="shared" si="70"/>
        <v/>
      </c>
      <c r="EF71" s="340" t="str">
        <f t="shared" si="70"/>
        <v/>
      </c>
      <c r="EG71" s="340" t="str">
        <f t="shared" si="70"/>
        <v/>
      </c>
      <c r="EH71" s="340" t="str">
        <f t="shared" si="70"/>
        <v/>
      </c>
      <c r="EI71" s="340" t="str">
        <f t="shared" si="70"/>
        <v/>
      </c>
      <c r="EJ71" s="340" t="str">
        <f t="shared" si="70"/>
        <v/>
      </c>
      <c r="EK71" s="340" t="str">
        <f t="shared" si="70"/>
        <v/>
      </c>
      <c r="EL71" s="340" t="str">
        <f t="shared" si="70"/>
        <v/>
      </c>
      <c r="EM71" s="340" t="str">
        <f t="shared" si="70"/>
        <v/>
      </c>
      <c r="EN71" s="340" t="str">
        <f t="shared" si="70"/>
        <v/>
      </c>
      <c r="EO71" s="340" t="str">
        <f t="shared" si="70"/>
        <v/>
      </c>
      <c r="EP71" s="340" t="str">
        <f t="shared" si="70"/>
        <v/>
      </c>
      <c r="EQ71" s="340" t="str">
        <f t="shared" si="70"/>
        <v/>
      </c>
      <c r="ER71" s="340" t="str">
        <f t="shared" si="70"/>
        <v/>
      </c>
      <c r="ES71" s="340" t="str">
        <f t="shared" si="70"/>
        <v/>
      </c>
      <c r="ET71" s="340" t="str">
        <f t="shared" si="70"/>
        <v/>
      </c>
      <c r="EU71" s="340" t="str">
        <f t="shared" si="70"/>
        <v/>
      </c>
      <c r="EV71" s="340" t="str">
        <f t="shared" si="70"/>
        <v/>
      </c>
      <c r="EW71" s="340" t="str">
        <f t="shared" si="70"/>
        <v/>
      </c>
      <c r="EX71" s="340" t="str">
        <f t="shared" si="70"/>
        <v/>
      </c>
      <c r="EY71" s="340" t="str">
        <f t="shared" si="70"/>
        <v/>
      </c>
      <c r="EZ71" s="340" t="str">
        <f t="shared" si="70"/>
        <v/>
      </c>
      <c r="FA71" s="340" t="str">
        <f t="shared" si="70"/>
        <v/>
      </c>
      <c r="FB71" s="340" t="str">
        <f t="shared" si="70"/>
        <v/>
      </c>
      <c r="FC71" s="340" t="str">
        <f t="shared" si="70"/>
        <v/>
      </c>
      <c r="FD71" s="340" t="str">
        <f t="shared" si="70"/>
        <v/>
      </c>
      <c r="FE71" s="340" t="str">
        <f t="shared" si="70"/>
        <v/>
      </c>
      <c r="FF71" s="340" t="str">
        <f t="shared" si="70"/>
        <v/>
      </c>
      <c r="FG71" s="340" t="str">
        <f t="shared" si="70"/>
        <v/>
      </c>
      <c r="FH71" s="340" t="str">
        <f t="shared" si="70"/>
        <v/>
      </c>
      <c r="FI71" s="340" t="str">
        <f t="shared" si="70"/>
        <v/>
      </c>
      <c r="FJ71" s="340" t="str">
        <f t="shared" si="70"/>
        <v/>
      </c>
      <c r="FK71" s="340" t="str">
        <f t="shared" si="70"/>
        <v/>
      </c>
      <c r="FL71" s="340" t="str">
        <f t="shared" si="70"/>
        <v/>
      </c>
      <c r="FM71" s="340" t="str">
        <f t="shared" si="70"/>
        <v/>
      </c>
      <c r="FN71" s="340" t="str">
        <f t="shared" si="70"/>
        <v/>
      </c>
      <c r="FO71" s="340" t="str">
        <f t="shared" si="70"/>
        <v/>
      </c>
      <c r="FP71" s="340" t="str">
        <f t="shared" si="70"/>
        <v/>
      </c>
      <c r="FQ71" s="340" t="str">
        <f t="shared" si="70"/>
        <v/>
      </c>
      <c r="FR71" s="340" t="str">
        <f t="shared" si="70"/>
        <v/>
      </c>
      <c r="FS71" s="340" t="str">
        <f t="shared" si="70"/>
        <v/>
      </c>
      <c r="FT71" s="340" t="str">
        <f t="shared" si="70"/>
        <v/>
      </c>
      <c r="FU71" s="340" t="str">
        <f t="shared" si="70"/>
        <v/>
      </c>
      <c r="FV71" s="340" t="str">
        <f t="shared" si="70"/>
        <v/>
      </c>
      <c r="FW71" s="340" t="str">
        <f t="shared" si="70"/>
        <v/>
      </c>
      <c r="FX71" s="340" t="str">
        <f t="shared" si="70"/>
        <v/>
      </c>
      <c r="FY71" s="340" t="str">
        <f t="shared" si="70"/>
        <v/>
      </c>
      <c r="FZ71" s="340" t="str">
        <f t="shared" si="70"/>
        <v/>
      </c>
      <c r="GA71" s="340" t="str">
        <f t="shared" si="70"/>
        <v/>
      </c>
      <c r="GB71" s="340" t="str">
        <f t="shared" si="70"/>
        <v/>
      </c>
      <c r="GC71" s="340" t="str">
        <f t="shared" si="70"/>
        <v/>
      </c>
      <c r="GD71" s="340" t="str">
        <f t="shared" si="70"/>
        <v/>
      </c>
      <c r="GE71" s="340" t="str">
        <f t="shared" si="70"/>
        <v/>
      </c>
      <c r="GF71" s="340" t="str">
        <f t="shared" si="70"/>
        <v/>
      </c>
      <c r="GG71" s="340" t="str">
        <f t="shared" si="70"/>
        <v/>
      </c>
      <c r="GH71" s="340" t="str">
        <f t="shared" si="70"/>
        <v/>
      </c>
      <c r="GI71" s="340" t="str">
        <f t="shared" si="70"/>
        <v/>
      </c>
      <c r="GJ71" s="340" t="str">
        <f t="shared" si="70"/>
        <v/>
      </c>
      <c r="GK71" s="340" t="str">
        <f t="shared" si="70"/>
        <v/>
      </c>
      <c r="GL71" s="340" t="str">
        <f t="shared" si="70"/>
        <v/>
      </c>
      <c r="GM71" s="340" t="str">
        <f t="shared" si="70"/>
        <v/>
      </c>
      <c r="GN71" s="340" t="str">
        <f t="shared" si="70"/>
        <v/>
      </c>
      <c r="GO71" s="340" t="str">
        <f t="shared" si="70"/>
        <v/>
      </c>
      <c r="GP71" s="340" t="str">
        <f t="shared" si="70"/>
        <v/>
      </c>
      <c r="GQ71" s="340" t="str">
        <f t="shared" si="70"/>
        <v/>
      </c>
      <c r="GR71" s="340" t="str">
        <f t="shared" si="70"/>
        <v/>
      </c>
      <c r="GS71" s="340" t="str">
        <f t="shared" si="70"/>
        <v/>
      </c>
      <c r="GT71" s="340" t="str">
        <f t="shared" si="70"/>
        <v/>
      </c>
      <c r="GU71" s="340" t="str">
        <f t="shared" si="70"/>
        <v/>
      </c>
      <c r="GV71" s="340" t="str">
        <f t="shared" si="70"/>
        <v/>
      </c>
      <c r="GW71" s="340" t="str">
        <f t="shared" si="70"/>
        <v/>
      </c>
      <c r="GX71" s="340" t="str">
        <f t="shared" si="70"/>
        <v/>
      </c>
      <c r="GY71" s="340" t="str">
        <f t="shared" si="70"/>
        <v/>
      </c>
      <c r="GZ71" s="340" t="str">
        <f t="shared" si="70"/>
        <v/>
      </c>
      <c r="HA71" s="340" t="str">
        <f t="shared" si="70"/>
        <v/>
      </c>
      <c r="HB71" s="340" t="str">
        <f t="shared" si="70"/>
        <v/>
      </c>
      <c r="HC71" s="340" t="str">
        <f t="shared" si="70"/>
        <v/>
      </c>
      <c r="HD71" s="340" t="str">
        <f t="shared" si="70"/>
        <v/>
      </c>
      <c r="HE71" s="340" t="str">
        <f t="shared" si="70"/>
        <v/>
      </c>
      <c r="HF71" s="340" t="str">
        <f t="shared" si="70"/>
        <v/>
      </c>
      <c r="HG71" s="340" t="str">
        <f t="shared" si="70"/>
        <v/>
      </c>
    </row>
    <row r="72" spans="1:215" ht="14.25" customHeight="1" outlineLevel="1" x14ac:dyDescent="0.15">
      <c r="A72" s="334"/>
      <c r="B72" s="418"/>
      <c r="C72" s="335"/>
      <c r="D72" s="335"/>
      <c r="E72" s="335"/>
      <c r="F72" s="335"/>
      <c r="G72" s="337"/>
      <c r="H72" s="337"/>
      <c r="I72" s="338"/>
      <c r="J72" s="339">
        <f t="shared" si="3"/>
        <v>0</v>
      </c>
      <c r="K72" s="340" t="str">
        <f t="shared" ref="K72:HG72" si="71">IF(OR(K$3=$G72,K$3=$H72,AND(K$3&gt;$G72,K$3&lt;$H72)),1*$I72,"")</f>
        <v/>
      </c>
      <c r="L72" s="340" t="str">
        <f t="shared" si="71"/>
        <v/>
      </c>
      <c r="M72" s="340" t="str">
        <f t="shared" si="71"/>
        <v/>
      </c>
      <c r="N72" s="340" t="str">
        <f t="shared" si="71"/>
        <v/>
      </c>
      <c r="O72" s="340" t="str">
        <f t="shared" si="71"/>
        <v/>
      </c>
      <c r="P72" s="340" t="str">
        <f t="shared" si="71"/>
        <v/>
      </c>
      <c r="Q72" s="340" t="str">
        <f t="shared" si="71"/>
        <v/>
      </c>
      <c r="R72" s="340" t="str">
        <f t="shared" si="71"/>
        <v/>
      </c>
      <c r="S72" s="340" t="str">
        <f t="shared" si="71"/>
        <v/>
      </c>
      <c r="T72" s="340" t="str">
        <f t="shared" si="71"/>
        <v/>
      </c>
      <c r="U72" s="340" t="str">
        <f t="shared" si="71"/>
        <v/>
      </c>
      <c r="V72" s="340" t="str">
        <f t="shared" si="71"/>
        <v/>
      </c>
      <c r="W72" s="340" t="str">
        <f t="shared" si="71"/>
        <v/>
      </c>
      <c r="X72" s="340" t="str">
        <f t="shared" si="71"/>
        <v/>
      </c>
      <c r="Y72" s="340" t="str">
        <f t="shared" si="71"/>
        <v/>
      </c>
      <c r="Z72" s="340" t="str">
        <f t="shared" si="71"/>
        <v/>
      </c>
      <c r="AA72" s="340" t="str">
        <f t="shared" si="71"/>
        <v/>
      </c>
      <c r="AB72" s="340" t="str">
        <f t="shared" si="71"/>
        <v/>
      </c>
      <c r="AC72" s="340" t="str">
        <f t="shared" si="71"/>
        <v/>
      </c>
      <c r="AD72" s="340" t="str">
        <f t="shared" si="71"/>
        <v/>
      </c>
      <c r="AE72" s="340" t="str">
        <f t="shared" si="71"/>
        <v/>
      </c>
      <c r="AF72" s="340" t="str">
        <f t="shared" si="71"/>
        <v/>
      </c>
      <c r="AG72" s="340" t="str">
        <f t="shared" si="71"/>
        <v/>
      </c>
      <c r="AH72" s="340" t="str">
        <f t="shared" si="71"/>
        <v/>
      </c>
      <c r="AI72" s="340" t="str">
        <f t="shared" si="71"/>
        <v/>
      </c>
      <c r="AJ72" s="340" t="str">
        <f t="shared" si="71"/>
        <v/>
      </c>
      <c r="AK72" s="340" t="str">
        <f t="shared" si="71"/>
        <v/>
      </c>
      <c r="AL72" s="340" t="str">
        <f t="shared" si="71"/>
        <v/>
      </c>
      <c r="AM72" s="340" t="str">
        <f t="shared" si="71"/>
        <v/>
      </c>
      <c r="AN72" s="340" t="str">
        <f t="shared" si="71"/>
        <v/>
      </c>
      <c r="AO72" s="340" t="str">
        <f t="shared" si="71"/>
        <v/>
      </c>
      <c r="AP72" s="340" t="str">
        <f t="shared" si="71"/>
        <v/>
      </c>
      <c r="AQ72" s="340" t="str">
        <f t="shared" si="71"/>
        <v/>
      </c>
      <c r="AR72" s="340" t="str">
        <f t="shared" si="71"/>
        <v/>
      </c>
      <c r="AS72" s="340" t="str">
        <f t="shared" si="71"/>
        <v/>
      </c>
      <c r="AT72" s="340" t="str">
        <f t="shared" si="71"/>
        <v/>
      </c>
      <c r="AU72" s="340" t="str">
        <f t="shared" si="71"/>
        <v/>
      </c>
      <c r="AV72" s="340" t="str">
        <f t="shared" si="71"/>
        <v/>
      </c>
      <c r="AW72" s="340" t="str">
        <f t="shared" si="71"/>
        <v/>
      </c>
      <c r="AX72" s="340" t="str">
        <f t="shared" si="71"/>
        <v/>
      </c>
      <c r="AY72" s="340" t="str">
        <f t="shared" si="71"/>
        <v/>
      </c>
      <c r="AZ72" s="340" t="str">
        <f t="shared" si="71"/>
        <v/>
      </c>
      <c r="BA72" s="340" t="str">
        <f t="shared" si="71"/>
        <v/>
      </c>
      <c r="BB72" s="340" t="str">
        <f t="shared" si="71"/>
        <v/>
      </c>
      <c r="BC72" s="340" t="str">
        <f t="shared" si="71"/>
        <v/>
      </c>
      <c r="BD72" s="340" t="str">
        <f t="shared" si="71"/>
        <v/>
      </c>
      <c r="BE72" s="340" t="str">
        <f t="shared" si="71"/>
        <v/>
      </c>
      <c r="BF72" s="340" t="str">
        <f t="shared" si="71"/>
        <v/>
      </c>
      <c r="BG72" s="340" t="str">
        <f t="shared" si="71"/>
        <v/>
      </c>
      <c r="BH72" s="340" t="str">
        <f t="shared" si="71"/>
        <v/>
      </c>
      <c r="BI72" s="340" t="str">
        <f t="shared" si="71"/>
        <v/>
      </c>
      <c r="BJ72" s="340" t="str">
        <f t="shared" si="71"/>
        <v/>
      </c>
      <c r="BK72" s="340" t="str">
        <f t="shared" si="71"/>
        <v/>
      </c>
      <c r="BL72" s="340" t="str">
        <f t="shared" si="71"/>
        <v/>
      </c>
      <c r="BM72" s="340" t="str">
        <f t="shared" si="71"/>
        <v/>
      </c>
      <c r="BN72" s="340" t="str">
        <f t="shared" si="71"/>
        <v/>
      </c>
      <c r="BO72" s="340" t="str">
        <f t="shared" si="71"/>
        <v/>
      </c>
      <c r="BP72" s="340" t="str">
        <f t="shared" si="71"/>
        <v/>
      </c>
      <c r="BQ72" s="340" t="str">
        <f t="shared" si="71"/>
        <v/>
      </c>
      <c r="BR72" s="340" t="str">
        <f t="shared" si="71"/>
        <v/>
      </c>
      <c r="BS72" s="340" t="str">
        <f t="shared" si="71"/>
        <v/>
      </c>
      <c r="BT72" s="340" t="str">
        <f t="shared" si="71"/>
        <v/>
      </c>
      <c r="BU72" s="340" t="str">
        <f t="shared" si="71"/>
        <v/>
      </c>
      <c r="BV72" s="340" t="str">
        <f t="shared" si="71"/>
        <v/>
      </c>
      <c r="BW72" s="340" t="str">
        <f t="shared" si="71"/>
        <v/>
      </c>
      <c r="BX72" s="340" t="str">
        <f t="shared" si="71"/>
        <v/>
      </c>
      <c r="BY72" s="340" t="str">
        <f t="shared" si="71"/>
        <v/>
      </c>
      <c r="BZ72" s="340" t="str">
        <f t="shared" si="71"/>
        <v/>
      </c>
      <c r="CA72" s="340" t="str">
        <f t="shared" si="71"/>
        <v/>
      </c>
      <c r="CB72" s="340" t="str">
        <f t="shared" si="71"/>
        <v/>
      </c>
      <c r="CC72" s="340" t="str">
        <f t="shared" si="71"/>
        <v/>
      </c>
      <c r="CD72" s="340" t="str">
        <f t="shared" si="71"/>
        <v/>
      </c>
      <c r="CE72" s="340" t="str">
        <f t="shared" si="71"/>
        <v/>
      </c>
      <c r="CF72" s="340" t="str">
        <f t="shared" si="71"/>
        <v/>
      </c>
      <c r="CG72" s="340" t="str">
        <f t="shared" si="71"/>
        <v/>
      </c>
      <c r="CH72" s="340" t="str">
        <f t="shared" si="71"/>
        <v/>
      </c>
      <c r="CI72" s="340" t="str">
        <f t="shared" si="71"/>
        <v/>
      </c>
      <c r="CJ72" s="340" t="str">
        <f t="shared" si="71"/>
        <v/>
      </c>
      <c r="CK72" s="340" t="str">
        <f t="shared" si="71"/>
        <v/>
      </c>
      <c r="CL72" s="340" t="str">
        <f t="shared" si="71"/>
        <v/>
      </c>
      <c r="CM72" s="340" t="str">
        <f t="shared" si="71"/>
        <v/>
      </c>
      <c r="CN72" s="340" t="str">
        <f t="shared" si="71"/>
        <v/>
      </c>
      <c r="CO72" s="340" t="str">
        <f t="shared" si="71"/>
        <v/>
      </c>
      <c r="CP72" s="340" t="str">
        <f t="shared" si="71"/>
        <v/>
      </c>
      <c r="CQ72" s="340" t="str">
        <f t="shared" si="71"/>
        <v/>
      </c>
      <c r="CR72" s="340" t="str">
        <f t="shared" si="71"/>
        <v/>
      </c>
      <c r="CS72" s="340" t="str">
        <f t="shared" si="71"/>
        <v/>
      </c>
      <c r="CT72" s="340" t="str">
        <f t="shared" si="71"/>
        <v/>
      </c>
      <c r="CU72" s="340" t="str">
        <f t="shared" si="71"/>
        <v/>
      </c>
      <c r="CV72" s="340" t="str">
        <f t="shared" si="71"/>
        <v/>
      </c>
      <c r="CW72" s="340" t="str">
        <f t="shared" si="71"/>
        <v/>
      </c>
      <c r="CX72" s="340" t="str">
        <f t="shared" si="71"/>
        <v/>
      </c>
      <c r="CY72" s="340" t="str">
        <f t="shared" si="71"/>
        <v/>
      </c>
      <c r="CZ72" s="340" t="str">
        <f t="shared" si="71"/>
        <v/>
      </c>
      <c r="DA72" s="340" t="str">
        <f t="shared" si="71"/>
        <v/>
      </c>
      <c r="DB72" s="340" t="str">
        <f t="shared" si="71"/>
        <v/>
      </c>
      <c r="DC72" s="340" t="str">
        <f t="shared" si="71"/>
        <v/>
      </c>
      <c r="DD72" s="340" t="str">
        <f t="shared" si="71"/>
        <v/>
      </c>
      <c r="DE72" s="340" t="str">
        <f t="shared" si="71"/>
        <v/>
      </c>
      <c r="DF72" s="340" t="str">
        <f t="shared" si="71"/>
        <v/>
      </c>
      <c r="DG72" s="340" t="str">
        <f t="shared" si="71"/>
        <v/>
      </c>
      <c r="DH72" s="340" t="str">
        <f t="shared" si="71"/>
        <v/>
      </c>
      <c r="DI72" s="340" t="str">
        <f t="shared" si="71"/>
        <v/>
      </c>
      <c r="DJ72" s="340" t="str">
        <f t="shared" si="71"/>
        <v/>
      </c>
      <c r="DK72" s="340" t="str">
        <f t="shared" si="71"/>
        <v/>
      </c>
      <c r="DL72" s="340" t="str">
        <f t="shared" si="71"/>
        <v/>
      </c>
      <c r="DM72" s="340" t="str">
        <f t="shared" si="71"/>
        <v/>
      </c>
      <c r="DN72" s="340" t="str">
        <f t="shared" si="71"/>
        <v/>
      </c>
      <c r="DO72" s="340" t="str">
        <f t="shared" si="71"/>
        <v/>
      </c>
      <c r="DP72" s="340" t="str">
        <f t="shared" si="71"/>
        <v/>
      </c>
      <c r="DQ72" s="340" t="str">
        <f t="shared" si="71"/>
        <v/>
      </c>
      <c r="DR72" s="340" t="str">
        <f t="shared" si="71"/>
        <v/>
      </c>
      <c r="DS72" s="340" t="str">
        <f t="shared" si="71"/>
        <v/>
      </c>
      <c r="DT72" s="340" t="str">
        <f t="shared" si="71"/>
        <v/>
      </c>
      <c r="DU72" s="340" t="str">
        <f t="shared" si="71"/>
        <v/>
      </c>
      <c r="DV72" s="340" t="str">
        <f t="shared" si="71"/>
        <v/>
      </c>
      <c r="DW72" s="340" t="str">
        <f t="shared" si="71"/>
        <v/>
      </c>
      <c r="DX72" s="340" t="str">
        <f t="shared" si="71"/>
        <v/>
      </c>
      <c r="DY72" s="340" t="str">
        <f t="shared" si="71"/>
        <v/>
      </c>
      <c r="DZ72" s="340" t="str">
        <f t="shared" si="71"/>
        <v/>
      </c>
      <c r="EA72" s="340" t="str">
        <f t="shared" si="71"/>
        <v/>
      </c>
      <c r="EB72" s="340" t="str">
        <f t="shared" si="71"/>
        <v/>
      </c>
      <c r="EC72" s="340" t="str">
        <f t="shared" si="71"/>
        <v/>
      </c>
      <c r="ED72" s="340" t="str">
        <f t="shared" si="71"/>
        <v/>
      </c>
      <c r="EE72" s="340" t="str">
        <f t="shared" si="71"/>
        <v/>
      </c>
      <c r="EF72" s="340" t="str">
        <f t="shared" si="71"/>
        <v/>
      </c>
      <c r="EG72" s="340" t="str">
        <f t="shared" si="71"/>
        <v/>
      </c>
      <c r="EH72" s="340" t="str">
        <f t="shared" si="71"/>
        <v/>
      </c>
      <c r="EI72" s="340" t="str">
        <f t="shared" si="71"/>
        <v/>
      </c>
      <c r="EJ72" s="340" t="str">
        <f t="shared" si="71"/>
        <v/>
      </c>
      <c r="EK72" s="340" t="str">
        <f t="shared" si="71"/>
        <v/>
      </c>
      <c r="EL72" s="340" t="str">
        <f t="shared" si="71"/>
        <v/>
      </c>
      <c r="EM72" s="340" t="str">
        <f t="shared" si="71"/>
        <v/>
      </c>
      <c r="EN72" s="340" t="str">
        <f t="shared" si="71"/>
        <v/>
      </c>
      <c r="EO72" s="340" t="str">
        <f t="shared" si="71"/>
        <v/>
      </c>
      <c r="EP72" s="340" t="str">
        <f t="shared" si="71"/>
        <v/>
      </c>
      <c r="EQ72" s="340" t="str">
        <f t="shared" si="71"/>
        <v/>
      </c>
      <c r="ER72" s="340" t="str">
        <f t="shared" si="71"/>
        <v/>
      </c>
      <c r="ES72" s="340" t="str">
        <f t="shared" si="71"/>
        <v/>
      </c>
      <c r="ET72" s="340" t="str">
        <f t="shared" si="71"/>
        <v/>
      </c>
      <c r="EU72" s="340" t="str">
        <f t="shared" si="71"/>
        <v/>
      </c>
      <c r="EV72" s="340" t="str">
        <f t="shared" si="71"/>
        <v/>
      </c>
      <c r="EW72" s="340" t="str">
        <f t="shared" si="71"/>
        <v/>
      </c>
      <c r="EX72" s="340" t="str">
        <f t="shared" si="71"/>
        <v/>
      </c>
      <c r="EY72" s="340" t="str">
        <f t="shared" si="71"/>
        <v/>
      </c>
      <c r="EZ72" s="340" t="str">
        <f t="shared" si="71"/>
        <v/>
      </c>
      <c r="FA72" s="340" t="str">
        <f t="shared" si="71"/>
        <v/>
      </c>
      <c r="FB72" s="340" t="str">
        <f t="shared" si="71"/>
        <v/>
      </c>
      <c r="FC72" s="340" t="str">
        <f t="shared" si="71"/>
        <v/>
      </c>
      <c r="FD72" s="340" t="str">
        <f t="shared" si="71"/>
        <v/>
      </c>
      <c r="FE72" s="340" t="str">
        <f t="shared" si="71"/>
        <v/>
      </c>
      <c r="FF72" s="340" t="str">
        <f t="shared" si="71"/>
        <v/>
      </c>
      <c r="FG72" s="340" t="str">
        <f t="shared" si="71"/>
        <v/>
      </c>
      <c r="FH72" s="340" t="str">
        <f t="shared" si="71"/>
        <v/>
      </c>
      <c r="FI72" s="340" t="str">
        <f t="shared" si="71"/>
        <v/>
      </c>
      <c r="FJ72" s="340" t="str">
        <f t="shared" si="71"/>
        <v/>
      </c>
      <c r="FK72" s="340" t="str">
        <f t="shared" si="71"/>
        <v/>
      </c>
      <c r="FL72" s="340" t="str">
        <f t="shared" si="71"/>
        <v/>
      </c>
      <c r="FM72" s="340" t="str">
        <f t="shared" si="71"/>
        <v/>
      </c>
      <c r="FN72" s="340" t="str">
        <f t="shared" si="71"/>
        <v/>
      </c>
      <c r="FO72" s="340" t="str">
        <f t="shared" si="71"/>
        <v/>
      </c>
      <c r="FP72" s="340" t="str">
        <f t="shared" si="71"/>
        <v/>
      </c>
      <c r="FQ72" s="340" t="str">
        <f t="shared" si="71"/>
        <v/>
      </c>
      <c r="FR72" s="340" t="str">
        <f t="shared" si="71"/>
        <v/>
      </c>
      <c r="FS72" s="340" t="str">
        <f t="shared" si="71"/>
        <v/>
      </c>
      <c r="FT72" s="340" t="str">
        <f t="shared" si="71"/>
        <v/>
      </c>
      <c r="FU72" s="340" t="str">
        <f t="shared" si="71"/>
        <v/>
      </c>
      <c r="FV72" s="340" t="str">
        <f t="shared" si="71"/>
        <v/>
      </c>
      <c r="FW72" s="340" t="str">
        <f t="shared" si="71"/>
        <v/>
      </c>
      <c r="FX72" s="340" t="str">
        <f t="shared" si="71"/>
        <v/>
      </c>
      <c r="FY72" s="340" t="str">
        <f t="shared" si="71"/>
        <v/>
      </c>
      <c r="FZ72" s="340" t="str">
        <f t="shared" si="71"/>
        <v/>
      </c>
      <c r="GA72" s="340" t="str">
        <f t="shared" si="71"/>
        <v/>
      </c>
      <c r="GB72" s="340" t="str">
        <f t="shared" si="71"/>
        <v/>
      </c>
      <c r="GC72" s="340" t="str">
        <f t="shared" si="71"/>
        <v/>
      </c>
      <c r="GD72" s="340" t="str">
        <f t="shared" si="71"/>
        <v/>
      </c>
      <c r="GE72" s="340" t="str">
        <f t="shared" si="71"/>
        <v/>
      </c>
      <c r="GF72" s="340" t="str">
        <f t="shared" si="71"/>
        <v/>
      </c>
      <c r="GG72" s="340" t="str">
        <f t="shared" si="71"/>
        <v/>
      </c>
      <c r="GH72" s="340" t="str">
        <f t="shared" si="71"/>
        <v/>
      </c>
      <c r="GI72" s="340" t="str">
        <f t="shared" si="71"/>
        <v/>
      </c>
      <c r="GJ72" s="340" t="str">
        <f t="shared" si="71"/>
        <v/>
      </c>
      <c r="GK72" s="340" t="str">
        <f t="shared" si="71"/>
        <v/>
      </c>
      <c r="GL72" s="340" t="str">
        <f t="shared" si="71"/>
        <v/>
      </c>
      <c r="GM72" s="340" t="str">
        <f t="shared" si="71"/>
        <v/>
      </c>
      <c r="GN72" s="340" t="str">
        <f t="shared" si="71"/>
        <v/>
      </c>
      <c r="GO72" s="340" t="str">
        <f t="shared" si="71"/>
        <v/>
      </c>
      <c r="GP72" s="340" t="str">
        <f t="shared" si="71"/>
        <v/>
      </c>
      <c r="GQ72" s="340" t="str">
        <f t="shared" si="71"/>
        <v/>
      </c>
      <c r="GR72" s="340" t="str">
        <f t="shared" si="71"/>
        <v/>
      </c>
      <c r="GS72" s="340" t="str">
        <f t="shared" si="71"/>
        <v/>
      </c>
      <c r="GT72" s="340" t="str">
        <f t="shared" si="71"/>
        <v/>
      </c>
      <c r="GU72" s="340" t="str">
        <f t="shared" si="71"/>
        <v/>
      </c>
      <c r="GV72" s="340" t="str">
        <f t="shared" si="71"/>
        <v/>
      </c>
      <c r="GW72" s="340" t="str">
        <f t="shared" si="71"/>
        <v/>
      </c>
      <c r="GX72" s="340" t="str">
        <f t="shared" si="71"/>
        <v/>
      </c>
      <c r="GY72" s="340" t="str">
        <f t="shared" si="71"/>
        <v/>
      </c>
      <c r="GZ72" s="340" t="str">
        <f t="shared" si="71"/>
        <v/>
      </c>
      <c r="HA72" s="340" t="str">
        <f t="shared" si="71"/>
        <v/>
      </c>
      <c r="HB72" s="340" t="str">
        <f t="shared" si="71"/>
        <v/>
      </c>
      <c r="HC72" s="340" t="str">
        <f t="shared" si="71"/>
        <v/>
      </c>
      <c r="HD72" s="340" t="str">
        <f t="shared" si="71"/>
        <v/>
      </c>
      <c r="HE72" s="340" t="str">
        <f t="shared" si="71"/>
        <v/>
      </c>
      <c r="HF72" s="340" t="str">
        <f t="shared" si="71"/>
        <v/>
      </c>
      <c r="HG72" s="340" t="str">
        <f t="shared" si="71"/>
        <v/>
      </c>
    </row>
    <row r="73" spans="1:215" ht="14.25" customHeight="1" outlineLevel="1" x14ac:dyDescent="0.15">
      <c r="A73" s="334"/>
      <c r="B73" s="419"/>
      <c r="C73" s="341"/>
      <c r="D73" s="335"/>
      <c r="E73" s="342"/>
      <c r="F73" s="335"/>
      <c r="G73" s="337"/>
      <c r="H73" s="337"/>
      <c r="I73" s="338"/>
      <c r="J73" s="339">
        <f t="shared" si="3"/>
        <v>0</v>
      </c>
      <c r="K73" s="340" t="str">
        <f t="shared" ref="K73:HG73" si="72">IF(OR(K$3=$G73,K$3=$H73,AND(K$3&gt;$G73,K$3&lt;$H73)),1*$I73,"")</f>
        <v/>
      </c>
      <c r="L73" s="340" t="str">
        <f t="shared" si="72"/>
        <v/>
      </c>
      <c r="M73" s="340" t="str">
        <f t="shared" si="72"/>
        <v/>
      </c>
      <c r="N73" s="340" t="str">
        <f t="shared" si="72"/>
        <v/>
      </c>
      <c r="O73" s="340" t="str">
        <f t="shared" si="72"/>
        <v/>
      </c>
      <c r="P73" s="340" t="str">
        <f t="shared" si="72"/>
        <v/>
      </c>
      <c r="Q73" s="340" t="str">
        <f t="shared" si="72"/>
        <v/>
      </c>
      <c r="R73" s="340" t="str">
        <f t="shared" si="72"/>
        <v/>
      </c>
      <c r="S73" s="340" t="str">
        <f t="shared" si="72"/>
        <v/>
      </c>
      <c r="T73" s="340" t="str">
        <f t="shared" si="72"/>
        <v/>
      </c>
      <c r="U73" s="340" t="str">
        <f t="shared" si="72"/>
        <v/>
      </c>
      <c r="V73" s="340" t="str">
        <f t="shared" si="72"/>
        <v/>
      </c>
      <c r="W73" s="340" t="str">
        <f t="shared" si="72"/>
        <v/>
      </c>
      <c r="X73" s="340" t="str">
        <f t="shared" si="72"/>
        <v/>
      </c>
      <c r="Y73" s="340" t="str">
        <f t="shared" si="72"/>
        <v/>
      </c>
      <c r="Z73" s="340" t="str">
        <f t="shared" si="72"/>
        <v/>
      </c>
      <c r="AA73" s="340" t="str">
        <f t="shared" si="72"/>
        <v/>
      </c>
      <c r="AB73" s="340" t="str">
        <f t="shared" si="72"/>
        <v/>
      </c>
      <c r="AC73" s="340" t="str">
        <f t="shared" si="72"/>
        <v/>
      </c>
      <c r="AD73" s="340" t="str">
        <f t="shared" si="72"/>
        <v/>
      </c>
      <c r="AE73" s="340" t="str">
        <f t="shared" si="72"/>
        <v/>
      </c>
      <c r="AF73" s="340" t="str">
        <f t="shared" si="72"/>
        <v/>
      </c>
      <c r="AG73" s="340" t="str">
        <f t="shared" si="72"/>
        <v/>
      </c>
      <c r="AH73" s="340" t="str">
        <f t="shared" si="72"/>
        <v/>
      </c>
      <c r="AI73" s="340" t="str">
        <f t="shared" si="72"/>
        <v/>
      </c>
      <c r="AJ73" s="340" t="str">
        <f t="shared" si="72"/>
        <v/>
      </c>
      <c r="AK73" s="340" t="str">
        <f t="shared" si="72"/>
        <v/>
      </c>
      <c r="AL73" s="340" t="str">
        <f t="shared" si="72"/>
        <v/>
      </c>
      <c r="AM73" s="340" t="str">
        <f t="shared" si="72"/>
        <v/>
      </c>
      <c r="AN73" s="340" t="str">
        <f t="shared" si="72"/>
        <v/>
      </c>
      <c r="AO73" s="340" t="str">
        <f t="shared" si="72"/>
        <v/>
      </c>
      <c r="AP73" s="340" t="str">
        <f t="shared" si="72"/>
        <v/>
      </c>
      <c r="AQ73" s="340" t="str">
        <f t="shared" si="72"/>
        <v/>
      </c>
      <c r="AR73" s="340" t="str">
        <f t="shared" si="72"/>
        <v/>
      </c>
      <c r="AS73" s="340" t="str">
        <f t="shared" si="72"/>
        <v/>
      </c>
      <c r="AT73" s="340" t="str">
        <f t="shared" si="72"/>
        <v/>
      </c>
      <c r="AU73" s="340" t="str">
        <f t="shared" si="72"/>
        <v/>
      </c>
      <c r="AV73" s="340" t="str">
        <f t="shared" si="72"/>
        <v/>
      </c>
      <c r="AW73" s="340" t="str">
        <f t="shared" si="72"/>
        <v/>
      </c>
      <c r="AX73" s="340" t="str">
        <f t="shared" si="72"/>
        <v/>
      </c>
      <c r="AY73" s="340" t="str">
        <f t="shared" si="72"/>
        <v/>
      </c>
      <c r="AZ73" s="340" t="str">
        <f t="shared" si="72"/>
        <v/>
      </c>
      <c r="BA73" s="340" t="str">
        <f t="shared" si="72"/>
        <v/>
      </c>
      <c r="BB73" s="340" t="str">
        <f t="shared" si="72"/>
        <v/>
      </c>
      <c r="BC73" s="340" t="str">
        <f t="shared" si="72"/>
        <v/>
      </c>
      <c r="BD73" s="340" t="str">
        <f t="shared" si="72"/>
        <v/>
      </c>
      <c r="BE73" s="340" t="str">
        <f t="shared" si="72"/>
        <v/>
      </c>
      <c r="BF73" s="340" t="str">
        <f t="shared" si="72"/>
        <v/>
      </c>
      <c r="BG73" s="340" t="str">
        <f t="shared" si="72"/>
        <v/>
      </c>
      <c r="BH73" s="340" t="str">
        <f t="shared" si="72"/>
        <v/>
      </c>
      <c r="BI73" s="340" t="str">
        <f t="shared" si="72"/>
        <v/>
      </c>
      <c r="BJ73" s="340" t="str">
        <f t="shared" si="72"/>
        <v/>
      </c>
      <c r="BK73" s="340" t="str">
        <f t="shared" si="72"/>
        <v/>
      </c>
      <c r="BL73" s="340" t="str">
        <f t="shared" si="72"/>
        <v/>
      </c>
      <c r="BM73" s="340" t="str">
        <f t="shared" si="72"/>
        <v/>
      </c>
      <c r="BN73" s="340" t="str">
        <f t="shared" si="72"/>
        <v/>
      </c>
      <c r="BO73" s="340" t="str">
        <f t="shared" si="72"/>
        <v/>
      </c>
      <c r="BP73" s="340" t="str">
        <f t="shared" si="72"/>
        <v/>
      </c>
      <c r="BQ73" s="340" t="str">
        <f t="shared" si="72"/>
        <v/>
      </c>
      <c r="BR73" s="340" t="str">
        <f t="shared" si="72"/>
        <v/>
      </c>
      <c r="BS73" s="340" t="str">
        <f t="shared" si="72"/>
        <v/>
      </c>
      <c r="BT73" s="340" t="str">
        <f t="shared" si="72"/>
        <v/>
      </c>
      <c r="BU73" s="340" t="str">
        <f t="shared" si="72"/>
        <v/>
      </c>
      <c r="BV73" s="340" t="str">
        <f t="shared" si="72"/>
        <v/>
      </c>
      <c r="BW73" s="340" t="str">
        <f t="shared" si="72"/>
        <v/>
      </c>
      <c r="BX73" s="340" t="str">
        <f t="shared" si="72"/>
        <v/>
      </c>
      <c r="BY73" s="340" t="str">
        <f t="shared" si="72"/>
        <v/>
      </c>
      <c r="BZ73" s="340" t="str">
        <f t="shared" si="72"/>
        <v/>
      </c>
      <c r="CA73" s="340" t="str">
        <f t="shared" si="72"/>
        <v/>
      </c>
      <c r="CB73" s="340" t="str">
        <f t="shared" si="72"/>
        <v/>
      </c>
      <c r="CC73" s="340" t="str">
        <f t="shared" si="72"/>
        <v/>
      </c>
      <c r="CD73" s="340" t="str">
        <f t="shared" si="72"/>
        <v/>
      </c>
      <c r="CE73" s="340" t="str">
        <f t="shared" si="72"/>
        <v/>
      </c>
      <c r="CF73" s="340" t="str">
        <f t="shared" si="72"/>
        <v/>
      </c>
      <c r="CG73" s="340" t="str">
        <f t="shared" si="72"/>
        <v/>
      </c>
      <c r="CH73" s="340" t="str">
        <f t="shared" si="72"/>
        <v/>
      </c>
      <c r="CI73" s="340" t="str">
        <f t="shared" si="72"/>
        <v/>
      </c>
      <c r="CJ73" s="340" t="str">
        <f t="shared" si="72"/>
        <v/>
      </c>
      <c r="CK73" s="340" t="str">
        <f t="shared" si="72"/>
        <v/>
      </c>
      <c r="CL73" s="340" t="str">
        <f t="shared" si="72"/>
        <v/>
      </c>
      <c r="CM73" s="340" t="str">
        <f t="shared" si="72"/>
        <v/>
      </c>
      <c r="CN73" s="340" t="str">
        <f t="shared" si="72"/>
        <v/>
      </c>
      <c r="CO73" s="340" t="str">
        <f t="shared" si="72"/>
        <v/>
      </c>
      <c r="CP73" s="340" t="str">
        <f t="shared" si="72"/>
        <v/>
      </c>
      <c r="CQ73" s="340" t="str">
        <f t="shared" si="72"/>
        <v/>
      </c>
      <c r="CR73" s="340" t="str">
        <f t="shared" si="72"/>
        <v/>
      </c>
      <c r="CS73" s="340" t="str">
        <f t="shared" si="72"/>
        <v/>
      </c>
      <c r="CT73" s="340" t="str">
        <f t="shared" si="72"/>
        <v/>
      </c>
      <c r="CU73" s="340" t="str">
        <f t="shared" si="72"/>
        <v/>
      </c>
      <c r="CV73" s="340" t="str">
        <f t="shared" si="72"/>
        <v/>
      </c>
      <c r="CW73" s="340" t="str">
        <f t="shared" si="72"/>
        <v/>
      </c>
      <c r="CX73" s="340" t="str">
        <f t="shared" si="72"/>
        <v/>
      </c>
      <c r="CY73" s="340" t="str">
        <f t="shared" si="72"/>
        <v/>
      </c>
      <c r="CZ73" s="340" t="str">
        <f t="shared" si="72"/>
        <v/>
      </c>
      <c r="DA73" s="340" t="str">
        <f t="shared" si="72"/>
        <v/>
      </c>
      <c r="DB73" s="340" t="str">
        <f t="shared" si="72"/>
        <v/>
      </c>
      <c r="DC73" s="340" t="str">
        <f t="shared" si="72"/>
        <v/>
      </c>
      <c r="DD73" s="340" t="str">
        <f t="shared" si="72"/>
        <v/>
      </c>
      <c r="DE73" s="340" t="str">
        <f t="shared" si="72"/>
        <v/>
      </c>
      <c r="DF73" s="340" t="str">
        <f t="shared" si="72"/>
        <v/>
      </c>
      <c r="DG73" s="340" t="str">
        <f t="shared" si="72"/>
        <v/>
      </c>
      <c r="DH73" s="340" t="str">
        <f t="shared" si="72"/>
        <v/>
      </c>
      <c r="DI73" s="340" t="str">
        <f t="shared" si="72"/>
        <v/>
      </c>
      <c r="DJ73" s="340" t="str">
        <f t="shared" si="72"/>
        <v/>
      </c>
      <c r="DK73" s="340" t="str">
        <f t="shared" si="72"/>
        <v/>
      </c>
      <c r="DL73" s="340" t="str">
        <f t="shared" si="72"/>
        <v/>
      </c>
      <c r="DM73" s="340" t="str">
        <f t="shared" si="72"/>
        <v/>
      </c>
      <c r="DN73" s="340" t="str">
        <f t="shared" si="72"/>
        <v/>
      </c>
      <c r="DO73" s="340" t="str">
        <f t="shared" si="72"/>
        <v/>
      </c>
      <c r="DP73" s="340" t="str">
        <f t="shared" si="72"/>
        <v/>
      </c>
      <c r="DQ73" s="340" t="str">
        <f t="shared" si="72"/>
        <v/>
      </c>
      <c r="DR73" s="340" t="str">
        <f t="shared" si="72"/>
        <v/>
      </c>
      <c r="DS73" s="340" t="str">
        <f t="shared" si="72"/>
        <v/>
      </c>
      <c r="DT73" s="340" t="str">
        <f t="shared" si="72"/>
        <v/>
      </c>
      <c r="DU73" s="340" t="str">
        <f t="shared" si="72"/>
        <v/>
      </c>
      <c r="DV73" s="340" t="str">
        <f t="shared" si="72"/>
        <v/>
      </c>
      <c r="DW73" s="340" t="str">
        <f t="shared" si="72"/>
        <v/>
      </c>
      <c r="DX73" s="340" t="str">
        <f t="shared" si="72"/>
        <v/>
      </c>
      <c r="DY73" s="340" t="str">
        <f t="shared" si="72"/>
        <v/>
      </c>
      <c r="DZ73" s="340" t="str">
        <f t="shared" si="72"/>
        <v/>
      </c>
      <c r="EA73" s="340" t="str">
        <f t="shared" si="72"/>
        <v/>
      </c>
      <c r="EB73" s="340" t="str">
        <f t="shared" si="72"/>
        <v/>
      </c>
      <c r="EC73" s="340" t="str">
        <f t="shared" si="72"/>
        <v/>
      </c>
      <c r="ED73" s="340" t="str">
        <f t="shared" si="72"/>
        <v/>
      </c>
      <c r="EE73" s="340" t="str">
        <f t="shared" si="72"/>
        <v/>
      </c>
      <c r="EF73" s="340" t="str">
        <f t="shared" si="72"/>
        <v/>
      </c>
      <c r="EG73" s="340" t="str">
        <f t="shared" si="72"/>
        <v/>
      </c>
      <c r="EH73" s="340" t="str">
        <f t="shared" si="72"/>
        <v/>
      </c>
      <c r="EI73" s="340" t="str">
        <f t="shared" si="72"/>
        <v/>
      </c>
      <c r="EJ73" s="340" t="str">
        <f t="shared" si="72"/>
        <v/>
      </c>
      <c r="EK73" s="340" t="str">
        <f t="shared" si="72"/>
        <v/>
      </c>
      <c r="EL73" s="340" t="str">
        <f t="shared" si="72"/>
        <v/>
      </c>
      <c r="EM73" s="340" t="str">
        <f t="shared" si="72"/>
        <v/>
      </c>
      <c r="EN73" s="340" t="str">
        <f t="shared" si="72"/>
        <v/>
      </c>
      <c r="EO73" s="340" t="str">
        <f t="shared" si="72"/>
        <v/>
      </c>
      <c r="EP73" s="340" t="str">
        <f t="shared" si="72"/>
        <v/>
      </c>
      <c r="EQ73" s="340" t="str">
        <f t="shared" si="72"/>
        <v/>
      </c>
      <c r="ER73" s="340" t="str">
        <f t="shared" si="72"/>
        <v/>
      </c>
      <c r="ES73" s="340" t="str">
        <f t="shared" si="72"/>
        <v/>
      </c>
      <c r="ET73" s="340" t="str">
        <f t="shared" si="72"/>
        <v/>
      </c>
      <c r="EU73" s="340" t="str">
        <f t="shared" si="72"/>
        <v/>
      </c>
      <c r="EV73" s="340" t="str">
        <f t="shared" si="72"/>
        <v/>
      </c>
      <c r="EW73" s="340" t="str">
        <f t="shared" si="72"/>
        <v/>
      </c>
      <c r="EX73" s="340" t="str">
        <f t="shared" si="72"/>
        <v/>
      </c>
      <c r="EY73" s="340" t="str">
        <f t="shared" si="72"/>
        <v/>
      </c>
      <c r="EZ73" s="340" t="str">
        <f t="shared" si="72"/>
        <v/>
      </c>
      <c r="FA73" s="340" t="str">
        <f t="shared" si="72"/>
        <v/>
      </c>
      <c r="FB73" s="340" t="str">
        <f t="shared" si="72"/>
        <v/>
      </c>
      <c r="FC73" s="340" t="str">
        <f t="shared" si="72"/>
        <v/>
      </c>
      <c r="FD73" s="340" t="str">
        <f t="shared" si="72"/>
        <v/>
      </c>
      <c r="FE73" s="340" t="str">
        <f t="shared" si="72"/>
        <v/>
      </c>
      <c r="FF73" s="340" t="str">
        <f t="shared" si="72"/>
        <v/>
      </c>
      <c r="FG73" s="340" t="str">
        <f t="shared" si="72"/>
        <v/>
      </c>
      <c r="FH73" s="340" t="str">
        <f t="shared" si="72"/>
        <v/>
      </c>
      <c r="FI73" s="340" t="str">
        <f t="shared" si="72"/>
        <v/>
      </c>
      <c r="FJ73" s="340" t="str">
        <f t="shared" si="72"/>
        <v/>
      </c>
      <c r="FK73" s="340" t="str">
        <f t="shared" si="72"/>
        <v/>
      </c>
      <c r="FL73" s="340" t="str">
        <f t="shared" si="72"/>
        <v/>
      </c>
      <c r="FM73" s="340" t="str">
        <f t="shared" si="72"/>
        <v/>
      </c>
      <c r="FN73" s="340" t="str">
        <f t="shared" si="72"/>
        <v/>
      </c>
      <c r="FO73" s="340" t="str">
        <f t="shared" si="72"/>
        <v/>
      </c>
      <c r="FP73" s="340" t="str">
        <f t="shared" si="72"/>
        <v/>
      </c>
      <c r="FQ73" s="340" t="str">
        <f t="shared" si="72"/>
        <v/>
      </c>
      <c r="FR73" s="340" t="str">
        <f t="shared" si="72"/>
        <v/>
      </c>
      <c r="FS73" s="340" t="str">
        <f t="shared" si="72"/>
        <v/>
      </c>
      <c r="FT73" s="340" t="str">
        <f t="shared" si="72"/>
        <v/>
      </c>
      <c r="FU73" s="340" t="str">
        <f t="shared" si="72"/>
        <v/>
      </c>
      <c r="FV73" s="340" t="str">
        <f t="shared" si="72"/>
        <v/>
      </c>
      <c r="FW73" s="340" t="str">
        <f t="shared" si="72"/>
        <v/>
      </c>
      <c r="FX73" s="340" t="str">
        <f t="shared" si="72"/>
        <v/>
      </c>
      <c r="FY73" s="340" t="str">
        <f t="shared" si="72"/>
        <v/>
      </c>
      <c r="FZ73" s="340" t="str">
        <f t="shared" si="72"/>
        <v/>
      </c>
      <c r="GA73" s="340" t="str">
        <f t="shared" si="72"/>
        <v/>
      </c>
      <c r="GB73" s="340" t="str">
        <f t="shared" si="72"/>
        <v/>
      </c>
      <c r="GC73" s="340" t="str">
        <f t="shared" si="72"/>
        <v/>
      </c>
      <c r="GD73" s="340" t="str">
        <f t="shared" si="72"/>
        <v/>
      </c>
      <c r="GE73" s="340" t="str">
        <f t="shared" si="72"/>
        <v/>
      </c>
      <c r="GF73" s="340" t="str">
        <f t="shared" si="72"/>
        <v/>
      </c>
      <c r="GG73" s="340" t="str">
        <f t="shared" si="72"/>
        <v/>
      </c>
      <c r="GH73" s="340" t="str">
        <f t="shared" si="72"/>
        <v/>
      </c>
      <c r="GI73" s="340" t="str">
        <f t="shared" si="72"/>
        <v/>
      </c>
      <c r="GJ73" s="340" t="str">
        <f t="shared" si="72"/>
        <v/>
      </c>
      <c r="GK73" s="340" t="str">
        <f t="shared" si="72"/>
        <v/>
      </c>
      <c r="GL73" s="340" t="str">
        <f t="shared" si="72"/>
        <v/>
      </c>
      <c r="GM73" s="340" t="str">
        <f t="shared" si="72"/>
        <v/>
      </c>
      <c r="GN73" s="340" t="str">
        <f t="shared" si="72"/>
        <v/>
      </c>
      <c r="GO73" s="340" t="str">
        <f t="shared" si="72"/>
        <v/>
      </c>
      <c r="GP73" s="340" t="str">
        <f t="shared" si="72"/>
        <v/>
      </c>
      <c r="GQ73" s="340" t="str">
        <f t="shared" si="72"/>
        <v/>
      </c>
      <c r="GR73" s="340" t="str">
        <f t="shared" si="72"/>
        <v/>
      </c>
      <c r="GS73" s="340" t="str">
        <f t="shared" si="72"/>
        <v/>
      </c>
      <c r="GT73" s="340" t="str">
        <f t="shared" si="72"/>
        <v/>
      </c>
      <c r="GU73" s="340" t="str">
        <f t="shared" si="72"/>
        <v/>
      </c>
      <c r="GV73" s="340" t="str">
        <f t="shared" si="72"/>
        <v/>
      </c>
      <c r="GW73" s="340" t="str">
        <f t="shared" si="72"/>
        <v/>
      </c>
      <c r="GX73" s="340" t="str">
        <f t="shared" si="72"/>
        <v/>
      </c>
      <c r="GY73" s="340" t="str">
        <f t="shared" si="72"/>
        <v/>
      </c>
      <c r="GZ73" s="340" t="str">
        <f t="shared" si="72"/>
        <v/>
      </c>
      <c r="HA73" s="340" t="str">
        <f t="shared" si="72"/>
        <v/>
      </c>
      <c r="HB73" s="340" t="str">
        <f t="shared" si="72"/>
        <v/>
      </c>
      <c r="HC73" s="340" t="str">
        <f t="shared" si="72"/>
        <v/>
      </c>
      <c r="HD73" s="340" t="str">
        <f t="shared" si="72"/>
        <v/>
      </c>
      <c r="HE73" s="340" t="str">
        <f t="shared" si="72"/>
        <v/>
      </c>
      <c r="HF73" s="340" t="str">
        <f t="shared" si="72"/>
        <v/>
      </c>
      <c r="HG73" s="340" t="str">
        <f t="shared" si="72"/>
        <v/>
      </c>
    </row>
    <row r="74" spans="1:215" ht="14.25" customHeight="1" outlineLevel="1" x14ac:dyDescent="0.15">
      <c r="A74" s="334"/>
      <c r="B74" s="420"/>
      <c r="C74" s="343"/>
      <c r="D74" s="343"/>
      <c r="E74" s="344"/>
      <c r="F74" s="343"/>
      <c r="G74" s="337"/>
      <c r="H74" s="337"/>
      <c r="I74" s="338"/>
      <c r="J74" s="339">
        <f t="shared" si="3"/>
        <v>0</v>
      </c>
      <c r="K74" s="340" t="str">
        <f t="shared" ref="K74:HG74" si="73">IF(OR(K$3=$G74,K$3=$H74,AND(K$3&gt;$G74,K$3&lt;$H74)),1*$I74,"")</f>
        <v/>
      </c>
      <c r="L74" s="340" t="str">
        <f t="shared" si="73"/>
        <v/>
      </c>
      <c r="M74" s="340" t="str">
        <f t="shared" si="73"/>
        <v/>
      </c>
      <c r="N74" s="340" t="str">
        <f t="shared" si="73"/>
        <v/>
      </c>
      <c r="O74" s="340" t="str">
        <f t="shared" si="73"/>
        <v/>
      </c>
      <c r="P74" s="340" t="str">
        <f t="shared" si="73"/>
        <v/>
      </c>
      <c r="Q74" s="340" t="str">
        <f t="shared" si="73"/>
        <v/>
      </c>
      <c r="R74" s="340" t="str">
        <f t="shared" si="73"/>
        <v/>
      </c>
      <c r="S74" s="340" t="str">
        <f t="shared" si="73"/>
        <v/>
      </c>
      <c r="T74" s="340" t="str">
        <f t="shared" si="73"/>
        <v/>
      </c>
      <c r="U74" s="340" t="str">
        <f t="shared" si="73"/>
        <v/>
      </c>
      <c r="V74" s="340" t="str">
        <f t="shared" si="73"/>
        <v/>
      </c>
      <c r="W74" s="340" t="str">
        <f t="shared" si="73"/>
        <v/>
      </c>
      <c r="X74" s="340" t="str">
        <f t="shared" si="73"/>
        <v/>
      </c>
      <c r="Y74" s="340" t="str">
        <f t="shared" si="73"/>
        <v/>
      </c>
      <c r="Z74" s="340" t="str">
        <f t="shared" si="73"/>
        <v/>
      </c>
      <c r="AA74" s="340" t="str">
        <f t="shared" si="73"/>
        <v/>
      </c>
      <c r="AB74" s="340" t="str">
        <f t="shared" si="73"/>
        <v/>
      </c>
      <c r="AC74" s="340" t="str">
        <f t="shared" si="73"/>
        <v/>
      </c>
      <c r="AD74" s="340" t="str">
        <f t="shared" si="73"/>
        <v/>
      </c>
      <c r="AE74" s="340" t="str">
        <f t="shared" si="73"/>
        <v/>
      </c>
      <c r="AF74" s="340" t="str">
        <f t="shared" si="73"/>
        <v/>
      </c>
      <c r="AG74" s="340" t="str">
        <f t="shared" si="73"/>
        <v/>
      </c>
      <c r="AH74" s="340" t="str">
        <f t="shared" si="73"/>
        <v/>
      </c>
      <c r="AI74" s="340" t="str">
        <f t="shared" si="73"/>
        <v/>
      </c>
      <c r="AJ74" s="340" t="str">
        <f t="shared" si="73"/>
        <v/>
      </c>
      <c r="AK74" s="340" t="str">
        <f t="shared" si="73"/>
        <v/>
      </c>
      <c r="AL74" s="340" t="str">
        <f t="shared" si="73"/>
        <v/>
      </c>
      <c r="AM74" s="340" t="str">
        <f t="shared" si="73"/>
        <v/>
      </c>
      <c r="AN74" s="340" t="str">
        <f t="shared" si="73"/>
        <v/>
      </c>
      <c r="AO74" s="340" t="str">
        <f t="shared" si="73"/>
        <v/>
      </c>
      <c r="AP74" s="340" t="str">
        <f t="shared" si="73"/>
        <v/>
      </c>
      <c r="AQ74" s="340" t="str">
        <f t="shared" si="73"/>
        <v/>
      </c>
      <c r="AR74" s="340" t="str">
        <f t="shared" si="73"/>
        <v/>
      </c>
      <c r="AS74" s="340" t="str">
        <f t="shared" si="73"/>
        <v/>
      </c>
      <c r="AT74" s="340" t="str">
        <f t="shared" si="73"/>
        <v/>
      </c>
      <c r="AU74" s="340" t="str">
        <f t="shared" si="73"/>
        <v/>
      </c>
      <c r="AV74" s="340" t="str">
        <f t="shared" si="73"/>
        <v/>
      </c>
      <c r="AW74" s="340" t="str">
        <f t="shared" si="73"/>
        <v/>
      </c>
      <c r="AX74" s="340" t="str">
        <f t="shared" si="73"/>
        <v/>
      </c>
      <c r="AY74" s="340" t="str">
        <f t="shared" si="73"/>
        <v/>
      </c>
      <c r="AZ74" s="340" t="str">
        <f t="shared" si="73"/>
        <v/>
      </c>
      <c r="BA74" s="340" t="str">
        <f t="shared" si="73"/>
        <v/>
      </c>
      <c r="BB74" s="340" t="str">
        <f t="shared" si="73"/>
        <v/>
      </c>
      <c r="BC74" s="340" t="str">
        <f t="shared" si="73"/>
        <v/>
      </c>
      <c r="BD74" s="340" t="str">
        <f t="shared" si="73"/>
        <v/>
      </c>
      <c r="BE74" s="340" t="str">
        <f t="shared" si="73"/>
        <v/>
      </c>
      <c r="BF74" s="340" t="str">
        <f t="shared" si="73"/>
        <v/>
      </c>
      <c r="BG74" s="340" t="str">
        <f t="shared" si="73"/>
        <v/>
      </c>
      <c r="BH74" s="340" t="str">
        <f t="shared" si="73"/>
        <v/>
      </c>
      <c r="BI74" s="340" t="str">
        <f t="shared" si="73"/>
        <v/>
      </c>
      <c r="BJ74" s="340" t="str">
        <f t="shared" si="73"/>
        <v/>
      </c>
      <c r="BK74" s="340" t="str">
        <f t="shared" si="73"/>
        <v/>
      </c>
      <c r="BL74" s="340" t="str">
        <f t="shared" si="73"/>
        <v/>
      </c>
      <c r="BM74" s="340" t="str">
        <f t="shared" si="73"/>
        <v/>
      </c>
      <c r="BN74" s="340" t="str">
        <f t="shared" si="73"/>
        <v/>
      </c>
      <c r="BO74" s="340" t="str">
        <f t="shared" si="73"/>
        <v/>
      </c>
      <c r="BP74" s="340" t="str">
        <f t="shared" si="73"/>
        <v/>
      </c>
      <c r="BQ74" s="340" t="str">
        <f t="shared" si="73"/>
        <v/>
      </c>
      <c r="BR74" s="340" t="str">
        <f t="shared" si="73"/>
        <v/>
      </c>
      <c r="BS74" s="340" t="str">
        <f t="shared" si="73"/>
        <v/>
      </c>
      <c r="BT74" s="340" t="str">
        <f t="shared" si="73"/>
        <v/>
      </c>
      <c r="BU74" s="340" t="str">
        <f t="shared" si="73"/>
        <v/>
      </c>
      <c r="BV74" s="340" t="str">
        <f t="shared" si="73"/>
        <v/>
      </c>
      <c r="BW74" s="340" t="str">
        <f t="shared" si="73"/>
        <v/>
      </c>
      <c r="BX74" s="340" t="str">
        <f t="shared" si="73"/>
        <v/>
      </c>
      <c r="BY74" s="340" t="str">
        <f t="shared" si="73"/>
        <v/>
      </c>
      <c r="BZ74" s="340" t="str">
        <f t="shared" si="73"/>
        <v/>
      </c>
      <c r="CA74" s="340" t="str">
        <f t="shared" si="73"/>
        <v/>
      </c>
      <c r="CB74" s="340" t="str">
        <f t="shared" si="73"/>
        <v/>
      </c>
      <c r="CC74" s="340" t="str">
        <f t="shared" si="73"/>
        <v/>
      </c>
      <c r="CD74" s="340" t="str">
        <f t="shared" si="73"/>
        <v/>
      </c>
      <c r="CE74" s="340" t="str">
        <f t="shared" si="73"/>
        <v/>
      </c>
      <c r="CF74" s="340" t="str">
        <f t="shared" si="73"/>
        <v/>
      </c>
      <c r="CG74" s="340" t="str">
        <f t="shared" si="73"/>
        <v/>
      </c>
      <c r="CH74" s="340" t="str">
        <f t="shared" si="73"/>
        <v/>
      </c>
      <c r="CI74" s="340" t="str">
        <f t="shared" si="73"/>
        <v/>
      </c>
      <c r="CJ74" s="340" t="str">
        <f t="shared" si="73"/>
        <v/>
      </c>
      <c r="CK74" s="340" t="str">
        <f t="shared" si="73"/>
        <v/>
      </c>
      <c r="CL74" s="340" t="str">
        <f t="shared" si="73"/>
        <v/>
      </c>
      <c r="CM74" s="340" t="str">
        <f t="shared" si="73"/>
        <v/>
      </c>
      <c r="CN74" s="340" t="str">
        <f t="shared" si="73"/>
        <v/>
      </c>
      <c r="CO74" s="340" t="str">
        <f t="shared" si="73"/>
        <v/>
      </c>
      <c r="CP74" s="340" t="str">
        <f t="shared" si="73"/>
        <v/>
      </c>
      <c r="CQ74" s="340" t="str">
        <f t="shared" si="73"/>
        <v/>
      </c>
      <c r="CR74" s="340" t="str">
        <f t="shared" si="73"/>
        <v/>
      </c>
      <c r="CS74" s="340" t="str">
        <f t="shared" si="73"/>
        <v/>
      </c>
      <c r="CT74" s="340" t="str">
        <f t="shared" si="73"/>
        <v/>
      </c>
      <c r="CU74" s="340" t="str">
        <f t="shared" si="73"/>
        <v/>
      </c>
      <c r="CV74" s="340" t="str">
        <f t="shared" si="73"/>
        <v/>
      </c>
      <c r="CW74" s="340" t="str">
        <f t="shared" si="73"/>
        <v/>
      </c>
      <c r="CX74" s="340" t="str">
        <f t="shared" si="73"/>
        <v/>
      </c>
      <c r="CY74" s="340" t="str">
        <f t="shared" si="73"/>
        <v/>
      </c>
      <c r="CZ74" s="340" t="str">
        <f t="shared" si="73"/>
        <v/>
      </c>
      <c r="DA74" s="340" t="str">
        <f t="shared" si="73"/>
        <v/>
      </c>
      <c r="DB74" s="340" t="str">
        <f t="shared" si="73"/>
        <v/>
      </c>
      <c r="DC74" s="340" t="str">
        <f t="shared" si="73"/>
        <v/>
      </c>
      <c r="DD74" s="340" t="str">
        <f t="shared" si="73"/>
        <v/>
      </c>
      <c r="DE74" s="340" t="str">
        <f t="shared" si="73"/>
        <v/>
      </c>
      <c r="DF74" s="340" t="str">
        <f t="shared" si="73"/>
        <v/>
      </c>
      <c r="DG74" s="340" t="str">
        <f t="shared" si="73"/>
        <v/>
      </c>
      <c r="DH74" s="340" t="str">
        <f t="shared" si="73"/>
        <v/>
      </c>
      <c r="DI74" s="340" t="str">
        <f t="shared" si="73"/>
        <v/>
      </c>
      <c r="DJ74" s="340" t="str">
        <f t="shared" si="73"/>
        <v/>
      </c>
      <c r="DK74" s="340" t="str">
        <f t="shared" si="73"/>
        <v/>
      </c>
      <c r="DL74" s="340" t="str">
        <f t="shared" si="73"/>
        <v/>
      </c>
      <c r="DM74" s="340" t="str">
        <f t="shared" si="73"/>
        <v/>
      </c>
      <c r="DN74" s="340" t="str">
        <f t="shared" si="73"/>
        <v/>
      </c>
      <c r="DO74" s="340" t="str">
        <f t="shared" si="73"/>
        <v/>
      </c>
      <c r="DP74" s="340" t="str">
        <f t="shared" si="73"/>
        <v/>
      </c>
      <c r="DQ74" s="340" t="str">
        <f t="shared" si="73"/>
        <v/>
      </c>
      <c r="DR74" s="340" t="str">
        <f t="shared" si="73"/>
        <v/>
      </c>
      <c r="DS74" s="340" t="str">
        <f t="shared" si="73"/>
        <v/>
      </c>
      <c r="DT74" s="340" t="str">
        <f t="shared" si="73"/>
        <v/>
      </c>
      <c r="DU74" s="340" t="str">
        <f t="shared" si="73"/>
        <v/>
      </c>
      <c r="DV74" s="340" t="str">
        <f t="shared" si="73"/>
        <v/>
      </c>
      <c r="DW74" s="340" t="str">
        <f t="shared" si="73"/>
        <v/>
      </c>
      <c r="DX74" s="340" t="str">
        <f t="shared" si="73"/>
        <v/>
      </c>
      <c r="DY74" s="340" t="str">
        <f t="shared" si="73"/>
        <v/>
      </c>
      <c r="DZ74" s="340" t="str">
        <f t="shared" si="73"/>
        <v/>
      </c>
      <c r="EA74" s="340" t="str">
        <f t="shared" si="73"/>
        <v/>
      </c>
      <c r="EB74" s="340" t="str">
        <f t="shared" si="73"/>
        <v/>
      </c>
      <c r="EC74" s="340" t="str">
        <f t="shared" si="73"/>
        <v/>
      </c>
      <c r="ED74" s="340" t="str">
        <f t="shared" si="73"/>
        <v/>
      </c>
      <c r="EE74" s="340" t="str">
        <f t="shared" si="73"/>
        <v/>
      </c>
      <c r="EF74" s="340" t="str">
        <f t="shared" si="73"/>
        <v/>
      </c>
      <c r="EG74" s="340" t="str">
        <f t="shared" si="73"/>
        <v/>
      </c>
      <c r="EH74" s="340" t="str">
        <f t="shared" si="73"/>
        <v/>
      </c>
      <c r="EI74" s="340" t="str">
        <f t="shared" si="73"/>
        <v/>
      </c>
      <c r="EJ74" s="340" t="str">
        <f t="shared" si="73"/>
        <v/>
      </c>
      <c r="EK74" s="340" t="str">
        <f t="shared" si="73"/>
        <v/>
      </c>
      <c r="EL74" s="340" t="str">
        <f t="shared" si="73"/>
        <v/>
      </c>
      <c r="EM74" s="340" t="str">
        <f t="shared" si="73"/>
        <v/>
      </c>
      <c r="EN74" s="340" t="str">
        <f t="shared" si="73"/>
        <v/>
      </c>
      <c r="EO74" s="340" t="str">
        <f t="shared" si="73"/>
        <v/>
      </c>
      <c r="EP74" s="340" t="str">
        <f t="shared" si="73"/>
        <v/>
      </c>
      <c r="EQ74" s="340" t="str">
        <f t="shared" si="73"/>
        <v/>
      </c>
      <c r="ER74" s="340" t="str">
        <f t="shared" si="73"/>
        <v/>
      </c>
      <c r="ES74" s="340" t="str">
        <f t="shared" si="73"/>
        <v/>
      </c>
      <c r="ET74" s="340" t="str">
        <f t="shared" si="73"/>
        <v/>
      </c>
      <c r="EU74" s="340" t="str">
        <f t="shared" si="73"/>
        <v/>
      </c>
      <c r="EV74" s="340" t="str">
        <f t="shared" si="73"/>
        <v/>
      </c>
      <c r="EW74" s="340" t="str">
        <f t="shared" si="73"/>
        <v/>
      </c>
      <c r="EX74" s="340" t="str">
        <f t="shared" si="73"/>
        <v/>
      </c>
      <c r="EY74" s="340" t="str">
        <f t="shared" si="73"/>
        <v/>
      </c>
      <c r="EZ74" s="340" t="str">
        <f t="shared" si="73"/>
        <v/>
      </c>
      <c r="FA74" s="340" t="str">
        <f t="shared" si="73"/>
        <v/>
      </c>
      <c r="FB74" s="340" t="str">
        <f t="shared" si="73"/>
        <v/>
      </c>
      <c r="FC74" s="340" t="str">
        <f t="shared" si="73"/>
        <v/>
      </c>
      <c r="FD74" s="340" t="str">
        <f t="shared" si="73"/>
        <v/>
      </c>
      <c r="FE74" s="340" t="str">
        <f t="shared" si="73"/>
        <v/>
      </c>
      <c r="FF74" s="340" t="str">
        <f t="shared" si="73"/>
        <v/>
      </c>
      <c r="FG74" s="340" t="str">
        <f t="shared" si="73"/>
        <v/>
      </c>
      <c r="FH74" s="340" t="str">
        <f t="shared" si="73"/>
        <v/>
      </c>
      <c r="FI74" s="340" t="str">
        <f t="shared" si="73"/>
        <v/>
      </c>
      <c r="FJ74" s="340" t="str">
        <f t="shared" si="73"/>
        <v/>
      </c>
      <c r="FK74" s="340" t="str">
        <f t="shared" si="73"/>
        <v/>
      </c>
      <c r="FL74" s="340" t="str">
        <f t="shared" si="73"/>
        <v/>
      </c>
      <c r="FM74" s="340" t="str">
        <f t="shared" si="73"/>
        <v/>
      </c>
      <c r="FN74" s="340" t="str">
        <f t="shared" si="73"/>
        <v/>
      </c>
      <c r="FO74" s="340" t="str">
        <f t="shared" si="73"/>
        <v/>
      </c>
      <c r="FP74" s="340" t="str">
        <f t="shared" si="73"/>
        <v/>
      </c>
      <c r="FQ74" s="340" t="str">
        <f t="shared" si="73"/>
        <v/>
      </c>
      <c r="FR74" s="340" t="str">
        <f t="shared" si="73"/>
        <v/>
      </c>
      <c r="FS74" s="340" t="str">
        <f t="shared" si="73"/>
        <v/>
      </c>
      <c r="FT74" s="340" t="str">
        <f t="shared" si="73"/>
        <v/>
      </c>
      <c r="FU74" s="340" t="str">
        <f t="shared" si="73"/>
        <v/>
      </c>
      <c r="FV74" s="340" t="str">
        <f t="shared" si="73"/>
        <v/>
      </c>
      <c r="FW74" s="340" t="str">
        <f t="shared" si="73"/>
        <v/>
      </c>
      <c r="FX74" s="340" t="str">
        <f t="shared" si="73"/>
        <v/>
      </c>
      <c r="FY74" s="340" t="str">
        <f t="shared" si="73"/>
        <v/>
      </c>
      <c r="FZ74" s="340" t="str">
        <f t="shared" si="73"/>
        <v/>
      </c>
      <c r="GA74" s="340" t="str">
        <f t="shared" si="73"/>
        <v/>
      </c>
      <c r="GB74" s="340" t="str">
        <f t="shared" si="73"/>
        <v/>
      </c>
      <c r="GC74" s="340" t="str">
        <f t="shared" si="73"/>
        <v/>
      </c>
      <c r="GD74" s="340" t="str">
        <f t="shared" si="73"/>
        <v/>
      </c>
      <c r="GE74" s="340" t="str">
        <f t="shared" si="73"/>
        <v/>
      </c>
      <c r="GF74" s="340" t="str">
        <f t="shared" si="73"/>
        <v/>
      </c>
      <c r="GG74" s="340" t="str">
        <f t="shared" si="73"/>
        <v/>
      </c>
      <c r="GH74" s="340" t="str">
        <f t="shared" si="73"/>
        <v/>
      </c>
      <c r="GI74" s="340" t="str">
        <f t="shared" si="73"/>
        <v/>
      </c>
      <c r="GJ74" s="340" t="str">
        <f t="shared" si="73"/>
        <v/>
      </c>
      <c r="GK74" s="340" t="str">
        <f t="shared" si="73"/>
        <v/>
      </c>
      <c r="GL74" s="340" t="str">
        <f t="shared" si="73"/>
        <v/>
      </c>
      <c r="GM74" s="340" t="str">
        <f t="shared" si="73"/>
        <v/>
      </c>
      <c r="GN74" s="340" t="str">
        <f t="shared" si="73"/>
        <v/>
      </c>
      <c r="GO74" s="340" t="str">
        <f t="shared" si="73"/>
        <v/>
      </c>
      <c r="GP74" s="340" t="str">
        <f t="shared" si="73"/>
        <v/>
      </c>
      <c r="GQ74" s="340" t="str">
        <f t="shared" si="73"/>
        <v/>
      </c>
      <c r="GR74" s="340" t="str">
        <f t="shared" si="73"/>
        <v/>
      </c>
      <c r="GS74" s="340" t="str">
        <f t="shared" si="73"/>
        <v/>
      </c>
      <c r="GT74" s="340" t="str">
        <f t="shared" si="73"/>
        <v/>
      </c>
      <c r="GU74" s="340" t="str">
        <f t="shared" si="73"/>
        <v/>
      </c>
      <c r="GV74" s="340" t="str">
        <f t="shared" si="73"/>
        <v/>
      </c>
      <c r="GW74" s="340" t="str">
        <f t="shared" si="73"/>
        <v/>
      </c>
      <c r="GX74" s="340" t="str">
        <f t="shared" si="73"/>
        <v/>
      </c>
      <c r="GY74" s="340" t="str">
        <f t="shared" si="73"/>
        <v/>
      </c>
      <c r="GZ74" s="340" t="str">
        <f t="shared" si="73"/>
        <v/>
      </c>
      <c r="HA74" s="340" t="str">
        <f t="shared" si="73"/>
        <v/>
      </c>
      <c r="HB74" s="340" t="str">
        <f t="shared" si="73"/>
        <v/>
      </c>
      <c r="HC74" s="340" t="str">
        <f t="shared" si="73"/>
        <v/>
      </c>
      <c r="HD74" s="340" t="str">
        <f t="shared" si="73"/>
        <v/>
      </c>
      <c r="HE74" s="340" t="str">
        <f t="shared" si="73"/>
        <v/>
      </c>
      <c r="HF74" s="340" t="str">
        <f t="shared" si="73"/>
        <v/>
      </c>
      <c r="HG74" s="340" t="str">
        <f t="shared" si="73"/>
        <v/>
      </c>
    </row>
    <row r="75" spans="1:215" ht="14.25" customHeight="1" outlineLevel="1" x14ac:dyDescent="0.2">
      <c r="G75" s="33"/>
    </row>
    <row r="76" spans="1:215" ht="14.25" customHeight="1" x14ac:dyDescent="0.2">
      <c r="B76" s="1"/>
      <c r="C76" s="1"/>
      <c r="D76" s="1"/>
      <c r="E76" s="1"/>
      <c r="F76" s="1"/>
      <c r="G76" s="33"/>
      <c r="H76" s="1"/>
      <c r="I76" s="1"/>
    </row>
    <row r="77" spans="1:215" ht="26.25" customHeight="1" x14ac:dyDescent="0.35">
      <c r="B77" s="20" t="s">
        <v>266</v>
      </c>
      <c r="C77" s="1"/>
      <c r="D77" s="1"/>
      <c r="E77" s="345" t="s">
        <v>267</v>
      </c>
      <c r="F77" s="345" t="s">
        <v>268</v>
      </c>
      <c r="G77" s="345" t="s">
        <v>269</v>
      </c>
      <c r="H77" s="422" t="s">
        <v>270</v>
      </c>
      <c r="I77" s="358"/>
    </row>
    <row r="78" spans="1:215" ht="14.25" customHeight="1" x14ac:dyDescent="0.2">
      <c r="B78" s="1" t="s">
        <v>226</v>
      </c>
      <c r="C78" s="1"/>
      <c r="D78" s="1"/>
      <c r="E78" s="1">
        <f t="shared" ref="E78:E79" si="74">SUMIFS($J$5:$J$75,$A$5:$A$75,B78,$E$5:$E$75,"Plan")</f>
        <v>55</v>
      </c>
      <c r="F78" s="1">
        <f t="shared" ref="F78:F79" si="75">SUMIFS($J$5:$J$75,$A$5:$A$75,B78,$E$5:$E$75,"Actual")</f>
        <v>55</v>
      </c>
      <c r="G78" s="1">
        <f t="shared" ref="G78:G79" si="76">F78/20</f>
        <v>2.75</v>
      </c>
      <c r="H78" s="34">
        <v>0.03</v>
      </c>
      <c r="I78" s="1">
        <f t="shared" ref="I78:I88" si="77">H78*(E78*7)</f>
        <v>11.549999999999999</v>
      </c>
    </row>
    <row r="79" spans="1:215" ht="14.25" customHeight="1" x14ac:dyDescent="0.2">
      <c r="B79" s="1" t="s">
        <v>229</v>
      </c>
      <c r="C79" s="1"/>
      <c r="D79" s="1"/>
      <c r="E79" s="1">
        <f t="shared" si="74"/>
        <v>2.8000000000000012</v>
      </c>
      <c r="F79" s="1">
        <f t="shared" si="75"/>
        <v>2.8000000000000012</v>
      </c>
      <c r="G79" s="1">
        <f t="shared" si="76"/>
        <v>0.14000000000000007</v>
      </c>
      <c r="H79" s="1"/>
      <c r="I79" s="1">
        <f t="shared" si="77"/>
        <v>0</v>
      </c>
    </row>
    <row r="80" spans="1:215" ht="14.25" customHeight="1" x14ac:dyDescent="0.2">
      <c r="B80" s="1"/>
      <c r="C80" s="1" t="s">
        <v>230</v>
      </c>
      <c r="D80" s="1"/>
      <c r="E80" s="1"/>
      <c r="F80" s="1"/>
      <c r="G80" s="1"/>
      <c r="H80" s="1"/>
      <c r="I80" s="1">
        <f t="shared" si="77"/>
        <v>0</v>
      </c>
    </row>
    <row r="81" spans="2:10" ht="14.25" customHeight="1" x14ac:dyDescent="0.2">
      <c r="B81" s="1"/>
      <c r="C81" s="1" t="s">
        <v>229</v>
      </c>
      <c r="D81" s="1"/>
      <c r="E81" s="1"/>
      <c r="F81" s="1"/>
      <c r="G81" s="1"/>
      <c r="H81" s="1"/>
      <c r="I81" s="1">
        <f t="shared" si="77"/>
        <v>0</v>
      </c>
    </row>
    <row r="82" spans="2:10" ht="14.25" customHeight="1" x14ac:dyDescent="0.2">
      <c r="B82" s="1" t="s">
        <v>245</v>
      </c>
      <c r="C82" s="1"/>
      <c r="D82" s="1"/>
      <c r="E82" s="1">
        <f t="shared" ref="E82:F82" si="78">SUM(E83:E88)</f>
        <v>469.2</v>
      </c>
      <c r="F82" s="1">
        <f t="shared" si="78"/>
        <v>0</v>
      </c>
      <c r="G82" s="1">
        <f>F82/20</f>
        <v>0</v>
      </c>
      <c r="H82" s="1"/>
      <c r="I82" s="1">
        <f t="shared" si="77"/>
        <v>0</v>
      </c>
    </row>
    <row r="83" spans="2:10" ht="14.25" customHeight="1" x14ac:dyDescent="0.2">
      <c r="B83" s="1"/>
      <c r="C83" s="1" t="s">
        <v>239</v>
      </c>
      <c r="D83" s="1"/>
      <c r="E83" s="1">
        <f>SUMIFS($J$5:$J$75,$A$5:$A$75,C83,$E$5:$E$75,"Plan")</f>
        <v>0</v>
      </c>
      <c r="F83" s="1">
        <f>SUMIFS($J$5:$J$75,$A$5:$A$75,C83,$E$5:$E$75,"Actual")</f>
        <v>0</v>
      </c>
      <c r="G83" s="1"/>
      <c r="H83" s="34">
        <v>0.03</v>
      </c>
      <c r="I83" s="1">
        <f t="shared" si="77"/>
        <v>0</v>
      </c>
    </row>
    <row r="84" spans="2:10" ht="14.25" hidden="1" customHeight="1" x14ac:dyDescent="0.2">
      <c r="B84" s="1"/>
      <c r="C84" s="1" t="s">
        <v>241</v>
      </c>
      <c r="D84" s="1"/>
      <c r="E84" s="1"/>
      <c r="F84" s="1"/>
      <c r="G84" s="1"/>
      <c r="H84" s="1"/>
      <c r="I84" s="1">
        <f t="shared" si="77"/>
        <v>0</v>
      </c>
    </row>
    <row r="85" spans="2:10" ht="14.25" hidden="1" customHeight="1" x14ac:dyDescent="0.2">
      <c r="B85" s="1"/>
      <c r="C85" s="1" t="s">
        <v>271</v>
      </c>
      <c r="D85" s="1"/>
      <c r="E85" s="1"/>
      <c r="F85" s="1"/>
      <c r="G85" s="1"/>
      <c r="H85" s="1"/>
      <c r="I85" s="1">
        <f t="shared" si="77"/>
        <v>0</v>
      </c>
    </row>
    <row r="86" spans="2:10" ht="14.25" customHeight="1" x14ac:dyDescent="0.2">
      <c r="B86" s="1"/>
      <c r="C86" s="1" t="s">
        <v>240</v>
      </c>
      <c r="D86" s="1"/>
      <c r="E86" s="1">
        <f t="shared" ref="E86:E88" si="79">SUMIFS($J$5:$J$75,$A$5:$A$75,C86,$E$5:$E$75,"Plan")</f>
        <v>136</v>
      </c>
      <c r="F86" s="1">
        <f t="shared" ref="F86:F88" si="80">SUMIFS($J$5:$J$75,$A$5:$A$75,C86,$E$5:$E$75,"Actual")</f>
        <v>0</v>
      </c>
      <c r="G86" s="1"/>
      <c r="H86" s="34">
        <v>0.03</v>
      </c>
      <c r="I86" s="1">
        <f t="shared" si="77"/>
        <v>28.56</v>
      </c>
    </row>
    <row r="87" spans="2:10" ht="14.25" customHeight="1" x14ac:dyDescent="0.2">
      <c r="B87" s="1"/>
      <c r="C87" s="1" t="s">
        <v>246</v>
      </c>
      <c r="D87" s="1"/>
      <c r="E87" s="1">
        <f t="shared" si="79"/>
        <v>323</v>
      </c>
      <c r="F87" s="1">
        <f t="shared" si="80"/>
        <v>0</v>
      </c>
      <c r="G87" s="1"/>
      <c r="H87" s="34">
        <v>0.03</v>
      </c>
      <c r="I87" s="1">
        <f t="shared" si="77"/>
        <v>67.83</v>
      </c>
    </row>
    <row r="88" spans="2:10" ht="14.25" customHeight="1" x14ac:dyDescent="0.2">
      <c r="B88" s="1"/>
      <c r="C88" s="1" t="s">
        <v>257</v>
      </c>
      <c r="D88" s="1"/>
      <c r="E88" s="1">
        <f t="shared" si="79"/>
        <v>10.199999999999996</v>
      </c>
      <c r="F88" s="1">
        <f t="shared" si="80"/>
        <v>0</v>
      </c>
      <c r="G88" s="1"/>
      <c r="H88" s="34">
        <v>0.03</v>
      </c>
      <c r="I88" s="1">
        <f t="shared" si="77"/>
        <v>2.1419999999999995</v>
      </c>
    </row>
    <row r="89" spans="2:10" ht="14.25" customHeight="1" x14ac:dyDescent="0.2">
      <c r="B89" s="1" t="s">
        <v>127</v>
      </c>
      <c r="C89" s="1"/>
      <c r="D89" s="1"/>
      <c r="E89" s="1">
        <f>SUMIFS($J$5:$J$75,$A$5:$A$75,B89,$E$5:$E$75,"Plan")</f>
        <v>55</v>
      </c>
      <c r="F89" s="1">
        <f>SUMIFS($J$5:$J$75,$A$5:$A$75,B89,$E$5:$E$75,"Actual")</f>
        <v>7.0000000000000036</v>
      </c>
      <c r="G89" s="1">
        <f>F89/20</f>
        <v>0.3500000000000002</v>
      </c>
      <c r="H89" s="1"/>
      <c r="I89" s="1"/>
    </row>
    <row r="90" spans="2:10" ht="14.25" customHeight="1" x14ac:dyDescent="0.2">
      <c r="B90" s="1"/>
      <c r="C90" s="1" t="s">
        <v>234</v>
      </c>
      <c r="D90" s="1"/>
      <c r="E90" s="1"/>
      <c r="F90" s="1"/>
      <c r="G90" s="1"/>
      <c r="H90" s="1"/>
      <c r="I90" s="1"/>
    </row>
    <row r="91" spans="2:10" ht="14.25" customHeight="1" x14ac:dyDescent="0.2">
      <c r="B91" s="1" t="s">
        <v>272</v>
      </c>
      <c r="C91" s="1"/>
      <c r="D91" s="1"/>
      <c r="E91" s="1" t="e">
        <f t="shared" ref="E91:F91" si="81">SUM(E92:E93)</f>
        <v>#REF!</v>
      </c>
      <c r="F91" s="1">
        <f t="shared" si="81"/>
        <v>0</v>
      </c>
      <c r="G91" s="1">
        <f>F91/20</f>
        <v>0</v>
      </c>
      <c r="H91" s="1"/>
      <c r="I91" s="1"/>
    </row>
    <row r="92" spans="2:10" ht="14.25" customHeight="1" x14ac:dyDescent="0.2">
      <c r="B92" s="1"/>
      <c r="C92" s="1" t="s">
        <v>259</v>
      </c>
      <c r="D92" s="1"/>
      <c r="E92" s="1" t="e">
        <f t="shared" ref="E92:E93" si="82">SUMIFS($J$5:$J$75,$A$5:$A$75,C92,$E$5:$E$75,"Plan")</f>
        <v>#REF!</v>
      </c>
      <c r="F92" s="1">
        <f t="shared" ref="F92:F93" si="83">SUMIFS($J$5:$J$75,$A$5:$A$75,C92,$E$5:$E$75,"Actual")</f>
        <v>0</v>
      </c>
      <c r="G92" s="1"/>
      <c r="H92" s="34">
        <v>0.03</v>
      </c>
      <c r="I92" s="1" t="e">
        <f t="shared" ref="I92:I93" si="84">H92*(E92*7)</f>
        <v>#REF!</v>
      </c>
    </row>
    <row r="93" spans="2:10" ht="14.25" customHeight="1" x14ac:dyDescent="0.2">
      <c r="B93" s="1"/>
      <c r="C93" s="1" t="s">
        <v>262</v>
      </c>
      <c r="D93" s="1"/>
      <c r="E93" s="1">
        <f t="shared" si="82"/>
        <v>88</v>
      </c>
      <c r="F93" s="1">
        <f t="shared" si="83"/>
        <v>0</v>
      </c>
      <c r="G93" s="1"/>
      <c r="H93" s="34">
        <v>0.03</v>
      </c>
      <c r="I93" s="1">
        <f t="shared" si="84"/>
        <v>18.48</v>
      </c>
    </row>
    <row r="94" spans="2:10" ht="14.25" customHeight="1" x14ac:dyDescent="0.2">
      <c r="C94" s="1" t="s">
        <v>273</v>
      </c>
      <c r="I94" s="346" t="e">
        <f>SUM(I78:I93)</f>
        <v>#REF!</v>
      </c>
      <c r="J94" s="347" t="s">
        <v>274</v>
      </c>
    </row>
    <row r="95" spans="2:10" ht="14.25" customHeight="1" x14ac:dyDescent="0.2">
      <c r="G95" s="33"/>
      <c r="I95" s="346" t="e">
        <f>I94/8</f>
        <v>#REF!</v>
      </c>
      <c r="J95" s="347" t="s">
        <v>275</v>
      </c>
    </row>
    <row r="96" spans="2:10" ht="14.25" customHeight="1" x14ac:dyDescent="0.2">
      <c r="G96" s="33"/>
    </row>
    <row r="97" spans="7:7" ht="14.25" customHeight="1" x14ac:dyDescent="0.2">
      <c r="G97" s="33"/>
    </row>
    <row r="98" spans="7:7" ht="14.25" customHeight="1" x14ac:dyDescent="0.2">
      <c r="G98" s="33"/>
    </row>
    <row r="99" spans="7:7" ht="14.25" customHeight="1" x14ac:dyDescent="0.2">
      <c r="G99" s="33"/>
    </row>
    <row r="100" spans="7:7" ht="14.25" customHeight="1" x14ac:dyDescent="0.2">
      <c r="G100" s="33"/>
    </row>
    <row r="101" spans="7:7" ht="14.25" customHeight="1" x14ac:dyDescent="0.2">
      <c r="G101" s="33"/>
    </row>
    <row r="102" spans="7:7" ht="14.25" customHeight="1" x14ac:dyDescent="0.2">
      <c r="G102" s="33"/>
    </row>
    <row r="103" spans="7:7" ht="14.25" customHeight="1" x14ac:dyDescent="0.2">
      <c r="G103" s="33"/>
    </row>
    <row r="104" spans="7:7" ht="14.25" customHeight="1" x14ac:dyDescent="0.2">
      <c r="G104" s="33"/>
    </row>
    <row r="105" spans="7:7" ht="14.25" customHeight="1" x14ac:dyDescent="0.2">
      <c r="G105" s="33"/>
    </row>
    <row r="106" spans="7:7" ht="14.25" customHeight="1" x14ac:dyDescent="0.2">
      <c r="G106" s="33"/>
    </row>
    <row r="107" spans="7:7" ht="14.25" customHeight="1" x14ac:dyDescent="0.2">
      <c r="G107" s="33"/>
    </row>
    <row r="108" spans="7:7" ht="14.25" customHeight="1" x14ac:dyDescent="0.2">
      <c r="G108" s="33"/>
    </row>
    <row r="109" spans="7:7" ht="14.25" customHeight="1" x14ac:dyDescent="0.2">
      <c r="G109" s="33"/>
    </row>
    <row r="110" spans="7:7" ht="14.25" customHeight="1" x14ac:dyDescent="0.2">
      <c r="G110" s="33"/>
    </row>
    <row r="111" spans="7:7" ht="14.25" customHeight="1" x14ac:dyDescent="0.2">
      <c r="G111" s="33"/>
    </row>
    <row r="112" spans="7:7" ht="14.25" customHeight="1" x14ac:dyDescent="0.2">
      <c r="G112" s="33"/>
    </row>
    <row r="113" spans="7:7" ht="14.25" customHeight="1" x14ac:dyDescent="0.2">
      <c r="G113" s="33"/>
    </row>
    <row r="114" spans="7:7" ht="14.25" customHeight="1" x14ac:dyDescent="0.2">
      <c r="G114" s="33"/>
    </row>
    <row r="115" spans="7:7" ht="14.25" customHeight="1" x14ac:dyDescent="0.2">
      <c r="G115" s="33"/>
    </row>
    <row r="116" spans="7:7" ht="14.25" customHeight="1" x14ac:dyDescent="0.2">
      <c r="G116" s="33"/>
    </row>
    <row r="117" spans="7:7" ht="14.25" customHeight="1" x14ac:dyDescent="0.2">
      <c r="G117" s="33"/>
    </row>
    <row r="118" spans="7:7" ht="14.25" customHeight="1" x14ac:dyDescent="0.2">
      <c r="G118" s="33"/>
    </row>
    <row r="119" spans="7:7" ht="14.25" customHeight="1" x14ac:dyDescent="0.2">
      <c r="G119" s="33"/>
    </row>
    <row r="120" spans="7:7" ht="14.25" customHeight="1" x14ac:dyDescent="0.2">
      <c r="G120" s="33"/>
    </row>
    <row r="121" spans="7:7" ht="14.25" customHeight="1" x14ac:dyDescent="0.2">
      <c r="G121" s="33"/>
    </row>
    <row r="122" spans="7:7" ht="14.25" customHeight="1" x14ac:dyDescent="0.2">
      <c r="G122" s="33"/>
    </row>
    <row r="123" spans="7:7" ht="14.25" customHeight="1" x14ac:dyDescent="0.2">
      <c r="G123" s="33"/>
    </row>
    <row r="124" spans="7:7" ht="14.25" customHeight="1" x14ac:dyDescent="0.2">
      <c r="G124" s="33"/>
    </row>
    <row r="125" spans="7:7" ht="14.25" customHeight="1" x14ac:dyDescent="0.2">
      <c r="G125" s="33"/>
    </row>
    <row r="126" spans="7:7" ht="14.25" customHeight="1" x14ac:dyDescent="0.2">
      <c r="G126" s="33"/>
    </row>
    <row r="127" spans="7:7" ht="14.25" customHeight="1" x14ac:dyDescent="0.2">
      <c r="G127" s="33"/>
    </row>
    <row r="128" spans="7:7" ht="14.25" customHeight="1" x14ac:dyDescent="0.2">
      <c r="G128" s="33"/>
    </row>
    <row r="129" spans="7:7" ht="14.25" customHeight="1" x14ac:dyDescent="0.2">
      <c r="G129" s="33"/>
    </row>
    <row r="130" spans="7:7" ht="14.25" customHeight="1" x14ac:dyDescent="0.2">
      <c r="G130" s="33"/>
    </row>
    <row r="131" spans="7:7" ht="14.25" customHeight="1" x14ac:dyDescent="0.2">
      <c r="G131" s="33"/>
    </row>
    <row r="132" spans="7:7" ht="14.25" customHeight="1" x14ac:dyDescent="0.2">
      <c r="G132" s="33"/>
    </row>
    <row r="133" spans="7:7" ht="14.25" customHeight="1" x14ac:dyDescent="0.2">
      <c r="G133" s="33"/>
    </row>
    <row r="134" spans="7:7" ht="14.25" customHeight="1" x14ac:dyDescent="0.2">
      <c r="G134" s="33"/>
    </row>
    <row r="135" spans="7:7" ht="14.25" customHeight="1" x14ac:dyDescent="0.2">
      <c r="G135" s="33"/>
    </row>
    <row r="136" spans="7:7" ht="14.25" customHeight="1" x14ac:dyDescent="0.2">
      <c r="G136" s="33"/>
    </row>
    <row r="137" spans="7:7" ht="14.25" customHeight="1" x14ac:dyDescent="0.2">
      <c r="G137" s="33"/>
    </row>
    <row r="138" spans="7:7" ht="14.25" customHeight="1" x14ac:dyDescent="0.2">
      <c r="G138" s="33"/>
    </row>
    <row r="139" spans="7:7" ht="14.25" customHeight="1" x14ac:dyDescent="0.2">
      <c r="G139" s="33"/>
    </row>
    <row r="140" spans="7:7" ht="14.25" customHeight="1" x14ac:dyDescent="0.2">
      <c r="G140" s="33"/>
    </row>
    <row r="141" spans="7:7" ht="14.25" customHeight="1" x14ac:dyDescent="0.2">
      <c r="G141" s="33"/>
    </row>
    <row r="142" spans="7:7" ht="14.25" customHeight="1" x14ac:dyDescent="0.2">
      <c r="G142" s="33"/>
    </row>
    <row r="143" spans="7:7" ht="14.25" customHeight="1" x14ac:dyDescent="0.2">
      <c r="G143" s="33"/>
    </row>
    <row r="144" spans="7:7" ht="14.25" customHeight="1" x14ac:dyDescent="0.2">
      <c r="G144" s="33"/>
    </row>
    <row r="145" spans="7:7" ht="14.25" customHeight="1" x14ac:dyDescent="0.2">
      <c r="G145" s="33"/>
    </row>
    <row r="146" spans="7:7" ht="14.25" customHeight="1" x14ac:dyDescent="0.2">
      <c r="G146" s="33"/>
    </row>
    <row r="147" spans="7:7" ht="14.25" customHeight="1" x14ac:dyDescent="0.2">
      <c r="G147" s="33"/>
    </row>
    <row r="148" spans="7:7" ht="14.25" customHeight="1" x14ac:dyDescent="0.2">
      <c r="G148" s="33"/>
    </row>
    <row r="149" spans="7:7" ht="14.25" customHeight="1" x14ac:dyDescent="0.2">
      <c r="G149" s="33"/>
    </row>
    <row r="150" spans="7:7" ht="14.25" customHeight="1" x14ac:dyDescent="0.2">
      <c r="G150" s="33"/>
    </row>
    <row r="151" spans="7:7" ht="14.25" customHeight="1" x14ac:dyDescent="0.2">
      <c r="G151" s="33"/>
    </row>
    <row r="152" spans="7:7" ht="14.25" customHeight="1" x14ac:dyDescent="0.2">
      <c r="G152" s="33"/>
    </row>
    <row r="153" spans="7:7" ht="14.25" customHeight="1" x14ac:dyDescent="0.2">
      <c r="G153" s="33"/>
    </row>
    <row r="154" spans="7:7" ht="14.25" customHeight="1" x14ac:dyDescent="0.2">
      <c r="G154" s="33"/>
    </row>
    <row r="155" spans="7:7" ht="14.25" customHeight="1" x14ac:dyDescent="0.2">
      <c r="G155" s="33"/>
    </row>
    <row r="156" spans="7:7" ht="14.25" customHeight="1" x14ac:dyDescent="0.2">
      <c r="G156" s="33"/>
    </row>
    <row r="157" spans="7:7" ht="14.25" customHeight="1" x14ac:dyDescent="0.2">
      <c r="G157" s="33"/>
    </row>
    <row r="158" spans="7:7" ht="14.25" customHeight="1" x14ac:dyDescent="0.2">
      <c r="G158" s="33"/>
    </row>
    <row r="159" spans="7:7" ht="14.25" customHeight="1" x14ac:dyDescent="0.2">
      <c r="G159" s="33"/>
    </row>
    <row r="160" spans="7:7" ht="14.25" customHeight="1" x14ac:dyDescent="0.2">
      <c r="G160" s="33"/>
    </row>
    <row r="161" spans="7:7" ht="14.25" customHeight="1" x14ac:dyDescent="0.2">
      <c r="G161" s="33"/>
    </row>
    <row r="162" spans="7:7" ht="14.25" customHeight="1" x14ac:dyDescent="0.2">
      <c r="G162" s="33"/>
    </row>
    <row r="163" spans="7:7" ht="14.25" customHeight="1" x14ac:dyDescent="0.2">
      <c r="G163" s="33"/>
    </row>
    <row r="164" spans="7:7" ht="14.25" customHeight="1" x14ac:dyDescent="0.2">
      <c r="G164" s="33"/>
    </row>
    <row r="165" spans="7:7" ht="14.25" customHeight="1" x14ac:dyDescent="0.2">
      <c r="G165" s="33"/>
    </row>
    <row r="166" spans="7:7" ht="14.25" customHeight="1" x14ac:dyDescent="0.2">
      <c r="G166" s="33"/>
    </row>
    <row r="167" spans="7:7" ht="14.25" customHeight="1" x14ac:dyDescent="0.2">
      <c r="G167" s="33"/>
    </row>
    <row r="168" spans="7:7" ht="14.25" customHeight="1" x14ac:dyDescent="0.2">
      <c r="G168" s="33"/>
    </row>
    <row r="169" spans="7:7" ht="14.25" customHeight="1" x14ac:dyDescent="0.2">
      <c r="G169" s="33"/>
    </row>
    <row r="170" spans="7:7" ht="14.25" customHeight="1" x14ac:dyDescent="0.2">
      <c r="G170" s="33"/>
    </row>
    <row r="171" spans="7:7" ht="14.25" customHeight="1" x14ac:dyDescent="0.2">
      <c r="G171" s="33"/>
    </row>
    <row r="172" spans="7:7" ht="14.25" customHeight="1" x14ac:dyDescent="0.2">
      <c r="G172" s="33"/>
    </row>
    <row r="173" spans="7:7" ht="14.25" customHeight="1" x14ac:dyDescent="0.2">
      <c r="G173" s="33"/>
    </row>
    <row r="174" spans="7:7" ht="14.25" customHeight="1" x14ac:dyDescent="0.2">
      <c r="G174" s="33"/>
    </row>
    <row r="175" spans="7:7" ht="14.25" customHeight="1" x14ac:dyDescent="0.2">
      <c r="G175" s="33"/>
    </row>
    <row r="176" spans="7:7" ht="14.25" customHeight="1" x14ac:dyDescent="0.2">
      <c r="G176" s="33"/>
    </row>
    <row r="177" spans="7:7" ht="14.25" customHeight="1" x14ac:dyDescent="0.2">
      <c r="G177" s="33"/>
    </row>
    <row r="178" spans="7:7" ht="14.25" customHeight="1" x14ac:dyDescent="0.2">
      <c r="G178" s="33"/>
    </row>
    <row r="179" spans="7:7" ht="14.25" customHeight="1" x14ac:dyDescent="0.2">
      <c r="G179" s="33"/>
    </row>
    <row r="180" spans="7:7" ht="14.25" customHeight="1" x14ac:dyDescent="0.2">
      <c r="G180" s="33"/>
    </row>
    <row r="181" spans="7:7" ht="14.25" customHeight="1" x14ac:dyDescent="0.2">
      <c r="G181" s="33"/>
    </row>
    <row r="182" spans="7:7" ht="14.25" customHeight="1" x14ac:dyDescent="0.2">
      <c r="G182" s="33"/>
    </row>
    <row r="183" spans="7:7" ht="14.25" customHeight="1" x14ac:dyDescent="0.2">
      <c r="G183" s="33"/>
    </row>
    <row r="184" spans="7:7" ht="14.25" customHeight="1" x14ac:dyDescent="0.2">
      <c r="G184" s="33"/>
    </row>
    <row r="185" spans="7:7" ht="14.25" customHeight="1" x14ac:dyDescent="0.2">
      <c r="G185" s="33"/>
    </row>
    <row r="186" spans="7:7" ht="14.25" customHeight="1" x14ac:dyDescent="0.2">
      <c r="G186" s="33"/>
    </row>
    <row r="187" spans="7:7" ht="14.25" customHeight="1" x14ac:dyDescent="0.2">
      <c r="G187" s="33"/>
    </row>
    <row r="188" spans="7:7" ht="14.25" customHeight="1" x14ac:dyDescent="0.2">
      <c r="G188" s="33"/>
    </row>
    <row r="189" spans="7:7" ht="14.25" customHeight="1" x14ac:dyDescent="0.2">
      <c r="G189" s="33"/>
    </row>
    <row r="190" spans="7:7" ht="14.25" customHeight="1" x14ac:dyDescent="0.2">
      <c r="G190" s="33"/>
    </row>
    <row r="191" spans="7:7" ht="14.25" customHeight="1" x14ac:dyDescent="0.2">
      <c r="G191" s="33"/>
    </row>
    <row r="192" spans="7:7" ht="14.25" customHeight="1" x14ac:dyDescent="0.2">
      <c r="G192" s="33"/>
    </row>
    <row r="193" spans="7:7" ht="14.25" customHeight="1" x14ac:dyDescent="0.2">
      <c r="G193" s="33"/>
    </row>
    <row r="194" spans="7:7" ht="14.25" customHeight="1" x14ac:dyDescent="0.2">
      <c r="G194" s="33"/>
    </row>
    <row r="195" spans="7:7" ht="14.25" customHeight="1" x14ac:dyDescent="0.2">
      <c r="G195" s="33"/>
    </row>
    <row r="196" spans="7:7" ht="14.25" customHeight="1" x14ac:dyDescent="0.2">
      <c r="G196" s="33"/>
    </row>
    <row r="197" spans="7:7" ht="14.25" customHeight="1" x14ac:dyDescent="0.2">
      <c r="G197" s="33"/>
    </row>
    <row r="198" spans="7:7" ht="14.25" customHeight="1" x14ac:dyDescent="0.2">
      <c r="G198" s="33"/>
    </row>
    <row r="199" spans="7:7" ht="14.25" customHeight="1" x14ac:dyDescent="0.2">
      <c r="G199" s="33"/>
    </row>
    <row r="200" spans="7:7" ht="14.25" customHeight="1" x14ac:dyDescent="0.2">
      <c r="G200" s="33"/>
    </row>
    <row r="201" spans="7:7" ht="14.25" customHeight="1" x14ac:dyDescent="0.2">
      <c r="G201" s="33"/>
    </row>
    <row r="202" spans="7:7" ht="14.25" customHeight="1" x14ac:dyDescent="0.2">
      <c r="G202" s="33"/>
    </row>
    <row r="203" spans="7:7" ht="14.25" customHeight="1" x14ac:dyDescent="0.2">
      <c r="G203" s="33"/>
    </row>
    <row r="204" spans="7:7" ht="14.25" customHeight="1" x14ac:dyDescent="0.2">
      <c r="G204" s="33"/>
    </row>
    <row r="205" spans="7:7" ht="14.25" customHeight="1" x14ac:dyDescent="0.2">
      <c r="G205" s="33"/>
    </row>
    <row r="206" spans="7:7" ht="14.25" customHeight="1" x14ac:dyDescent="0.2">
      <c r="G206" s="33"/>
    </row>
    <row r="207" spans="7:7" ht="14.25" customHeight="1" x14ac:dyDescent="0.2">
      <c r="G207" s="33"/>
    </row>
    <row r="208" spans="7:7" ht="14.25" customHeight="1" x14ac:dyDescent="0.2">
      <c r="G208" s="33"/>
    </row>
    <row r="209" spans="7:7" ht="14.25" customHeight="1" x14ac:dyDescent="0.2">
      <c r="G209" s="33"/>
    </row>
    <row r="210" spans="7:7" ht="14.25" customHeight="1" x14ac:dyDescent="0.2">
      <c r="G210" s="33"/>
    </row>
    <row r="211" spans="7:7" ht="14.25" customHeight="1" x14ac:dyDescent="0.2">
      <c r="G211" s="33"/>
    </row>
    <row r="212" spans="7:7" ht="14.25" customHeight="1" x14ac:dyDescent="0.2">
      <c r="G212" s="33"/>
    </row>
    <row r="213" spans="7:7" ht="14.25" customHeight="1" x14ac:dyDescent="0.2">
      <c r="G213" s="33"/>
    </row>
    <row r="214" spans="7:7" ht="14.25" customHeight="1" x14ac:dyDescent="0.2">
      <c r="G214" s="33"/>
    </row>
    <row r="215" spans="7:7" ht="14.25" customHeight="1" x14ac:dyDescent="0.2">
      <c r="G215" s="33"/>
    </row>
    <row r="216" spans="7:7" ht="14.25" customHeight="1" x14ac:dyDescent="0.2">
      <c r="G216" s="33"/>
    </row>
    <row r="217" spans="7:7" ht="14.25" customHeight="1" x14ac:dyDescent="0.2">
      <c r="G217" s="33"/>
    </row>
    <row r="218" spans="7:7" ht="14.25" customHeight="1" x14ac:dyDescent="0.2">
      <c r="G218" s="33"/>
    </row>
    <row r="219" spans="7:7" ht="14.25" customHeight="1" x14ac:dyDescent="0.2">
      <c r="G219" s="33"/>
    </row>
    <row r="220" spans="7:7" ht="14.25" customHeight="1" x14ac:dyDescent="0.2">
      <c r="G220" s="33"/>
    </row>
    <row r="221" spans="7:7" ht="14.25" customHeight="1" x14ac:dyDescent="0.2">
      <c r="G221" s="33"/>
    </row>
    <row r="222" spans="7:7" ht="14.25" customHeight="1" x14ac:dyDescent="0.2">
      <c r="G222" s="33"/>
    </row>
    <row r="223" spans="7:7" ht="14.25" customHeight="1" x14ac:dyDescent="0.2">
      <c r="G223" s="33"/>
    </row>
    <row r="224" spans="7:7" ht="14.25" customHeight="1" x14ac:dyDescent="0.2">
      <c r="G224" s="33"/>
    </row>
    <row r="225" spans="7:7" ht="14.25" customHeight="1" x14ac:dyDescent="0.2">
      <c r="G225" s="33"/>
    </row>
    <row r="226" spans="7:7" ht="14.25" customHeight="1" x14ac:dyDescent="0.2">
      <c r="G226" s="33"/>
    </row>
    <row r="227" spans="7:7" ht="14.25" customHeight="1" x14ac:dyDescent="0.2">
      <c r="G227" s="33"/>
    </row>
    <row r="228" spans="7:7" ht="14.25" customHeight="1" x14ac:dyDescent="0.2">
      <c r="G228" s="33"/>
    </row>
    <row r="229" spans="7:7" ht="14.25" customHeight="1" x14ac:dyDescent="0.2">
      <c r="G229" s="33"/>
    </row>
    <row r="230" spans="7:7" ht="14.25" customHeight="1" x14ac:dyDescent="0.2">
      <c r="G230" s="33"/>
    </row>
    <row r="231" spans="7:7" ht="14.25" customHeight="1" x14ac:dyDescent="0.2">
      <c r="G231" s="33"/>
    </row>
    <row r="232" spans="7:7" ht="14.25" customHeight="1" x14ac:dyDescent="0.2">
      <c r="G232" s="33"/>
    </row>
    <row r="233" spans="7:7" ht="14.25" customHeight="1" x14ac:dyDescent="0.2">
      <c r="G233" s="33"/>
    </row>
    <row r="234" spans="7:7" ht="14.25" customHeight="1" x14ac:dyDescent="0.2">
      <c r="G234" s="33"/>
    </row>
    <row r="235" spans="7:7" ht="14.25" customHeight="1" x14ac:dyDescent="0.2">
      <c r="G235" s="33"/>
    </row>
    <row r="236" spans="7:7" ht="14.25" customHeight="1" x14ac:dyDescent="0.2">
      <c r="G236" s="33"/>
    </row>
    <row r="237" spans="7:7" ht="14.25" customHeight="1" x14ac:dyDescent="0.2">
      <c r="G237" s="33"/>
    </row>
    <row r="238" spans="7:7" ht="14.25" customHeight="1" x14ac:dyDescent="0.2">
      <c r="G238" s="33"/>
    </row>
    <row r="239" spans="7:7" ht="14.25" customHeight="1" x14ac:dyDescent="0.2">
      <c r="G239" s="33"/>
    </row>
    <row r="240" spans="7:7" ht="14.25" customHeight="1" x14ac:dyDescent="0.2">
      <c r="G240" s="33"/>
    </row>
    <row r="241" spans="7:7" ht="14.25" customHeight="1" x14ac:dyDescent="0.2">
      <c r="G241" s="33"/>
    </row>
    <row r="242" spans="7:7" ht="14.25" customHeight="1" x14ac:dyDescent="0.2">
      <c r="G242" s="33"/>
    </row>
    <row r="243" spans="7:7" ht="14.25" customHeight="1" x14ac:dyDescent="0.2">
      <c r="G243" s="33"/>
    </row>
    <row r="244" spans="7:7" ht="14.25" customHeight="1" x14ac:dyDescent="0.2">
      <c r="G244" s="33"/>
    </row>
    <row r="245" spans="7:7" ht="14.25" customHeight="1" x14ac:dyDescent="0.2">
      <c r="G245" s="33"/>
    </row>
    <row r="246" spans="7:7" ht="14.25" customHeight="1" x14ac:dyDescent="0.2">
      <c r="G246" s="33"/>
    </row>
    <row r="247" spans="7:7" ht="14.25" customHeight="1" x14ac:dyDescent="0.2">
      <c r="G247" s="33"/>
    </row>
    <row r="248" spans="7:7" ht="14.25" customHeight="1" x14ac:dyDescent="0.2">
      <c r="G248" s="33"/>
    </row>
    <row r="249" spans="7:7" ht="14.25" customHeight="1" x14ac:dyDescent="0.2">
      <c r="G249" s="33"/>
    </row>
    <row r="250" spans="7:7" ht="14.25" customHeight="1" x14ac:dyDescent="0.2">
      <c r="G250" s="33"/>
    </row>
    <row r="251" spans="7:7" ht="14.25" customHeight="1" x14ac:dyDescent="0.2">
      <c r="G251" s="33"/>
    </row>
    <row r="252" spans="7:7" ht="14.25" customHeight="1" x14ac:dyDescent="0.2">
      <c r="G252" s="33"/>
    </row>
    <row r="253" spans="7:7" ht="14.25" customHeight="1" x14ac:dyDescent="0.2">
      <c r="G253" s="33"/>
    </row>
    <row r="254" spans="7:7" ht="14.25" customHeight="1" x14ac:dyDescent="0.2">
      <c r="G254" s="33"/>
    </row>
    <row r="255" spans="7:7" ht="14.25" customHeight="1" x14ac:dyDescent="0.2">
      <c r="G255" s="33"/>
    </row>
    <row r="256" spans="7:7" ht="14.25" customHeight="1" x14ac:dyDescent="0.2">
      <c r="G256" s="33"/>
    </row>
    <row r="257" spans="7:7" ht="14.25" customHeight="1" x14ac:dyDescent="0.2">
      <c r="G257" s="33"/>
    </row>
    <row r="258" spans="7:7" ht="14.25" customHeight="1" x14ac:dyDescent="0.2">
      <c r="G258" s="33"/>
    </row>
    <row r="259" spans="7:7" ht="14.25" customHeight="1" x14ac:dyDescent="0.2">
      <c r="G259" s="33"/>
    </row>
    <row r="260" spans="7:7" ht="14.25" customHeight="1" x14ac:dyDescent="0.2">
      <c r="G260" s="33"/>
    </row>
    <row r="261" spans="7:7" ht="14.25" customHeight="1" x14ac:dyDescent="0.2">
      <c r="G261" s="33"/>
    </row>
    <row r="262" spans="7:7" ht="14.25" customHeight="1" x14ac:dyDescent="0.2">
      <c r="G262" s="33"/>
    </row>
    <row r="263" spans="7:7" ht="14.25" customHeight="1" x14ac:dyDescent="0.2">
      <c r="G263" s="33"/>
    </row>
    <row r="264" spans="7:7" ht="14.25" customHeight="1" x14ac:dyDescent="0.2">
      <c r="G264" s="33"/>
    </row>
    <row r="265" spans="7:7" ht="14.25" customHeight="1" x14ac:dyDescent="0.2">
      <c r="G265" s="33"/>
    </row>
    <row r="266" spans="7:7" ht="14.25" customHeight="1" x14ac:dyDescent="0.2">
      <c r="G266" s="33"/>
    </row>
    <row r="267" spans="7:7" ht="14.25" customHeight="1" x14ac:dyDescent="0.2">
      <c r="G267" s="33"/>
    </row>
    <row r="268" spans="7:7" ht="14.25" customHeight="1" x14ac:dyDescent="0.2">
      <c r="G268" s="33"/>
    </row>
    <row r="269" spans="7:7" ht="14.25" customHeight="1" x14ac:dyDescent="0.2">
      <c r="G269" s="33"/>
    </row>
    <row r="270" spans="7:7" ht="14.25" customHeight="1" x14ac:dyDescent="0.2">
      <c r="G270" s="33"/>
    </row>
    <row r="271" spans="7:7" ht="14.25" customHeight="1" x14ac:dyDescent="0.2">
      <c r="G271" s="33"/>
    </row>
    <row r="272" spans="7:7" ht="14.25" customHeight="1" x14ac:dyDescent="0.2">
      <c r="G272" s="33"/>
    </row>
    <row r="273" spans="7:7" ht="14.25" customHeight="1" x14ac:dyDescent="0.2">
      <c r="G273" s="33"/>
    </row>
    <row r="274" spans="7:7" ht="14.25" customHeight="1" x14ac:dyDescent="0.2">
      <c r="G274" s="33"/>
    </row>
    <row r="275" spans="7:7" ht="14.25" customHeight="1" x14ac:dyDescent="0.2">
      <c r="G275" s="33"/>
    </row>
    <row r="276" spans="7:7" ht="14.25" customHeight="1" x14ac:dyDescent="0.2">
      <c r="G276" s="33"/>
    </row>
    <row r="277" spans="7:7" ht="14.25" customHeight="1" x14ac:dyDescent="0.2">
      <c r="G277" s="33"/>
    </row>
    <row r="278" spans="7:7" ht="14.25" customHeight="1" x14ac:dyDescent="0.2">
      <c r="G278" s="33"/>
    </row>
    <row r="279" spans="7:7" ht="14.25" customHeight="1" x14ac:dyDescent="0.2">
      <c r="G279" s="33"/>
    </row>
    <row r="280" spans="7:7" ht="14.25" customHeight="1" x14ac:dyDescent="0.2">
      <c r="G280" s="33"/>
    </row>
    <row r="281" spans="7:7" ht="14.25" customHeight="1" x14ac:dyDescent="0.2">
      <c r="G281" s="33"/>
    </row>
    <row r="282" spans="7:7" ht="14.25" customHeight="1" x14ac:dyDescent="0.2">
      <c r="G282" s="33"/>
    </row>
    <row r="283" spans="7:7" ht="14.25" customHeight="1" x14ac:dyDescent="0.2">
      <c r="G283" s="33"/>
    </row>
    <row r="284" spans="7:7" ht="14.25" customHeight="1" x14ac:dyDescent="0.2">
      <c r="G284" s="33"/>
    </row>
    <row r="285" spans="7:7" ht="14.25" customHeight="1" x14ac:dyDescent="0.2">
      <c r="G285" s="33"/>
    </row>
    <row r="286" spans="7:7" ht="14.25" customHeight="1" x14ac:dyDescent="0.2">
      <c r="G286" s="33"/>
    </row>
    <row r="287" spans="7:7" ht="14.25" customHeight="1" x14ac:dyDescent="0.2">
      <c r="G287" s="33"/>
    </row>
    <row r="288" spans="7:7" ht="14.25" customHeight="1" x14ac:dyDescent="0.2">
      <c r="G288" s="33"/>
    </row>
    <row r="289" spans="7:7" ht="14.25" customHeight="1" x14ac:dyDescent="0.2">
      <c r="G289" s="33"/>
    </row>
    <row r="290" spans="7:7" ht="14.25" customHeight="1" x14ac:dyDescent="0.2">
      <c r="G290" s="33"/>
    </row>
    <row r="291" spans="7:7" ht="14.25" customHeight="1" x14ac:dyDescent="0.2">
      <c r="G291" s="33"/>
    </row>
    <row r="292" spans="7:7" ht="14.25" customHeight="1" x14ac:dyDescent="0.2">
      <c r="G292" s="33"/>
    </row>
    <row r="293" spans="7:7" ht="14.25" customHeight="1" x14ac:dyDescent="0.2">
      <c r="G293" s="33"/>
    </row>
    <row r="294" spans="7:7" ht="14.25" customHeight="1" x14ac:dyDescent="0.2">
      <c r="G294" s="33"/>
    </row>
    <row r="295" spans="7:7" ht="14.25" customHeight="1" x14ac:dyDescent="0.2">
      <c r="G295" s="33"/>
    </row>
  </sheetData>
  <autoFilter ref="C4:J7" xr:uid="{00000000-0009-0000-0000-000006000000}"/>
  <mergeCells count="66">
    <mergeCell ref="B27:B29"/>
    <mergeCell ref="B30:B32"/>
    <mergeCell ref="B33:B35"/>
    <mergeCell ref="B36:B38"/>
    <mergeCell ref="B39:B41"/>
    <mergeCell ref="B42:B44"/>
    <mergeCell ref="B45:B47"/>
    <mergeCell ref="B69:B71"/>
    <mergeCell ref="B72:B74"/>
    <mergeCell ref="H77:I77"/>
    <mergeCell ref="B48:B50"/>
    <mergeCell ref="B51:B53"/>
    <mergeCell ref="B54:B56"/>
    <mergeCell ref="B57:B59"/>
    <mergeCell ref="B60:B62"/>
    <mergeCell ref="B63:B65"/>
    <mergeCell ref="B66:B68"/>
    <mergeCell ref="AO2:AS2"/>
    <mergeCell ref="AT2:AX2"/>
    <mergeCell ref="AY2:BC2"/>
    <mergeCell ref="BD2:BH2"/>
    <mergeCell ref="BI2:BM2"/>
    <mergeCell ref="BN2:BR2"/>
    <mergeCell ref="BS2:BW2"/>
    <mergeCell ref="BX2:CB2"/>
    <mergeCell ref="CC2:CG2"/>
    <mergeCell ref="CH2:CL2"/>
    <mergeCell ref="CM2:CQ2"/>
    <mergeCell ref="CR2:CV2"/>
    <mergeCell ref="CW2:DA2"/>
    <mergeCell ref="DB2:DF2"/>
    <mergeCell ref="DG2:DK2"/>
    <mergeCell ref="DL2:DP2"/>
    <mergeCell ref="DQ2:DU2"/>
    <mergeCell ref="DV2:DZ2"/>
    <mergeCell ref="EA2:EE2"/>
    <mergeCell ref="EF2:EJ2"/>
    <mergeCell ref="EK2:EO2"/>
    <mergeCell ref="FY2:GC2"/>
    <mergeCell ref="GD2:GH2"/>
    <mergeCell ref="GI2:GM2"/>
    <mergeCell ref="GN2:GR2"/>
    <mergeCell ref="GS2:GW2"/>
    <mergeCell ref="GX2:HB2"/>
    <mergeCell ref="HC2:HG2"/>
    <mergeCell ref="EP2:ET2"/>
    <mergeCell ref="EU2:EY2"/>
    <mergeCell ref="EZ2:FD2"/>
    <mergeCell ref="FE2:FI2"/>
    <mergeCell ref="FJ2:FN2"/>
    <mergeCell ref="FO2:FS2"/>
    <mergeCell ref="FT2:FX2"/>
    <mergeCell ref="AJ2:AN2"/>
    <mergeCell ref="B5:B8"/>
    <mergeCell ref="B9:B11"/>
    <mergeCell ref="B12:B14"/>
    <mergeCell ref="L1:AC1"/>
    <mergeCell ref="K2:O2"/>
    <mergeCell ref="P2:T2"/>
    <mergeCell ref="U2:Y2"/>
    <mergeCell ref="Z2:AD2"/>
    <mergeCell ref="B15:B17"/>
    <mergeCell ref="B18:B20"/>
    <mergeCell ref="B21:B23"/>
    <mergeCell ref="B24:B26"/>
    <mergeCell ref="AE2:AI2"/>
  </mergeCells>
  <conditionalFormatting sqref="H4">
    <cfRule type="expression" dxfId="0" priority="1">
      <formula>(INDIRECT("F"&amp;ROW())&lt;1) * (INDIRECT("H"&amp;ROW())&lt;TODAY())</formula>
    </cfRule>
  </conditionalFormatting>
  <pageMargins left="0.35" right="0.35" top="0.35" bottom="0.5" header="0" footer="0"/>
  <pageSetup fitToHeight="0" orientation="landscape"/>
  <headerFooter>
    <oddHeader>&amp;RTemplate Project Detail Schedule v1.0</oddHeader>
    <oddFooter>&amp;L05-BM.VMO.QA_PLANMC&amp;CInternal Use&amp;R&amp;P/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_Config!$D$3:$D$8</xm:f>
          </x14:formula1>
          <xm:sqref>F5:F74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baseColWidth="10" defaultColWidth="12.6640625" defaultRowHeight="15" customHeight="1" x14ac:dyDescent="0.15"/>
  <cols>
    <col min="1" max="1" width="8.6640625" customWidth="1"/>
    <col min="2" max="2" width="20.6640625" customWidth="1"/>
    <col min="3" max="3" width="3.6640625" customWidth="1"/>
    <col min="4" max="4" width="8.6640625" customWidth="1"/>
    <col min="5" max="5" width="3.6640625" customWidth="1"/>
    <col min="6" max="6" width="10.83203125" customWidth="1"/>
    <col min="7" max="7" width="12.83203125" customWidth="1"/>
    <col min="8" max="8" width="7.6640625" customWidth="1"/>
    <col min="9" max="9" width="17.83203125" customWidth="1"/>
    <col min="10" max="10" width="7.6640625" customWidth="1"/>
    <col min="11" max="11" width="22" customWidth="1"/>
    <col min="12" max="12" width="7.6640625" customWidth="1"/>
  </cols>
  <sheetData>
    <row r="1" spans="1:12" ht="14.25" customHeight="1" x14ac:dyDescent="0.15">
      <c r="K1" s="203" t="s">
        <v>276</v>
      </c>
    </row>
    <row r="2" spans="1:12" ht="14.25" customHeight="1" x14ac:dyDescent="0.2">
      <c r="A2" s="348" t="s">
        <v>277</v>
      </c>
      <c r="B2" s="348" t="s">
        <v>126</v>
      </c>
      <c r="D2" s="1" t="s">
        <v>221</v>
      </c>
      <c r="F2" s="25" t="s">
        <v>278</v>
      </c>
      <c r="G2" s="349">
        <v>44844</v>
      </c>
      <c r="I2" s="1" t="s">
        <v>279</v>
      </c>
      <c r="K2" s="1" t="s">
        <v>280</v>
      </c>
      <c r="L2" s="1" t="s">
        <v>281</v>
      </c>
    </row>
    <row r="3" spans="1:12" ht="14.25" customHeight="1" x14ac:dyDescent="0.2">
      <c r="A3" s="348">
        <v>44562</v>
      </c>
      <c r="B3" s="348" t="s">
        <v>282</v>
      </c>
      <c r="D3" s="1" t="s">
        <v>283</v>
      </c>
      <c r="F3" s="25" t="s">
        <v>114</v>
      </c>
      <c r="G3" s="151">
        <f ca="1">NOW()-1</f>
        <v>45073.710397222225</v>
      </c>
      <c r="I3" s="350" t="s">
        <v>284</v>
      </c>
      <c r="K3" s="1" t="s">
        <v>285</v>
      </c>
      <c r="L3" s="1">
        <v>2</v>
      </c>
    </row>
    <row r="4" spans="1:12" ht="14.25" customHeight="1" x14ac:dyDescent="0.2">
      <c r="A4" s="348">
        <v>44563</v>
      </c>
      <c r="B4" s="348" t="s">
        <v>282</v>
      </c>
      <c r="D4" s="1" t="s">
        <v>286</v>
      </c>
      <c r="F4" s="25" t="s">
        <v>287</v>
      </c>
      <c r="G4" s="351">
        <v>1</v>
      </c>
      <c r="I4" s="352" t="s">
        <v>288</v>
      </c>
      <c r="K4" s="1" t="s">
        <v>289</v>
      </c>
      <c r="L4" s="1">
        <v>1</v>
      </c>
    </row>
    <row r="5" spans="1:12" ht="14.25" customHeight="1" x14ac:dyDescent="0.2">
      <c r="A5" s="348">
        <v>44564</v>
      </c>
      <c r="B5" s="348" t="s">
        <v>282</v>
      </c>
      <c r="D5" s="1" t="s">
        <v>290</v>
      </c>
      <c r="I5" s="353" t="s">
        <v>291</v>
      </c>
      <c r="K5" s="1" t="s">
        <v>138</v>
      </c>
      <c r="L5" s="1">
        <v>1</v>
      </c>
    </row>
    <row r="6" spans="1:12" ht="14.25" customHeight="1" x14ac:dyDescent="0.2">
      <c r="A6" s="348">
        <v>44590</v>
      </c>
      <c r="B6" s="348" t="s">
        <v>292</v>
      </c>
      <c r="D6" s="1" t="s">
        <v>232</v>
      </c>
      <c r="I6" s="354" t="s">
        <v>293</v>
      </c>
      <c r="K6" s="1" t="s">
        <v>294</v>
      </c>
      <c r="L6" s="1">
        <v>2</v>
      </c>
    </row>
    <row r="7" spans="1:12" ht="14.25" customHeight="1" x14ac:dyDescent="0.2">
      <c r="A7" s="348">
        <v>44591</v>
      </c>
      <c r="B7" s="348" t="s">
        <v>292</v>
      </c>
      <c r="D7" s="1" t="s">
        <v>228</v>
      </c>
      <c r="F7" s="348"/>
      <c r="I7" s="355" t="s">
        <v>295</v>
      </c>
      <c r="K7" s="1" t="s">
        <v>296</v>
      </c>
      <c r="L7" s="1">
        <v>1</v>
      </c>
    </row>
    <row r="8" spans="1:12" ht="14.25" customHeight="1" x14ac:dyDescent="0.2">
      <c r="A8" s="348">
        <v>44592</v>
      </c>
      <c r="B8" s="348" t="s">
        <v>292</v>
      </c>
      <c r="D8" s="1" t="s">
        <v>237</v>
      </c>
      <c r="F8" s="348"/>
      <c r="I8" s="356" t="s">
        <v>297</v>
      </c>
    </row>
    <row r="9" spans="1:12" ht="14.25" customHeight="1" x14ac:dyDescent="0.2">
      <c r="A9" s="348">
        <v>44593</v>
      </c>
      <c r="B9" s="348" t="s">
        <v>292</v>
      </c>
    </row>
    <row r="10" spans="1:12" ht="14.25" customHeight="1" x14ac:dyDescent="0.2">
      <c r="A10" s="348">
        <v>44594</v>
      </c>
      <c r="B10" s="348" t="s">
        <v>292</v>
      </c>
    </row>
    <row r="11" spans="1:12" ht="14.25" customHeight="1" x14ac:dyDescent="0.2">
      <c r="A11" s="348">
        <v>44595</v>
      </c>
      <c r="B11" s="348" t="s">
        <v>292</v>
      </c>
    </row>
    <row r="12" spans="1:12" ht="14.25" customHeight="1" x14ac:dyDescent="0.2">
      <c r="A12" s="348">
        <v>44596</v>
      </c>
      <c r="B12" s="348" t="s">
        <v>292</v>
      </c>
    </row>
    <row r="13" spans="1:12" ht="14.25" customHeight="1" x14ac:dyDescent="0.2">
      <c r="A13" s="348">
        <v>44597</v>
      </c>
      <c r="B13" s="348" t="s">
        <v>292</v>
      </c>
    </row>
    <row r="14" spans="1:12" ht="14.25" customHeight="1" x14ac:dyDescent="0.2">
      <c r="A14" s="348">
        <v>44598</v>
      </c>
      <c r="B14" s="348" t="s">
        <v>292</v>
      </c>
    </row>
    <row r="15" spans="1:12" ht="14.25" customHeight="1" x14ac:dyDescent="0.2">
      <c r="A15" s="348">
        <v>44661</v>
      </c>
      <c r="B15" s="348" t="s">
        <v>298</v>
      </c>
    </row>
    <row r="16" spans="1:12" ht="14.25" customHeight="1" x14ac:dyDescent="0.2">
      <c r="A16" s="348">
        <v>44662</v>
      </c>
      <c r="B16" s="348" t="s">
        <v>298</v>
      </c>
    </row>
    <row r="17" spans="1:2" ht="14.25" customHeight="1" x14ac:dyDescent="0.2">
      <c r="A17" s="348">
        <v>44681</v>
      </c>
      <c r="B17" s="348" t="s">
        <v>299</v>
      </c>
    </row>
    <row r="18" spans="1:2" ht="14.25" customHeight="1" x14ac:dyDescent="0.2">
      <c r="A18" s="348">
        <v>44682</v>
      </c>
      <c r="B18" s="348" t="s">
        <v>300</v>
      </c>
    </row>
    <row r="19" spans="1:2" ht="14.25" customHeight="1" x14ac:dyDescent="0.2">
      <c r="A19" s="348">
        <v>44683</v>
      </c>
      <c r="B19" s="348" t="s">
        <v>299</v>
      </c>
    </row>
    <row r="20" spans="1:2" ht="14.25" customHeight="1" x14ac:dyDescent="0.2">
      <c r="A20" s="348">
        <v>44684</v>
      </c>
      <c r="B20" s="348" t="s">
        <v>300</v>
      </c>
    </row>
    <row r="21" spans="1:2" ht="14.25" customHeight="1" x14ac:dyDescent="0.2">
      <c r="A21" s="348">
        <v>44805</v>
      </c>
      <c r="B21" s="348" t="s">
        <v>301</v>
      </c>
    </row>
    <row r="22" spans="1:2" ht="14.25" customHeight="1" x14ac:dyDescent="0.2">
      <c r="A22" s="348">
        <v>44806</v>
      </c>
      <c r="B22" s="348" t="s">
        <v>301</v>
      </c>
    </row>
    <row r="23" spans="1:2" ht="14.25" customHeight="1" x14ac:dyDescent="0.15"/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decimal" operator="greaterThanOrEqual" allowBlank="1" showInputMessage="1" prompt="Display Week - Changing this number will scroll the Gantt Chart view." sqref="G4" xr:uid="{00000000-0002-0000-0700-000000000000}">
      <formula1>1</formula1>
    </dataValidation>
  </dataValidations>
  <pageMargins left="0.7" right="0.7" top="0.75" bottom="0.75" header="0" footer="0"/>
  <pageSetup scale="85" orientation="landscape"/>
  <headerFooter>
    <oddHeader>&amp;RTemplate Project Detail Schedule v1.1</oddHeader>
    <oddFooter>&amp;L05-BM.VMO.QA_PLANMC&amp;CInternal Use&amp;R&amp;P/</oddFooter>
  </headerFooter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0. Cover page</vt:lpstr>
      <vt:lpstr>1. Record of change</vt:lpstr>
      <vt:lpstr>2. Master Schedule</vt:lpstr>
      <vt:lpstr>2.1. ExternalPlan</vt:lpstr>
      <vt:lpstr>3. Design (Module)</vt:lpstr>
      <vt:lpstr>3.1 Design Detail Schedule (Tas</vt:lpstr>
      <vt:lpstr>4. Resource plan</vt:lpstr>
      <vt:lpstr>_Config</vt:lpstr>
      <vt:lpstr>'0. Cover page'!Print_Area</vt:lpstr>
      <vt:lpstr>'1. Record of change'!Print_Area</vt:lpstr>
      <vt:lpstr>Table2</vt:lpstr>
      <vt:lpstr>'2. Master Schedule'!task_end</vt:lpstr>
      <vt:lpstr>'2.1. ExternalPlan'!task_end</vt:lpstr>
      <vt:lpstr>'3. Design (Module)'!task_end</vt:lpstr>
      <vt:lpstr>'3.1 Design Detail Schedule (Tas'!task_end</vt:lpstr>
      <vt:lpstr>'4. Resource plan'!task_end</vt:lpstr>
      <vt:lpstr>'2. Master Schedule'!task_progress</vt:lpstr>
      <vt:lpstr>'2.1. ExternalPlan'!task_progress</vt:lpstr>
      <vt:lpstr>'3. Design (Module)'!task_progress</vt:lpstr>
      <vt:lpstr>'3.1 Design Detail Schedule (Tas'!task_progress</vt:lpstr>
      <vt:lpstr>'2. Master Schedule'!task_start</vt:lpstr>
      <vt:lpstr>'3. Design (Module)'!task_start</vt:lpstr>
      <vt:lpstr>'3.1 Design Detail Schedule (Tas'!task_start</vt:lpstr>
      <vt:lpstr>'4. Resource plan'!task_start</vt:lpstr>
      <vt:lpstr>'2. Master Schedule'!today</vt:lpstr>
      <vt:lpstr>'2.1. ExternalPlan'!today</vt:lpstr>
      <vt:lpstr>'3. Design (Module)'!today</vt:lpstr>
      <vt:lpstr>'3.1 Design Detail Schedule (Tas'!today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Legal BP</cp:lastModifiedBy>
  <cp:lastPrinted>2023-05-24T10:08:23Z</cp:lastPrinted>
  <dcterms:modified xsi:type="dcterms:W3CDTF">2023-05-28T10:03:38Z</dcterms:modified>
</cp:coreProperties>
</file>