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_projects\cikkek\clusters\"/>
    </mc:Choice>
  </mc:AlternateContent>
  <bookViews>
    <workbookView xWindow="0" yWindow="0" windowWidth="16515" windowHeight="6705"/>
  </bookViews>
  <sheets>
    <sheet name="uj_klaszterezes_elemzes" sheetId="1" r:id="rId1"/>
    <sheet name="cluster_classid" sheetId="2" r:id="rId2"/>
    <sheet name="cluster_schoolid" sheetId="3" r:id="rId3"/>
    <sheet name="regressziok" sheetId="4" r:id="rId4"/>
  </sheets>
  <calcPr calcId="162913"/>
</workbook>
</file>

<file path=xl/calcChain.xml><?xml version="1.0" encoding="utf-8"?>
<calcChain xmlns="http://schemas.openxmlformats.org/spreadsheetml/2006/main">
  <c r="AC8" i="2" l="1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C9" i="2"/>
  <c r="B9" i="2"/>
  <c r="C8" i="2"/>
  <c r="B8" i="2"/>
  <c r="C13" i="3"/>
  <c r="C14" i="3"/>
  <c r="C15" i="3"/>
  <c r="C16" i="3"/>
  <c r="C12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C13" i="2" l="1"/>
  <c r="C16" i="2"/>
  <c r="C12" i="2"/>
  <c r="C14" i="2"/>
  <c r="C15" i="2"/>
</calcChain>
</file>

<file path=xl/sharedStrings.xml><?xml version="1.0" encoding="utf-8"?>
<sst xmlns="http://schemas.openxmlformats.org/spreadsheetml/2006/main" count="558" uniqueCount="412">
  <si>
    <t>(N=86)</t>
  </si>
  <si>
    <t>2 (</t>
  </si>
  <si>
    <t>N=108)</t>
  </si>
  <si>
    <t>3 (N</t>
  </si>
  <si>
    <t>=329)</t>
  </si>
  <si>
    <t>4 (</t>
  </si>
  <si>
    <t>N=241)</t>
  </si>
  <si>
    <t>5 (</t>
  </si>
  <si>
    <t>N=271)</t>
  </si>
  <si>
    <t>Total (N=1035)</t>
  </si>
  <si>
    <t>p value</t>
  </si>
  <si>
    <t>:---------</t>
  </si>
  <si>
    <t>--------</t>
  </si>
  <si>
    <t>---------</t>
  </si>
  <si>
    <t>-:------</t>
  </si>
  <si>
    <t>-::------</t>
  </si>
  <si>
    <t>::-------</t>
  </si>
  <si>
    <t>---------::</t>
  </si>
  <si>
    <t>------</t>
  </si>
  <si>
    <t>::---------------:-</t>
  </si>
  <si>
    <t>------:</t>
  </si>
  <si>
    <t>**delta**</t>
  </si>
  <si>
    <t>&lt; 0.001</t>
  </si>
  <si>
    <t>Mean (SD)</t>
  </si>
  <si>
    <t>0.761</t>
  </si>
  <si>
    <t>(0.146)</t>
  </si>
  <si>
    <t>0.562</t>
  </si>
  <si>
    <t>(0.083)</t>
  </si>
  <si>
    <t>0.740</t>
  </si>
  <si>
    <t>(0.138)</t>
  </si>
  <si>
    <t>0.815</t>
  </si>
  <si>
    <t>(0.139)</t>
  </si>
  <si>
    <t>0.746</t>
  </si>
  <si>
    <t>(0.153)</t>
  </si>
  <si>
    <t>Range</t>
  </si>
  <si>
    <t>0.465</t>
  </si>
  <si>
    <t>- 0.971</t>
  </si>
  <si>
    <t>0.333</t>
  </si>
  <si>
    <t>- 0.758</t>
  </si>
  <si>
    <t>**beta**</t>
  </si>
  <si>
    <t>0.678</t>
  </si>
  <si>
    <t>(0.133)</t>
  </si>
  <si>
    <t>1.457</t>
  </si>
  <si>
    <t>(0.265)</t>
  </si>
  <si>
    <t>1.032</t>
  </si>
  <si>
    <t>(0.104)</t>
  </si>
  <si>
    <t>0.990</t>
  </si>
  <si>
    <t>(0.111)</t>
  </si>
  <si>
    <t>1.007</t>
  </si>
  <si>
    <t>(0.127)</t>
  </si>
  <si>
    <t>1.031</t>
  </si>
  <si>
    <t>(0.222)</t>
  </si>
  <si>
    <t>0.343</t>
  </si>
  <si>
    <t>- 0.951</t>
  </si>
  <si>
    <t>1.083</t>
  </si>
  <si>
    <t>- 2.913</t>
  </si>
  <si>
    <t>0.661</t>
  </si>
  <si>
    <t>- 1.411</t>
  </si>
  <si>
    <t>0.527</t>
  </si>
  <si>
    <t>- 1.311</t>
  </si>
  <si>
    <t>0.534</t>
  </si>
  <si>
    <t>- 1.388</t>
  </si>
  <si>
    <t>**dictator</t>
  </si>
  <si>
    <t>**</t>
  </si>
  <si>
    <t>41.063</t>
  </si>
  <si>
    <t>(15.311)</t>
  </si>
  <si>
    <t>42.837</t>
  </si>
  <si>
    <t>(15.528)</t>
  </si>
  <si>
    <t>47.519</t>
  </si>
  <si>
    <t>(8.836)</t>
  </si>
  <si>
    <t>46.745</t>
  </si>
  <si>
    <t>(16.337)</t>
  </si>
  <si>
    <t>20.175</t>
  </si>
  <si>
    <t>(16.175)</t>
  </si>
  <si>
    <t>39.154</t>
  </si>
  <si>
    <t>(18.196)</t>
  </si>
  <si>
    <t>0.000</t>
  </si>
  <si>
    <t>- 75.000</t>
  </si>
  <si>
    <t>0.000 -</t>
  </si>
  <si>
    <t>100.000</t>
  </si>
  <si>
    <t>- 50.000</t>
  </si>
  <si>
    <t>_schoolm</t>
  </si>
  <si>
    <t>ate**</t>
  </si>
  <si>
    <t>29.680</t>
  </si>
  <si>
    <t>(18.265)</t>
  </si>
  <si>
    <t>30.921</t>
  </si>
  <si>
    <t>(19.870)</t>
  </si>
  <si>
    <t>33.288</t>
  </si>
  <si>
    <t>(16.994)</t>
  </si>
  <si>
    <t>34.240</t>
  </si>
  <si>
    <t>(22.701)</t>
  </si>
  <si>
    <t>12.125</t>
  </si>
  <si>
    <t>(13.025)</t>
  </si>
  <si>
    <t>27.422</t>
  </si>
  <si>
    <t>(20.215)</t>
  </si>
  <si>
    <t>- 100.000</t>
  </si>
  <si>
    <t>**risk**</t>
  </si>
  <si>
    <t>33.523</t>
  </si>
  <si>
    <t>(17.491)</t>
  </si>
  <si>
    <t>29.630</t>
  </si>
  <si>
    <t>(18.386)</t>
  </si>
  <si>
    <t>26.240</t>
  </si>
  <si>
    <t>(14.026)</t>
  </si>
  <si>
    <t>44.481</t>
  </si>
  <si>
    <t>(19.905)</t>
  </si>
  <si>
    <t>34.649</t>
  </si>
  <si>
    <t>(17.495)</t>
  </si>
  <si>
    <t>33.648</t>
  </si>
  <si>
    <t>(18.471)</t>
  </si>
  <si>
    <t>1.000</t>
  </si>
  <si>
    <t>- 93.000</t>
  </si>
  <si>
    <t>- 90.000</t>
  </si>
  <si>
    <t>- 66.000</t>
  </si>
  <si>
    <t>- 99.000</t>
  </si>
  <si>
    <t>1.000 -</t>
  </si>
  <si>
    <t>99.000</t>
  </si>
  <si>
    <t>**publicgo</t>
  </si>
  <si>
    <t>od**</t>
  </si>
  <si>
    <t>57.483</t>
  </si>
  <si>
    <t>(28.112)</t>
  </si>
  <si>
    <t>58.707</t>
  </si>
  <si>
    <t>(22.884)</t>
  </si>
  <si>
    <t>53.241</t>
  </si>
  <si>
    <t>(22.199)</t>
  </si>
  <si>
    <t>84.056</t>
  </si>
  <si>
    <t>(19.494)</t>
  </si>
  <si>
    <t>50.171</t>
  </si>
  <si>
    <t>(29.273)</t>
  </si>
  <si>
    <t>60.535</t>
  </si>
  <si>
    <t>(27.615)</t>
  </si>
  <si>
    <t>35.000</t>
  </si>
  <si>
    <t>**trust**</t>
  </si>
  <si>
    <t>54.302</t>
  </si>
  <si>
    <t>(22.624)</t>
  </si>
  <si>
    <t>52.130</t>
  </si>
  <si>
    <t>(22.005)</t>
  </si>
  <si>
    <t>54.559</t>
  </si>
  <si>
    <t>(18.819)</t>
  </si>
  <si>
    <t>76.929</t>
  </si>
  <si>
    <t>(22.035)</t>
  </si>
  <si>
    <t>38.266</t>
  </si>
  <si>
    <t>(22.118)</t>
  </si>
  <si>
    <t>55.227</t>
  </si>
  <si>
    <t>(25.127)</t>
  </si>
  <si>
    <t>10.000</t>
  </si>
  <si>
    <t>30.000</t>
  </si>
  <si>
    <t>**trust_re</t>
  </si>
  <si>
    <t>turn**</t>
  </si>
  <si>
    <t>38.153</t>
  </si>
  <si>
    <t>(12.380)</t>
  </si>
  <si>
    <t>39.006</t>
  </si>
  <si>
    <t>(13.739)</t>
  </si>
  <si>
    <t>38.004</t>
  </si>
  <si>
    <t>(11.586)</t>
  </si>
  <si>
    <t>48.513</t>
  </si>
  <si>
    <t>(16.747)</t>
  </si>
  <si>
    <t>30.184</t>
  </si>
  <si>
    <t>(16.441)</t>
  </si>
  <si>
    <t>38.520</t>
  </si>
  <si>
    <t>(15.874)</t>
  </si>
  <si>
    <t>3.333</t>
  </si>
  <si>
    <t>- 66.667</t>
  </si>
  <si>
    <t>13.587</t>
  </si>
  <si>
    <t>- 95.450</t>
  </si>
  <si>
    <t>10.657</t>
  </si>
  <si>
    <t>- 84.563</t>
  </si>
  <si>
    <t>5.000 -</t>
  </si>
  <si>
    <t>- 82.788</t>
  </si>
  <si>
    <t>**comp**</t>
  </si>
  <si>
    <t>0.209</t>
  </si>
  <si>
    <t>0.698</t>
  </si>
  <si>
    <t>(0.462)</t>
  </si>
  <si>
    <t>0.593</t>
  </si>
  <si>
    <t>(0.494)</t>
  </si>
  <si>
    <t>0.574</t>
  </si>
  <si>
    <t>(0.495)</t>
  </si>
  <si>
    <t>0.639</t>
  </si>
  <si>
    <t>(0.481)</t>
  </si>
  <si>
    <t>0.631</t>
  </si>
  <si>
    <t>(0.483)</t>
  </si>
  <si>
    <t>0.616</t>
  </si>
  <si>
    <t>(0.486)</t>
  </si>
  <si>
    <t>- 1.000</t>
  </si>
  <si>
    <t>**pca_socp</t>
  </si>
  <si>
    <t>ref_inte</t>
  </si>
  <si>
    <t>ract**</t>
  </si>
  <si>
    <t>-0.164</t>
  </si>
  <si>
    <t>(0.470)</t>
  </si>
  <si>
    <t>2.232</t>
  </si>
  <si>
    <t>(0.920)</t>
  </si>
  <si>
    <t>-0.189</t>
  </si>
  <si>
    <t>(0.567)</t>
  </si>
  <si>
    <t>-0.452</t>
  </si>
  <si>
    <t>(0.593)</t>
  </si>
  <si>
    <t>-0.246</t>
  </si>
  <si>
    <t>(0.652)</t>
  </si>
  <si>
    <t>-0.010</t>
  </si>
  <si>
    <t>(0.999)</t>
  </si>
  <si>
    <t>-1.323</t>
  </si>
  <si>
    <t>- 0.945</t>
  </si>
  <si>
    <t>1.034</t>
  </si>
  <si>
    <t>- 5.638</t>
  </si>
  <si>
    <t>-1.728</t>
  </si>
  <si>
    <t>- 1.163</t>
  </si>
  <si>
    <t>-1.702</t>
  </si>
  <si>
    <t>- 1.421</t>
  </si>
  <si>
    <t>-1.734</t>
  </si>
  <si>
    <t>- 1.570</t>
  </si>
  <si>
    <t>**pca_time</t>
  </si>
  <si>
    <t>pref**</t>
  </si>
  <si>
    <t>-0.467</t>
  </si>
  <si>
    <t>(0.820)</t>
  </si>
  <si>
    <t>-0.030</t>
  </si>
  <si>
    <t>(0.759)</t>
  </si>
  <si>
    <t>-0.201</t>
  </si>
  <si>
    <t>1.038</t>
  </si>
  <si>
    <t>(0.736)</t>
  </si>
  <si>
    <t>-0.538</t>
  </si>
  <si>
    <t>(1.014)</t>
  </si>
  <si>
    <t>-0.005</t>
  </si>
  <si>
    <t>(1.001)</t>
  </si>
  <si>
    <t>-2.296</t>
  </si>
  <si>
    <t>- 1.133</t>
  </si>
  <si>
    <t>-1.812</t>
  </si>
  <si>
    <t>- 1.588</t>
  </si>
  <si>
    <t>-2.418</t>
  </si>
  <si>
    <t>- 1.492</t>
  </si>
  <si>
    <t>-0.848</t>
  </si>
  <si>
    <t>- 3.153</t>
  </si>
  <si>
    <t>-3.043</t>
  </si>
  <si>
    <t>- 2.038</t>
  </si>
  <si>
    <t>ref_noin</t>
  </si>
  <si>
    <t>teract**</t>
  </si>
  <si>
    <t>0.436</t>
  </si>
  <si>
    <t>(0.953)</t>
  </si>
  <si>
    <t>-0.046</t>
  </si>
  <si>
    <t>(0.919)</t>
  </si>
  <si>
    <t>-0.448</t>
  </si>
  <si>
    <t>(0.777)</t>
  </si>
  <si>
    <t>0.528</t>
  </si>
  <si>
    <t>(1.050)</t>
  </si>
  <si>
    <t>(0.969)</t>
  </si>
  <si>
    <t>0.004</t>
  </si>
  <si>
    <t>(1.000)</t>
  </si>
  <si>
    <t>-1.675</t>
  </si>
  <si>
    <t>- 3.175</t>
  </si>
  <si>
    <t>-2.096</t>
  </si>
  <si>
    <t>- 2.317</t>
  </si>
  <si>
    <t>-2.547</t>
  </si>
  <si>
    <t>- 2.207</t>
  </si>
  <si>
    <t>-2.057</t>
  </si>
  <si>
    <t>- 3.446</t>
  </si>
  <si>
    <t>-2.342</t>
  </si>
  <si>
    <t>- 2.960</t>
  </si>
  <si>
    <t>**pca_risk</t>
  </si>
  <si>
    <t>0.345</t>
  </si>
  <si>
    <t>(0.813)</t>
  </si>
  <si>
    <t>0.207</t>
  </si>
  <si>
    <t>(0.901)</t>
  </si>
  <si>
    <t>0.492</t>
  </si>
  <si>
    <t>(0.607)</t>
  </si>
  <si>
    <t>0.303</t>
  </si>
  <si>
    <t>(0.935)</t>
  </si>
  <si>
    <t>-1.070</t>
  </si>
  <si>
    <t>(0.679)</t>
  </si>
  <si>
    <t>-0.003</t>
  </si>
  <si>
    <t>(0.996)</t>
  </si>
  <si>
    <t>-1.400</t>
  </si>
  <si>
    <t>- 3.163</t>
  </si>
  <si>
    <t>-2.358</t>
  </si>
  <si>
    <t>- 2.443</t>
  </si>
  <si>
    <t>-1.062</t>
  </si>
  <si>
    <t>- 2.562</t>
  </si>
  <si>
    <t>-2.171</t>
  </si>
  <si>
    <t>- 3.476</t>
  </si>
  <si>
    <t>-3.071</t>
  </si>
  <si>
    <t>- 0.784</t>
  </si>
  <si>
    <t>**math**</t>
  </si>
  <si>
    <t>0.008</t>
  </si>
  <si>
    <t>-0.060</t>
  </si>
  <si>
    <t>(0.989)</t>
  </si>
  <si>
    <t>-0.199</t>
  </si>
  <si>
    <t>(1.036)</t>
  </si>
  <si>
    <t>-0.068</t>
  </si>
  <si>
    <t>(0.984)</t>
  </si>
  <si>
    <t>0.174</t>
  </si>
  <si>
    <t>(0.998)</t>
  </si>
  <si>
    <t>0.031</t>
  </si>
  <si>
    <t>(0.991)</t>
  </si>
  <si>
    <t>0.001</t>
  </si>
  <si>
    <t>-1.945</t>
  </si>
  <si>
    <t>- 2.273</t>
  </si>
  <si>
    <t>-2.459</t>
  </si>
  <si>
    <t>- 2.880</t>
  </si>
  <si>
    <t>-2.490</t>
  </si>
  <si>
    <t>- 2.695</t>
  </si>
  <si>
    <t>-2.061</t>
  </si>
  <si>
    <t>- 2.903</t>
  </si>
  <si>
    <t>-2.291</t>
  </si>
  <si>
    <t>- 2.408</t>
  </si>
  <si>
    <t>**read**</t>
  </si>
  <si>
    <t>0.490</t>
  </si>
  <si>
    <t>0.009</t>
  </si>
  <si>
    <t>(1.046)</t>
  </si>
  <si>
    <t>-0.128</t>
  </si>
  <si>
    <t>0.017</t>
  </si>
  <si>
    <t>(1.002)</t>
  </si>
  <si>
    <t>0.078</t>
  </si>
  <si>
    <t>(1.006)</t>
  </si>
  <si>
    <t>-0.021</t>
  </si>
  <si>
    <t>0.006</t>
  </si>
  <si>
    <t>-2.322</t>
  </si>
  <si>
    <t>- 1.848</t>
  </si>
  <si>
    <t>- 2.471</t>
  </si>
  <si>
    <t>-2.408</t>
  </si>
  <si>
    <t>- 2.730</t>
  </si>
  <si>
    <t>-2.633</t>
  </si>
  <si>
    <t>- 2.197</t>
  </si>
  <si>
    <t>-2.643</t>
  </si>
  <si>
    <t>all:</t>
  </si>
  <si>
    <t>lm(formula = kmeans_cluster ~ as.factor(schoolid), data = data_analysis_clean_describe)</t>
  </si>
  <si>
    <t>Residuals:</t>
  </si>
  <si>
    <t xml:space="preserve">    Min      1Q  Median      3Q     Max </t>
  </si>
  <si>
    <t xml:space="preserve">-2.5860 -0.5544 -0.3220  1.4140  1.6780 </t>
  </si>
  <si>
    <t>Coefficients:</t>
  </si>
  <si>
    <t xml:space="preserve">                       Estimate Std. Error t value Pr(&gt;|t|)    </t>
  </si>
  <si>
    <t>(Intercept)           3.4393939  0.1501588  22.905   &lt;2e-16 ***</t>
  </si>
  <si>
    <t xml:space="preserve">as.factor(schoolid)2  0.1013786  0.1701016   0.596    0.551    </t>
  </si>
  <si>
    <t xml:space="preserve">as.factor(schoolid)3  0.1465933  0.1789590   0.819    0.413    </t>
  </si>
  <si>
    <t xml:space="preserve">as.factor(schoolid)4 -0.1173600  0.2185646  -0.537    0.591    </t>
  </si>
  <si>
    <t xml:space="preserve">as.factor(schoolid)5 -0.0050505  0.1938542  -0.026    0.979    </t>
  </si>
  <si>
    <t xml:space="preserve">as.factor(schoolid)6 -0.0268065  0.1815332  -0.148    0.883    </t>
  </si>
  <si>
    <t xml:space="preserve">as.factor(schoolid)7  0.0001665  0.1972332   0.001    0.999    </t>
  </si>
  <si>
    <t xml:space="preserve">as.factor(schoolid)8  0.0237640  0.1954799   0.122    0.903    </t>
  </si>
  <si>
    <t xml:space="preserve">as.factor(schoolid)9  0.1149539  0.1967821   0.584    0.559    </t>
  </si>
  <si>
    <t>---</t>
  </si>
  <si>
    <t>Signif. codes:  0 ‘***’ 0.001 ‘**’ 0.01 ‘*’ 0.05 ‘.’ 0.1 ‘ ’ 1</t>
  </si>
  <si>
    <t>Residual standard error: 1.22 on 1026 degrees of freedom</t>
  </si>
  <si>
    <t xml:space="preserve">Multiple R-squared:  0.003725,	Adjusted R-squared:  -0.004043 </t>
  </si>
  <si>
    <t>F-statistic: 0.4795 on 8 and 1026 DF,  p-value: 0.8713</t>
  </si>
  <si>
    <t>Call:</t>
  </si>
  <si>
    <t xml:space="preserve">lm(formula = kmeans_cluster ~ as.factor(schoolid) + as.factor(classid), </t>
  </si>
  <si>
    <t xml:space="preserve">    data = data_analysis_clean_describe)</t>
  </si>
  <si>
    <t xml:space="preserve">-2.7500 -0.6667  0.0000  1.1923  2.1429 </t>
  </si>
  <si>
    <t>Coefficients: (8 not defined because of singularities)</t>
  </si>
  <si>
    <t>(Intercept)           3.476e+00  2.688e-01  12.933   &lt;2e-16 ***</t>
  </si>
  <si>
    <t xml:space="preserve">as.factor(schoolid)2 -5.602e-03  4.019e-01  -0.014   0.9889    </t>
  </si>
  <si>
    <t xml:space="preserve">as.factor(schoolid)3 -5.514e-02  3.900e-01  -0.141   0.8876    </t>
  </si>
  <si>
    <t xml:space="preserve">as.factor(schoolid)4 -6.190e-01  4.250e-01  -1.457   0.1455    </t>
  </si>
  <si>
    <t xml:space="preserve">as.factor(schoolid)5 -1.190e-01  3.556e-01  -0.335   0.7378    </t>
  </si>
  <si>
    <t xml:space="preserve">as.factor(schoolid)6 -5.602e-03  4.019e-01  -0.014   0.9889    </t>
  </si>
  <si>
    <t xml:space="preserve">as.factor(schoolid)7 -4.048e-01  4.250e-01  -0.952   0.3411    </t>
  </si>
  <si>
    <t xml:space="preserve">as.factor(schoolid)8 -2.262e-01  4.088e-01  -0.553   0.5801    </t>
  </si>
  <si>
    <t xml:space="preserve">as.factor(schoolid)9  3.994e-02  3.481e-01   0.115   0.9087    </t>
  </si>
  <si>
    <t xml:space="preserve">as.factor(classid)2   2.930e-01  4.347e-01   0.674   0.5004    </t>
  </si>
  <si>
    <t xml:space="preserve">as.factor(classid)3  -3.095e-01  3.957e-01  -0.782   0.4342    </t>
  </si>
  <si>
    <t xml:space="preserve">as.factor(classid)4  -4.762e-02  4.250e-01  -0.112   0.9108    </t>
  </si>
  <si>
    <t xml:space="preserve">as.factor(classid)5   1.294e-01  4.063e-01   0.318   0.7502    </t>
  </si>
  <si>
    <t xml:space="preserve">as.factor(classid)6  -8.964e-02  4.019e-01  -0.223   0.8235    </t>
  </si>
  <si>
    <t xml:space="preserve">as.factor(classid)7   2.437e-01  3.787e-01   0.643   0.5201    </t>
  </si>
  <si>
    <t xml:space="preserve">as.factor(classid)8   2.535e-01  3.763e-01   0.674   0.5005    </t>
  </si>
  <si>
    <t xml:space="preserve">as.factor(classid)9  -1.662e-01  3.940e-01  -0.422   0.6731    </t>
  </si>
  <si>
    <t xml:space="preserve">as.factor(classid)10  2.094e-01  3.872e-01   0.541   0.5888    </t>
  </si>
  <si>
    <t xml:space="preserve">as.factor(classid)11 -1.206e-01  4.063e-01  -0.297   0.7667    </t>
  </si>
  <si>
    <t xml:space="preserve">as.factor(classid)12 -8.597e-02  3.842e-01  -0.224   0.8230    </t>
  </si>
  <si>
    <t xml:space="preserve">as.factor(classid)13  1.961e-01  3.905e-01   0.502   0.6157    </t>
  </si>
  <si>
    <t xml:space="preserve">as.factor(classid)14         NA         NA      NA       NA    </t>
  </si>
  <si>
    <t xml:space="preserve">as.factor(classid)15 -5.742e-02  3.858e-01  -0.149   0.8817    </t>
  </si>
  <si>
    <t xml:space="preserve">as.factor(classid)16  1.307e-01  3.636e-01   0.359   0.7194    </t>
  </si>
  <si>
    <t xml:space="preserve">as.factor(classid)17 -1.433e-01  4.051e-01  -0.354   0.7237    </t>
  </si>
  <si>
    <t xml:space="preserve">as.factor(classid)18  5.789e-01  3.900e-01   1.484   0.1380    </t>
  </si>
  <si>
    <t xml:space="preserve">as.factor(classid)19  1.699e-01  3.858e-01   0.440   0.6598    </t>
  </si>
  <si>
    <t xml:space="preserve">as.factor(classid)20  3.866e-01  3.718e-01   1.040   0.2986    </t>
  </si>
  <si>
    <t xml:space="preserve">as.factor(classid)21         NA         NA      NA       NA    </t>
  </si>
  <si>
    <t xml:space="preserve">as.factor(classid)22  4.929e-01  4.292e-01   1.148   0.2511    </t>
  </si>
  <si>
    <t xml:space="preserve">as.factor(classid)23  3.651e-01  5.263e-01   0.694   0.4880    </t>
  </si>
  <si>
    <t xml:space="preserve">as.factor(classid)24  8.929e-01  4.508e-01   1.981   0.0479 *  </t>
  </si>
  <si>
    <t xml:space="preserve">as.factor(classid)25         NA         NA      NA       NA    </t>
  </si>
  <si>
    <t xml:space="preserve">as.factor(classid)26  2.381e-02  3.556e-01   0.067   0.9466    </t>
  </si>
  <si>
    <t xml:space="preserve">as.factor(classid)27  1.429e-01  3.860e-01   0.370   0.7114    </t>
  </si>
  <si>
    <t xml:space="preserve">as.factor(classid)28 -4.464e-02  3.860e-01  -0.116   0.9080    </t>
  </si>
  <si>
    <t xml:space="preserve">as.factor(classid)29  3.095e-01  3.721e-01   0.832   0.4057    </t>
  </si>
  <si>
    <t xml:space="preserve">as.factor(classid)30         NA         NA      NA       NA    </t>
  </si>
  <si>
    <t xml:space="preserve">as.factor(classid)31 -7.059e-02  4.909e-01  -0.144   0.8857    </t>
  </si>
  <si>
    <t xml:space="preserve">as.factor(classid)32 -2.563e-01  4.445e-01  -0.577   0.5644    </t>
  </si>
  <si>
    <t xml:space="preserve">as.factor(classid)33  1.008e-01  4.445e-01   0.227   0.8206    </t>
  </si>
  <si>
    <t xml:space="preserve">as.factor(classid)34  3.096e-03  4.112e-01   0.008   0.9940    </t>
  </si>
  <si>
    <t xml:space="preserve">as.factor(classid)35 -9.050e-03  4.538e-01  -0.020   0.9841    </t>
  </si>
  <si>
    <t xml:space="preserve">as.factor(classid)36  6.275e-02  4.363e-01   0.144   0.8857    </t>
  </si>
  <si>
    <t xml:space="preserve">as.factor(classid)37 -5.392e-02  4.644e-01  -0.116   0.9076    </t>
  </si>
  <si>
    <t xml:space="preserve">as.factor(classid)38 -3.456e-01  4.290e-01  -0.805   0.4207    </t>
  </si>
  <si>
    <t xml:space="preserve">as.factor(classid)39 -9.050e-03  4.538e-01  -0.020   0.9841    </t>
  </si>
  <si>
    <t xml:space="preserve">as.factor(classid)40         NA         NA      NA       NA    </t>
  </si>
  <si>
    <t xml:space="preserve">as.factor(classid)41 -1.323e-15  4.656e-01   0.000   1.0000    </t>
  </si>
  <si>
    <t xml:space="preserve">as.factor(classid)42  6.786e-01  4.142e-01   1.638   0.1017    </t>
  </si>
  <si>
    <t xml:space="preserve">as.factor(classid)43  6.345e-01  4.445e-01   1.427   0.1538    </t>
  </si>
  <si>
    <t xml:space="preserve">as.factor(classid)44  2.922e-01  4.211e-01   0.694   0.4879    </t>
  </si>
  <si>
    <t xml:space="preserve">as.factor(classid)45         NA         NA      NA       NA    </t>
  </si>
  <si>
    <t xml:space="preserve">as.factor(classid)46  2.348e-01  3.752e-01   0.626   0.5315    </t>
  </si>
  <si>
    <t xml:space="preserve">as.factor(classid)47  1.136e-01  4.047e-01   0.281   0.7789    </t>
  </si>
  <si>
    <t xml:space="preserve">as.factor(classid)48  4.167e-01  3.975e-01   1.048   0.2949    </t>
  </si>
  <si>
    <t xml:space="preserve">as.factor(classid)49         NA         NA      NA       NA    </t>
  </si>
  <si>
    <t xml:space="preserve">as.factor(classid)50 -1.613e-02  3.650e-01  -0.044   0.9648    </t>
  </si>
  <si>
    <t xml:space="preserve">as.factor(classid)51  3.943e-02  3.650e-01   0.108   0.9140    </t>
  </si>
  <si>
    <t xml:space="preserve">as.factor(classid)52  1.239e-01  3.311e-01   0.374   0.7084    </t>
  </si>
  <si>
    <t xml:space="preserve">as.factor(classid)53         NA         NA      NA       NA    </t>
  </si>
  <si>
    <t>Residual standard error: 1.232 on 982 degrees of freedom</t>
  </si>
  <si>
    <t xml:space="preserve">Multiple R-squared:  0.02781,	Adjusted R-squared:  -0.02367 </t>
  </si>
  <si>
    <t>F-statistic: 0.5402 on 52 and 982 DF,  p-value: 0.9969</t>
  </si>
  <si>
    <t>Concentration</t>
  </si>
  <si>
    <t>Whic_is_max</t>
  </si>
  <si>
    <t>Legnagyobb klaszterek: összefoglaló táblázat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</si>
</sst>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4" fillId="0" borderId="0" xfId="0" applyFont="1"/>
    <xf numFmtId="0" fontId="16" fillId="0" borderId="0" xfId="0" applyFont="1"/>
    <xf numFmtId="0" fontId="0" fillId="0" borderId="0" xfId="0" applyFill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abSelected="1" topLeftCell="A19" workbookViewId="0">
      <selection activeCell="O26" sqref="O26"/>
    </sheetView>
  </sheetViews>
  <sheetFormatPr defaultRowHeight="15" x14ac:dyDescent="0.25"/>
  <cols>
    <col min="1" max="1" width="19.7109375" customWidth="1"/>
  </cols>
  <sheetData>
    <row r="1" spans="1:24" x14ac:dyDescent="0.25">
      <c r="E1">
        <v>1</v>
      </c>
      <c r="F1" t="s">
        <v>0</v>
      </c>
      <c r="H1" t="s">
        <v>1</v>
      </c>
      <c r="I1" t="s">
        <v>2</v>
      </c>
      <c r="K1" t="s">
        <v>3</v>
      </c>
      <c r="L1" t="s">
        <v>4</v>
      </c>
      <c r="N1" t="s">
        <v>5</v>
      </c>
      <c r="O1" t="s">
        <v>6</v>
      </c>
      <c r="Q1" t="s">
        <v>7</v>
      </c>
      <c r="R1" t="s">
        <v>8</v>
      </c>
      <c r="T1" t="s">
        <v>9</v>
      </c>
      <c r="U1" t="s">
        <v>10</v>
      </c>
    </row>
    <row r="2" spans="1:24" x14ac:dyDescent="0.25">
      <c r="A2" t="s">
        <v>11</v>
      </c>
      <c r="B2" t="s">
        <v>12</v>
      </c>
      <c r="C2" t="s">
        <v>13</v>
      </c>
      <c r="E2" t="s">
        <v>14</v>
      </c>
      <c r="F2" t="s">
        <v>13</v>
      </c>
      <c r="H2" t="s">
        <v>15</v>
      </c>
      <c r="I2" t="s">
        <v>13</v>
      </c>
      <c r="K2" t="s">
        <v>16</v>
      </c>
      <c r="L2" t="s">
        <v>17</v>
      </c>
      <c r="N2" t="s">
        <v>18</v>
      </c>
      <c r="O2" t="s">
        <v>13</v>
      </c>
      <c r="Q2" t="s">
        <v>15</v>
      </c>
      <c r="R2" t="s">
        <v>13</v>
      </c>
      <c r="T2" t="s">
        <v>19</v>
      </c>
      <c r="U2" t="s">
        <v>20</v>
      </c>
    </row>
    <row r="3" spans="1:24" x14ac:dyDescent="0.25">
      <c r="A3" t="s">
        <v>21</v>
      </c>
      <c r="U3" t="s">
        <v>22</v>
      </c>
    </row>
    <row r="4" spans="1:24" x14ac:dyDescent="0.25">
      <c r="A4" t="s">
        <v>23</v>
      </c>
      <c r="E4" t="s">
        <v>24</v>
      </c>
      <c r="F4" t="s">
        <v>25</v>
      </c>
      <c r="H4" s="2" t="s">
        <v>26</v>
      </c>
      <c r="I4" t="s">
        <v>27</v>
      </c>
      <c r="K4" t="s">
        <v>28</v>
      </c>
      <c r="L4" t="s">
        <v>29</v>
      </c>
      <c r="N4" s="1" t="s">
        <v>30</v>
      </c>
      <c r="O4" t="s">
        <v>31</v>
      </c>
      <c r="Q4" t="s">
        <v>24</v>
      </c>
      <c r="R4" t="s">
        <v>25</v>
      </c>
      <c r="T4" t="s">
        <v>32</v>
      </c>
      <c r="U4" t="s">
        <v>33</v>
      </c>
    </row>
    <row r="5" spans="1:24" x14ac:dyDescent="0.25">
      <c r="A5" t="s">
        <v>34</v>
      </c>
      <c r="E5" t="s">
        <v>35</v>
      </c>
      <c r="F5" t="s">
        <v>36</v>
      </c>
      <c r="H5" t="s">
        <v>37</v>
      </c>
      <c r="I5" t="s">
        <v>38</v>
      </c>
      <c r="K5" t="s">
        <v>37</v>
      </c>
      <c r="L5" t="s">
        <v>36</v>
      </c>
      <c r="N5" t="s">
        <v>37</v>
      </c>
      <c r="O5" t="s">
        <v>36</v>
      </c>
      <c r="Q5" t="s">
        <v>37</v>
      </c>
      <c r="R5" t="s">
        <v>36</v>
      </c>
      <c r="T5" t="s">
        <v>37</v>
      </c>
      <c r="U5" t="s">
        <v>36</v>
      </c>
    </row>
    <row r="6" spans="1:24" x14ac:dyDescent="0.25">
      <c r="A6" t="s">
        <v>39</v>
      </c>
      <c r="X6" t="s">
        <v>22</v>
      </c>
    </row>
    <row r="7" spans="1:24" x14ac:dyDescent="0.25">
      <c r="A7" t="s">
        <v>23</v>
      </c>
      <c r="E7" s="2" t="s">
        <v>40</v>
      </c>
      <c r="F7" t="s">
        <v>41</v>
      </c>
      <c r="H7" s="1" t="s">
        <v>42</v>
      </c>
      <c r="I7" t="s">
        <v>43</v>
      </c>
      <c r="K7" t="s">
        <v>44</v>
      </c>
      <c r="L7" t="s">
        <v>45</v>
      </c>
      <c r="N7" t="s">
        <v>46</v>
      </c>
      <c r="O7" t="s">
        <v>47</v>
      </c>
      <c r="Q7" t="s">
        <v>48</v>
      </c>
      <c r="R7" t="s">
        <v>49</v>
      </c>
      <c r="T7" t="s">
        <v>50</v>
      </c>
      <c r="U7" t="s">
        <v>51</v>
      </c>
    </row>
    <row r="8" spans="1:24" x14ac:dyDescent="0.25">
      <c r="A8" t="s">
        <v>34</v>
      </c>
      <c r="E8" t="s">
        <v>52</v>
      </c>
      <c r="F8" t="s">
        <v>53</v>
      </c>
      <c r="H8" t="s">
        <v>54</v>
      </c>
      <c r="I8" t="s">
        <v>55</v>
      </c>
      <c r="K8" t="s">
        <v>56</v>
      </c>
      <c r="L8" t="s">
        <v>57</v>
      </c>
      <c r="N8" t="s">
        <v>58</v>
      </c>
      <c r="O8" t="s">
        <v>59</v>
      </c>
      <c r="Q8" t="s">
        <v>60</v>
      </c>
      <c r="R8" t="s">
        <v>61</v>
      </c>
      <c r="T8" t="s">
        <v>52</v>
      </c>
      <c r="U8" t="s">
        <v>55</v>
      </c>
    </row>
    <row r="9" spans="1:24" x14ac:dyDescent="0.25">
      <c r="A9" t="s">
        <v>62</v>
      </c>
      <c r="E9" t="s">
        <v>63</v>
      </c>
      <c r="X9" t="s">
        <v>22</v>
      </c>
    </row>
    <row r="10" spans="1:24" x14ac:dyDescent="0.25">
      <c r="A10" t="s">
        <v>23</v>
      </c>
      <c r="E10" t="s">
        <v>64</v>
      </c>
      <c r="F10" t="s">
        <v>65</v>
      </c>
      <c r="H10" t="s">
        <v>66</v>
      </c>
      <c r="I10" t="s">
        <v>67</v>
      </c>
      <c r="K10" s="1" t="s">
        <v>68</v>
      </c>
      <c r="L10" t="s">
        <v>69</v>
      </c>
      <c r="N10" s="1" t="s">
        <v>70</v>
      </c>
      <c r="O10" t="s">
        <v>71</v>
      </c>
      <c r="Q10" s="2" t="s">
        <v>72</v>
      </c>
      <c r="R10" t="s">
        <v>73</v>
      </c>
      <c r="T10" t="s">
        <v>74</v>
      </c>
      <c r="U10" t="s">
        <v>75</v>
      </c>
    </row>
    <row r="11" spans="1:24" x14ac:dyDescent="0.25">
      <c r="A11" t="s">
        <v>34</v>
      </c>
      <c r="E11" t="s">
        <v>76</v>
      </c>
      <c r="F11" t="s">
        <v>77</v>
      </c>
      <c r="H11" t="s">
        <v>76</v>
      </c>
      <c r="I11" t="s">
        <v>77</v>
      </c>
      <c r="K11" t="s">
        <v>78</v>
      </c>
      <c r="L11" t="s">
        <v>79</v>
      </c>
      <c r="N11" t="s">
        <v>78</v>
      </c>
      <c r="O11" t="s">
        <v>79</v>
      </c>
      <c r="Q11" t="s">
        <v>76</v>
      </c>
      <c r="R11" t="s">
        <v>80</v>
      </c>
      <c r="T11" t="s">
        <v>78</v>
      </c>
      <c r="U11" t="s">
        <v>79</v>
      </c>
    </row>
    <row r="12" spans="1:24" x14ac:dyDescent="0.25">
      <c r="A12" t="s">
        <v>62</v>
      </c>
      <c r="E12" t="s">
        <v>81</v>
      </c>
      <c r="F12" t="s">
        <v>82</v>
      </c>
      <c r="X12" t="s">
        <v>22</v>
      </c>
    </row>
    <row r="13" spans="1:24" x14ac:dyDescent="0.25">
      <c r="A13" t="s">
        <v>23</v>
      </c>
      <c r="E13" t="s">
        <v>83</v>
      </c>
      <c r="F13" t="s">
        <v>84</v>
      </c>
      <c r="H13" t="s">
        <v>85</v>
      </c>
      <c r="I13" t="s">
        <v>86</v>
      </c>
      <c r="K13" t="s">
        <v>87</v>
      </c>
      <c r="L13" t="s">
        <v>88</v>
      </c>
      <c r="N13" t="s">
        <v>89</v>
      </c>
      <c r="O13" t="s">
        <v>90</v>
      </c>
      <c r="Q13" s="2" t="s">
        <v>91</v>
      </c>
      <c r="R13" t="s">
        <v>92</v>
      </c>
      <c r="T13" t="s">
        <v>93</v>
      </c>
      <c r="U13" t="s">
        <v>94</v>
      </c>
    </row>
    <row r="14" spans="1:24" x14ac:dyDescent="0.25">
      <c r="A14" t="s">
        <v>34</v>
      </c>
      <c r="E14" t="s">
        <v>78</v>
      </c>
      <c r="F14" t="s">
        <v>79</v>
      </c>
      <c r="H14" t="s">
        <v>76</v>
      </c>
      <c r="I14" t="s">
        <v>95</v>
      </c>
      <c r="K14" t="s">
        <v>78</v>
      </c>
      <c r="L14" t="s">
        <v>79</v>
      </c>
      <c r="N14" t="s">
        <v>78</v>
      </c>
      <c r="O14" t="s">
        <v>79</v>
      </c>
      <c r="Q14" t="s">
        <v>76</v>
      </c>
      <c r="R14" t="s">
        <v>80</v>
      </c>
      <c r="T14" t="s">
        <v>78</v>
      </c>
      <c r="U14" t="s">
        <v>79</v>
      </c>
    </row>
    <row r="15" spans="1:24" x14ac:dyDescent="0.25">
      <c r="A15" t="s">
        <v>96</v>
      </c>
      <c r="X15" t="s">
        <v>22</v>
      </c>
    </row>
    <row r="16" spans="1:24" x14ac:dyDescent="0.25">
      <c r="A16" t="s">
        <v>23</v>
      </c>
      <c r="E16" t="s">
        <v>97</v>
      </c>
      <c r="F16" t="s">
        <v>98</v>
      </c>
      <c r="H16" t="s">
        <v>99</v>
      </c>
      <c r="I16" t="s">
        <v>100</v>
      </c>
      <c r="K16" s="2" t="s">
        <v>101</v>
      </c>
      <c r="L16" t="s">
        <v>102</v>
      </c>
      <c r="N16" s="1" t="s">
        <v>103</v>
      </c>
      <c r="O16" t="s">
        <v>104</v>
      </c>
      <c r="Q16" t="s">
        <v>105</v>
      </c>
      <c r="R16" t="s">
        <v>106</v>
      </c>
      <c r="T16" t="s">
        <v>107</v>
      </c>
      <c r="U16" t="s">
        <v>108</v>
      </c>
    </row>
    <row r="17" spans="1:24" x14ac:dyDescent="0.25">
      <c r="A17" t="s">
        <v>34</v>
      </c>
      <c r="E17" t="s">
        <v>109</v>
      </c>
      <c r="F17" t="s">
        <v>110</v>
      </c>
      <c r="H17" t="s">
        <v>109</v>
      </c>
      <c r="I17" t="s">
        <v>111</v>
      </c>
      <c r="K17" t="s">
        <v>109</v>
      </c>
      <c r="L17" t="s">
        <v>112</v>
      </c>
      <c r="N17" t="s">
        <v>109</v>
      </c>
      <c r="O17" t="s">
        <v>113</v>
      </c>
      <c r="Q17" t="s">
        <v>109</v>
      </c>
      <c r="R17" t="s">
        <v>113</v>
      </c>
      <c r="T17" t="s">
        <v>114</v>
      </c>
      <c r="U17" t="s">
        <v>115</v>
      </c>
    </row>
    <row r="18" spans="1:24" x14ac:dyDescent="0.25">
      <c r="A18" t="s">
        <v>116</v>
      </c>
      <c r="E18" t="s">
        <v>117</v>
      </c>
      <c r="X18" t="s">
        <v>22</v>
      </c>
    </row>
    <row r="19" spans="1:24" x14ac:dyDescent="0.25">
      <c r="A19" t="s">
        <v>23</v>
      </c>
      <c r="E19" t="s">
        <v>118</v>
      </c>
      <c r="F19" t="s">
        <v>119</v>
      </c>
      <c r="H19" t="s">
        <v>120</v>
      </c>
      <c r="I19" t="s">
        <v>121</v>
      </c>
      <c r="K19" t="s">
        <v>122</v>
      </c>
      <c r="L19" t="s">
        <v>123</v>
      </c>
      <c r="N19" s="1" t="s">
        <v>124</v>
      </c>
      <c r="O19" t="s">
        <v>125</v>
      </c>
      <c r="Q19" s="2" t="s">
        <v>126</v>
      </c>
      <c r="R19" t="s">
        <v>127</v>
      </c>
      <c r="T19" t="s">
        <v>128</v>
      </c>
      <c r="U19" t="s">
        <v>129</v>
      </c>
    </row>
    <row r="20" spans="1:24" x14ac:dyDescent="0.25">
      <c r="A20" t="s">
        <v>34</v>
      </c>
      <c r="E20" t="s">
        <v>78</v>
      </c>
      <c r="F20" t="s">
        <v>79</v>
      </c>
      <c r="H20" t="s">
        <v>76</v>
      </c>
      <c r="I20" t="s">
        <v>95</v>
      </c>
      <c r="K20" t="s">
        <v>78</v>
      </c>
      <c r="L20" t="s">
        <v>79</v>
      </c>
      <c r="N20" t="s">
        <v>130</v>
      </c>
      <c r="O20" t="s">
        <v>95</v>
      </c>
      <c r="Q20" t="s">
        <v>76</v>
      </c>
      <c r="R20" t="s">
        <v>95</v>
      </c>
      <c r="T20" t="s">
        <v>78</v>
      </c>
      <c r="U20" t="s">
        <v>79</v>
      </c>
    </row>
    <row r="21" spans="1:24" x14ac:dyDescent="0.25">
      <c r="A21" t="s">
        <v>131</v>
      </c>
      <c r="X21" t="s">
        <v>22</v>
      </c>
    </row>
    <row r="22" spans="1:24" x14ac:dyDescent="0.25">
      <c r="A22" t="s">
        <v>23</v>
      </c>
      <c r="E22" t="s">
        <v>132</v>
      </c>
      <c r="F22" t="s">
        <v>133</v>
      </c>
      <c r="H22" t="s">
        <v>134</v>
      </c>
      <c r="I22" t="s">
        <v>135</v>
      </c>
      <c r="K22" t="s">
        <v>136</v>
      </c>
      <c r="L22" t="s">
        <v>137</v>
      </c>
      <c r="N22" s="1" t="s">
        <v>138</v>
      </c>
      <c r="O22" t="s">
        <v>139</v>
      </c>
      <c r="Q22" s="2" t="s">
        <v>140</v>
      </c>
      <c r="R22" t="s">
        <v>141</v>
      </c>
      <c r="T22" t="s">
        <v>142</v>
      </c>
      <c r="U22" t="s">
        <v>143</v>
      </c>
    </row>
    <row r="23" spans="1:24" x14ac:dyDescent="0.25">
      <c r="A23" t="s">
        <v>34</v>
      </c>
      <c r="E23" t="s">
        <v>144</v>
      </c>
      <c r="F23" t="s">
        <v>95</v>
      </c>
      <c r="H23" t="s">
        <v>76</v>
      </c>
      <c r="I23" t="s">
        <v>95</v>
      </c>
      <c r="K23" t="s">
        <v>144</v>
      </c>
      <c r="L23" t="s">
        <v>95</v>
      </c>
      <c r="N23" t="s">
        <v>145</v>
      </c>
      <c r="O23" t="s">
        <v>95</v>
      </c>
      <c r="Q23" t="s">
        <v>76</v>
      </c>
      <c r="R23" t="s">
        <v>95</v>
      </c>
      <c r="T23" t="s">
        <v>78</v>
      </c>
      <c r="U23" t="s">
        <v>79</v>
      </c>
    </row>
    <row r="24" spans="1:24" x14ac:dyDescent="0.25">
      <c r="A24" t="s">
        <v>146</v>
      </c>
      <c r="E24" t="s">
        <v>147</v>
      </c>
      <c r="X24" t="s">
        <v>22</v>
      </c>
    </row>
    <row r="25" spans="1:24" x14ac:dyDescent="0.25">
      <c r="A25" t="s">
        <v>23</v>
      </c>
      <c r="E25" t="s">
        <v>148</v>
      </c>
      <c r="F25" t="s">
        <v>149</v>
      </c>
      <c r="H25" t="s">
        <v>150</v>
      </c>
      <c r="I25" t="s">
        <v>151</v>
      </c>
      <c r="K25" t="s">
        <v>152</v>
      </c>
      <c r="L25" t="s">
        <v>153</v>
      </c>
      <c r="N25" s="1" t="s">
        <v>154</v>
      </c>
      <c r="O25" t="s">
        <v>155</v>
      </c>
      <c r="Q25" t="s">
        <v>156</v>
      </c>
      <c r="R25" t="s">
        <v>157</v>
      </c>
      <c r="T25" t="s">
        <v>158</v>
      </c>
      <c r="U25" t="s">
        <v>159</v>
      </c>
    </row>
    <row r="26" spans="1:24" x14ac:dyDescent="0.25">
      <c r="A26" t="s">
        <v>34</v>
      </c>
      <c r="E26" t="s">
        <v>160</v>
      </c>
      <c r="F26" t="s">
        <v>161</v>
      </c>
      <c r="H26" t="s">
        <v>162</v>
      </c>
      <c r="I26" t="s">
        <v>163</v>
      </c>
      <c r="K26" t="s">
        <v>164</v>
      </c>
      <c r="L26" t="s">
        <v>165</v>
      </c>
      <c r="N26" t="s">
        <v>166</v>
      </c>
      <c r="O26" t="s">
        <v>79</v>
      </c>
      <c r="Q26" t="s">
        <v>76</v>
      </c>
      <c r="R26" t="s">
        <v>167</v>
      </c>
      <c r="T26" t="s">
        <v>78</v>
      </c>
      <c r="U26" t="s">
        <v>79</v>
      </c>
    </row>
    <row r="27" spans="1:24" x14ac:dyDescent="0.25">
      <c r="A27" s="2" t="s">
        <v>168</v>
      </c>
      <c r="X27" s="2" t="s">
        <v>169</v>
      </c>
    </row>
    <row r="28" spans="1:24" x14ac:dyDescent="0.25">
      <c r="A28" t="s">
        <v>23</v>
      </c>
      <c r="E28" t="s">
        <v>170</v>
      </c>
      <c r="F28" t="s">
        <v>171</v>
      </c>
      <c r="H28" t="s">
        <v>172</v>
      </c>
      <c r="I28" t="s">
        <v>173</v>
      </c>
      <c r="K28" t="s">
        <v>174</v>
      </c>
      <c r="L28" t="s">
        <v>175</v>
      </c>
      <c r="N28" t="s">
        <v>176</v>
      </c>
      <c r="O28" t="s">
        <v>177</v>
      </c>
      <c r="Q28" t="s">
        <v>178</v>
      </c>
      <c r="R28" t="s">
        <v>179</v>
      </c>
      <c r="T28" t="s">
        <v>180</v>
      </c>
      <c r="U28" t="s">
        <v>181</v>
      </c>
    </row>
    <row r="29" spans="1:24" x14ac:dyDescent="0.25">
      <c r="A29" t="s">
        <v>34</v>
      </c>
      <c r="E29" t="s">
        <v>76</v>
      </c>
      <c r="F29" t="s">
        <v>182</v>
      </c>
      <c r="H29" t="s">
        <v>76</v>
      </c>
      <c r="I29" t="s">
        <v>182</v>
      </c>
      <c r="K29" t="s">
        <v>76</v>
      </c>
      <c r="L29" t="s">
        <v>182</v>
      </c>
      <c r="N29" t="s">
        <v>76</v>
      </c>
      <c r="O29" t="s">
        <v>182</v>
      </c>
      <c r="Q29" t="s">
        <v>76</v>
      </c>
      <c r="R29" t="s">
        <v>182</v>
      </c>
      <c r="T29" t="s">
        <v>76</v>
      </c>
      <c r="U29" t="s">
        <v>182</v>
      </c>
    </row>
    <row r="30" spans="1:24" x14ac:dyDescent="0.25">
      <c r="A30" t="s">
        <v>183</v>
      </c>
      <c r="B30" t="s">
        <v>184</v>
      </c>
      <c r="C30" t="s">
        <v>185</v>
      </c>
      <c r="X30" t="s">
        <v>22</v>
      </c>
    </row>
    <row r="31" spans="1:24" x14ac:dyDescent="0.25">
      <c r="A31" t="s">
        <v>23</v>
      </c>
      <c r="E31" t="s">
        <v>186</v>
      </c>
      <c r="F31" t="s">
        <v>187</v>
      </c>
      <c r="H31" t="s">
        <v>188</v>
      </c>
      <c r="I31" t="s">
        <v>189</v>
      </c>
      <c r="K31" t="s">
        <v>190</v>
      </c>
      <c r="L31" t="s">
        <v>191</v>
      </c>
      <c r="N31" t="s">
        <v>192</v>
      </c>
      <c r="O31" t="s">
        <v>193</v>
      </c>
      <c r="Q31" t="s">
        <v>194</v>
      </c>
      <c r="R31" t="s">
        <v>195</v>
      </c>
      <c r="T31" t="s">
        <v>196</v>
      </c>
      <c r="U31" t="s">
        <v>197</v>
      </c>
    </row>
    <row r="32" spans="1:24" x14ac:dyDescent="0.25">
      <c r="A32" t="s">
        <v>34</v>
      </c>
      <c r="E32" t="s">
        <v>198</v>
      </c>
      <c r="F32" t="s">
        <v>199</v>
      </c>
      <c r="H32" t="s">
        <v>200</v>
      </c>
      <c r="I32" t="s">
        <v>201</v>
      </c>
      <c r="K32" t="s">
        <v>202</v>
      </c>
      <c r="L32" t="s">
        <v>203</v>
      </c>
      <c r="N32" t="s">
        <v>204</v>
      </c>
      <c r="O32" t="s">
        <v>205</v>
      </c>
      <c r="Q32" t="s">
        <v>206</v>
      </c>
      <c r="R32" t="s">
        <v>207</v>
      </c>
      <c r="T32" t="s">
        <v>206</v>
      </c>
      <c r="U32" t="s">
        <v>201</v>
      </c>
    </row>
    <row r="33" spans="1:24" x14ac:dyDescent="0.25">
      <c r="A33" t="s">
        <v>208</v>
      </c>
      <c r="B33" t="s">
        <v>209</v>
      </c>
      <c r="X33" t="s">
        <v>22</v>
      </c>
    </row>
    <row r="34" spans="1:24" x14ac:dyDescent="0.25">
      <c r="A34" t="s">
        <v>23</v>
      </c>
      <c r="E34" t="s">
        <v>210</v>
      </c>
      <c r="F34" t="s">
        <v>211</v>
      </c>
      <c r="H34" t="s">
        <v>212</v>
      </c>
      <c r="I34" t="s">
        <v>213</v>
      </c>
      <c r="K34" t="s">
        <v>214</v>
      </c>
      <c r="L34" t="s">
        <v>195</v>
      </c>
      <c r="N34" t="s">
        <v>215</v>
      </c>
      <c r="O34" t="s">
        <v>216</v>
      </c>
      <c r="Q34" t="s">
        <v>217</v>
      </c>
      <c r="R34" t="s">
        <v>218</v>
      </c>
      <c r="T34" t="s">
        <v>219</v>
      </c>
      <c r="U34" t="s">
        <v>220</v>
      </c>
    </row>
    <row r="35" spans="1:24" x14ac:dyDescent="0.25">
      <c r="A35" t="s">
        <v>34</v>
      </c>
      <c r="E35" t="s">
        <v>221</v>
      </c>
      <c r="F35" t="s">
        <v>222</v>
      </c>
      <c r="H35" t="s">
        <v>223</v>
      </c>
      <c r="I35" t="s">
        <v>224</v>
      </c>
      <c r="K35" t="s">
        <v>225</v>
      </c>
      <c r="L35" t="s">
        <v>226</v>
      </c>
      <c r="N35" t="s">
        <v>227</v>
      </c>
      <c r="O35" t="s">
        <v>228</v>
      </c>
      <c r="Q35" t="s">
        <v>229</v>
      </c>
      <c r="R35" t="s">
        <v>230</v>
      </c>
      <c r="T35" t="s">
        <v>229</v>
      </c>
      <c r="U35" t="s">
        <v>228</v>
      </c>
    </row>
    <row r="36" spans="1:24" x14ac:dyDescent="0.25">
      <c r="A36" t="s">
        <v>183</v>
      </c>
      <c r="B36" t="s">
        <v>231</v>
      </c>
      <c r="C36" t="s">
        <v>232</v>
      </c>
      <c r="X36" t="s">
        <v>22</v>
      </c>
    </row>
    <row r="37" spans="1:24" x14ac:dyDescent="0.25">
      <c r="A37" t="s">
        <v>23</v>
      </c>
      <c r="E37" t="s">
        <v>233</v>
      </c>
      <c r="F37" t="s">
        <v>234</v>
      </c>
      <c r="H37" t="s">
        <v>235</v>
      </c>
      <c r="I37" t="s">
        <v>236</v>
      </c>
      <c r="K37" t="s">
        <v>237</v>
      </c>
      <c r="L37" t="s">
        <v>238</v>
      </c>
      <c r="N37" t="s">
        <v>239</v>
      </c>
      <c r="O37" t="s">
        <v>240</v>
      </c>
      <c r="Q37" t="s">
        <v>212</v>
      </c>
      <c r="R37" t="s">
        <v>241</v>
      </c>
      <c r="T37" t="s">
        <v>242</v>
      </c>
      <c r="U37" t="s">
        <v>243</v>
      </c>
    </row>
    <row r="38" spans="1:24" x14ac:dyDescent="0.25">
      <c r="A38" t="s">
        <v>34</v>
      </c>
      <c r="E38" t="s">
        <v>244</v>
      </c>
      <c r="F38" t="s">
        <v>245</v>
      </c>
      <c r="H38" t="s">
        <v>246</v>
      </c>
      <c r="I38" t="s">
        <v>247</v>
      </c>
      <c r="K38" t="s">
        <v>248</v>
      </c>
      <c r="L38" t="s">
        <v>249</v>
      </c>
      <c r="N38" t="s">
        <v>250</v>
      </c>
      <c r="O38" t="s">
        <v>251</v>
      </c>
      <c r="Q38" t="s">
        <v>252</v>
      </c>
      <c r="R38" t="s">
        <v>253</v>
      </c>
      <c r="T38" t="s">
        <v>248</v>
      </c>
      <c r="U38" t="s">
        <v>251</v>
      </c>
    </row>
    <row r="39" spans="1:24" x14ac:dyDescent="0.25">
      <c r="A39" t="s">
        <v>254</v>
      </c>
      <c r="B39" t="s">
        <v>209</v>
      </c>
      <c r="X39" t="s">
        <v>22</v>
      </c>
    </row>
    <row r="40" spans="1:24" x14ac:dyDescent="0.25">
      <c r="A40" t="s">
        <v>23</v>
      </c>
      <c r="E40" t="s">
        <v>255</v>
      </c>
      <c r="F40" t="s">
        <v>256</v>
      </c>
      <c r="H40" t="s">
        <v>257</v>
      </c>
      <c r="I40" t="s">
        <v>258</v>
      </c>
      <c r="K40" t="s">
        <v>259</v>
      </c>
      <c r="L40" t="s">
        <v>260</v>
      </c>
      <c r="N40" t="s">
        <v>261</v>
      </c>
      <c r="O40" t="s">
        <v>262</v>
      </c>
      <c r="Q40" t="s">
        <v>263</v>
      </c>
      <c r="R40" t="s">
        <v>264</v>
      </c>
      <c r="T40" t="s">
        <v>265</v>
      </c>
      <c r="U40" t="s">
        <v>266</v>
      </c>
    </row>
    <row r="41" spans="1:24" x14ac:dyDescent="0.25">
      <c r="A41" t="s">
        <v>34</v>
      </c>
      <c r="E41" t="s">
        <v>267</v>
      </c>
      <c r="F41" t="s">
        <v>268</v>
      </c>
      <c r="H41" t="s">
        <v>269</v>
      </c>
      <c r="I41" t="s">
        <v>270</v>
      </c>
      <c r="K41" t="s">
        <v>271</v>
      </c>
      <c r="L41" t="s">
        <v>272</v>
      </c>
      <c r="N41" t="s">
        <v>273</v>
      </c>
      <c r="O41" t="s">
        <v>274</v>
      </c>
      <c r="Q41" t="s">
        <v>275</v>
      </c>
      <c r="R41" t="s">
        <v>276</v>
      </c>
      <c r="T41" t="s">
        <v>275</v>
      </c>
      <c r="U41" t="s">
        <v>274</v>
      </c>
    </row>
    <row r="42" spans="1:24" x14ac:dyDescent="0.25">
      <c r="A42" t="s">
        <v>277</v>
      </c>
      <c r="X42" t="s">
        <v>278</v>
      </c>
    </row>
    <row r="43" spans="1:24" x14ac:dyDescent="0.25">
      <c r="A43" t="s">
        <v>23</v>
      </c>
      <c r="E43" t="s">
        <v>279</v>
      </c>
      <c r="F43" t="s">
        <v>280</v>
      </c>
      <c r="H43" s="2" t="s">
        <v>281</v>
      </c>
      <c r="I43" t="s">
        <v>282</v>
      </c>
      <c r="K43" t="s">
        <v>283</v>
      </c>
      <c r="L43" t="s">
        <v>284</v>
      </c>
      <c r="N43" s="1" t="s">
        <v>285</v>
      </c>
      <c r="O43" t="s">
        <v>286</v>
      </c>
      <c r="Q43" t="s">
        <v>287</v>
      </c>
      <c r="R43" t="s">
        <v>288</v>
      </c>
      <c r="T43" t="s">
        <v>289</v>
      </c>
      <c r="U43" t="s">
        <v>243</v>
      </c>
    </row>
    <row r="44" spans="1:24" x14ac:dyDescent="0.25">
      <c r="A44" t="s">
        <v>34</v>
      </c>
      <c r="E44" t="s">
        <v>290</v>
      </c>
      <c r="F44" t="s">
        <v>291</v>
      </c>
      <c r="H44" t="s">
        <v>292</v>
      </c>
      <c r="I44" t="s">
        <v>293</v>
      </c>
      <c r="K44" t="s">
        <v>294</v>
      </c>
      <c r="L44" t="s">
        <v>295</v>
      </c>
      <c r="N44" t="s">
        <v>296</v>
      </c>
      <c r="O44" t="s">
        <v>297</v>
      </c>
      <c r="Q44" t="s">
        <v>298</v>
      </c>
      <c r="R44" t="s">
        <v>299</v>
      </c>
      <c r="T44" t="s">
        <v>294</v>
      </c>
      <c r="U44" t="s">
        <v>297</v>
      </c>
    </row>
    <row r="45" spans="1:24" x14ac:dyDescent="0.25">
      <c r="A45" t="s">
        <v>300</v>
      </c>
      <c r="X45" s="2" t="s">
        <v>301</v>
      </c>
    </row>
    <row r="46" spans="1:24" x14ac:dyDescent="0.25">
      <c r="A46" t="s">
        <v>23</v>
      </c>
      <c r="E46" t="s">
        <v>302</v>
      </c>
      <c r="F46" t="s">
        <v>303</v>
      </c>
      <c r="H46" s="2" t="s">
        <v>304</v>
      </c>
      <c r="I46" t="s">
        <v>241</v>
      </c>
      <c r="K46" t="s">
        <v>305</v>
      </c>
      <c r="L46" t="s">
        <v>306</v>
      </c>
      <c r="N46" t="s">
        <v>307</v>
      </c>
      <c r="O46" t="s">
        <v>308</v>
      </c>
      <c r="Q46" t="s">
        <v>309</v>
      </c>
      <c r="R46" t="s">
        <v>197</v>
      </c>
      <c r="T46" t="s">
        <v>310</v>
      </c>
      <c r="U46" t="s">
        <v>306</v>
      </c>
    </row>
    <row r="47" spans="1:24" x14ac:dyDescent="0.25">
      <c r="A47" t="s">
        <v>34</v>
      </c>
      <c r="E47" t="s">
        <v>311</v>
      </c>
      <c r="F47" t="s">
        <v>312</v>
      </c>
      <c r="H47" t="s">
        <v>252</v>
      </c>
      <c r="I47" t="s">
        <v>313</v>
      </c>
      <c r="K47" t="s">
        <v>314</v>
      </c>
      <c r="L47" t="s">
        <v>315</v>
      </c>
      <c r="N47" t="s">
        <v>316</v>
      </c>
      <c r="O47" t="s">
        <v>317</v>
      </c>
      <c r="Q47" t="s">
        <v>318</v>
      </c>
      <c r="R47" t="s">
        <v>315</v>
      </c>
      <c r="T47" t="s">
        <v>318</v>
      </c>
      <c r="U47" t="s">
        <v>315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"/>
  <sheetViews>
    <sheetView workbookViewId="0">
      <selection activeCell="C13" sqref="C13"/>
    </sheetView>
  </sheetViews>
  <sheetFormatPr defaultRowHeight="15" x14ac:dyDescent="0.25"/>
  <sheetData>
    <row r="1" spans="1:5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25">
      <c r="A2" s="3">
        <v>1</v>
      </c>
      <c r="B2">
        <v>3</v>
      </c>
      <c r="C2">
        <v>0</v>
      </c>
      <c r="D2">
        <v>3</v>
      </c>
      <c r="E2">
        <v>1</v>
      </c>
      <c r="F2">
        <v>1</v>
      </c>
      <c r="G2">
        <v>2</v>
      </c>
      <c r="H2">
        <v>1</v>
      </c>
      <c r="I2">
        <v>1</v>
      </c>
      <c r="J2">
        <v>4</v>
      </c>
      <c r="K2">
        <v>2</v>
      </c>
      <c r="L2">
        <v>2</v>
      </c>
      <c r="M2">
        <v>5</v>
      </c>
      <c r="N2">
        <v>0</v>
      </c>
      <c r="O2">
        <v>2</v>
      </c>
      <c r="P2">
        <v>3</v>
      </c>
      <c r="Q2">
        <v>1</v>
      </c>
      <c r="R2">
        <v>3</v>
      </c>
      <c r="S2">
        <v>0</v>
      </c>
      <c r="T2">
        <v>0</v>
      </c>
      <c r="U2">
        <v>0</v>
      </c>
      <c r="V2">
        <v>1</v>
      </c>
      <c r="W2">
        <v>2</v>
      </c>
      <c r="X2">
        <v>1</v>
      </c>
      <c r="Y2">
        <v>0</v>
      </c>
      <c r="Z2">
        <v>2</v>
      </c>
      <c r="AA2">
        <v>2</v>
      </c>
      <c r="AB2">
        <v>2</v>
      </c>
      <c r="AC2">
        <v>0</v>
      </c>
      <c r="AD2">
        <v>0</v>
      </c>
      <c r="AE2">
        <v>1</v>
      </c>
      <c r="AF2">
        <v>1</v>
      </c>
      <c r="AG2">
        <v>2</v>
      </c>
      <c r="AH2">
        <v>1</v>
      </c>
      <c r="AI2">
        <v>2</v>
      </c>
      <c r="AJ2">
        <v>2</v>
      </c>
      <c r="AK2">
        <v>1</v>
      </c>
      <c r="AL2">
        <v>1</v>
      </c>
      <c r="AM2">
        <v>3</v>
      </c>
      <c r="AN2">
        <v>2</v>
      </c>
      <c r="AO2">
        <v>2</v>
      </c>
      <c r="AP2">
        <v>1</v>
      </c>
      <c r="AQ2">
        <v>2</v>
      </c>
      <c r="AR2">
        <v>1</v>
      </c>
      <c r="AS2">
        <v>4</v>
      </c>
      <c r="AT2">
        <v>3</v>
      </c>
      <c r="AU2">
        <v>2</v>
      </c>
      <c r="AV2">
        <v>2</v>
      </c>
      <c r="AW2">
        <v>1</v>
      </c>
      <c r="AX2">
        <v>1</v>
      </c>
      <c r="AY2">
        <v>3</v>
      </c>
      <c r="AZ2">
        <v>1</v>
      </c>
      <c r="BA2">
        <v>1</v>
      </c>
      <c r="BB2">
        <v>2</v>
      </c>
    </row>
    <row r="3" spans="1:54" x14ac:dyDescent="0.25">
      <c r="A3" s="3">
        <v>2</v>
      </c>
      <c r="B3">
        <v>1</v>
      </c>
      <c r="C3">
        <v>2</v>
      </c>
      <c r="D3">
        <v>0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4</v>
      </c>
      <c r="M3">
        <v>2</v>
      </c>
      <c r="N3">
        <v>3</v>
      </c>
      <c r="O3">
        <v>2</v>
      </c>
      <c r="P3">
        <v>2</v>
      </c>
      <c r="Q3">
        <v>5</v>
      </c>
      <c r="R3">
        <v>2</v>
      </c>
      <c r="S3">
        <v>1</v>
      </c>
      <c r="T3">
        <v>3</v>
      </c>
      <c r="U3">
        <v>4</v>
      </c>
      <c r="V3">
        <v>2</v>
      </c>
      <c r="W3">
        <v>3</v>
      </c>
      <c r="X3">
        <v>1</v>
      </c>
      <c r="Y3">
        <v>1</v>
      </c>
      <c r="Z3">
        <v>1</v>
      </c>
      <c r="AA3">
        <v>3</v>
      </c>
      <c r="AB3">
        <v>2</v>
      </c>
      <c r="AC3">
        <v>2</v>
      </c>
      <c r="AD3">
        <v>2</v>
      </c>
      <c r="AE3">
        <v>5</v>
      </c>
      <c r="AF3">
        <v>1</v>
      </c>
      <c r="AG3">
        <v>3</v>
      </c>
      <c r="AH3">
        <v>1</v>
      </c>
      <c r="AI3">
        <v>0</v>
      </c>
      <c r="AJ3">
        <v>0</v>
      </c>
      <c r="AK3">
        <v>2</v>
      </c>
      <c r="AL3">
        <v>1</v>
      </c>
      <c r="AM3">
        <v>3</v>
      </c>
      <c r="AN3">
        <v>1</v>
      </c>
      <c r="AO3">
        <v>2</v>
      </c>
      <c r="AP3">
        <v>3</v>
      </c>
      <c r="AQ3">
        <v>2</v>
      </c>
      <c r="AR3">
        <v>1</v>
      </c>
      <c r="AS3">
        <v>1</v>
      </c>
      <c r="AT3">
        <v>2</v>
      </c>
      <c r="AU3">
        <v>4</v>
      </c>
      <c r="AV3">
        <v>2</v>
      </c>
      <c r="AW3">
        <v>2</v>
      </c>
      <c r="AX3">
        <v>4</v>
      </c>
      <c r="AY3">
        <v>1</v>
      </c>
      <c r="AZ3">
        <v>2</v>
      </c>
      <c r="BA3">
        <v>2</v>
      </c>
      <c r="BB3">
        <v>3</v>
      </c>
    </row>
    <row r="4" spans="1:54" x14ac:dyDescent="0.25">
      <c r="A4" s="3">
        <v>3</v>
      </c>
      <c r="B4">
        <v>6</v>
      </c>
      <c r="C4">
        <v>3</v>
      </c>
      <c r="D4">
        <v>9</v>
      </c>
      <c r="E4">
        <v>4</v>
      </c>
      <c r="F4">
        <v>6</v>
      </c>
      <c r="G4">
        <v>7</v>
      </c>
      <c r="H4">
        <v>11</v>
      </c>
      <c r="I4">
        <v>10</v>
      </c>
      <c r="J4">
        <v>8</v>
      </c>
      <c r="K4">
        <v>8</v>
      </c>
      <c r="L4">
        <v>4</v>
      </c>
      <c r="M4">
        <v>4</v>
      </c>
      <c r="N4">
        <v>8</v>
      </c>
      <c r="O4">
        <v>3</v>
      </c>
      <c r="P4">
        <v>8</v>
      </c>
      <c r="Q4">
        <v>9</v>
      </c>
      <c r="R4">
        <v>5</v>
      </c>
      <c r="S4">
        <v>6</v>
      </c>
      <c r="T4">
        <v>9</v>
      </c>
      <c r="U4">
        <v>6</v>
      </c>
      <c r="V4">
        <v>7</v>
      </c>
      <c r="W4">
        <v>6</v>
      </c>
      <c r="X4">
        <v>4</v>
      </c>
      <c r="Y4">
        <v>6</v>
      </c>
      <c r="Z4">
        <v>9</v>
      </c>
      <c r="AA4">
        <v>6</v>
      </c>
      <c r="AB4">
        <v>3</v>
      </c>
      <c r="AC4">
        <v>8</v>
      </c>
      <c r="AD4">
        <v>8</v>
      </c>
      <c r="AE4">
        <v>11</v>
      </c>
      <c r="AF4">
        <v>3</v>
      </c>
      <c r="AG4">
        <v>3</v>
      </c>
      <c r="AH4">
        <v>4</v>
      </c>
      <c r="AI4">
        <v>8</v>
      </c>
      <c r="AJ4">
        <v>4</v>
      </c>
      <c r="AK4">
        <v>4</v>
      </c>
      <c r="AL4">
        <v>5</v>
      </c>
      <c r="AM4">
        <v>3</v>
      </c>
      <c r="AN4">
        <v>2</v>
      </c>
      <c r="AO4">
        <v>4</v>
      </c>
      <c r="AP4">
        <v>6</v>
      </c>
      <c r="AQ4">
        <v>5</v>
      </c>
      <c r="AR4">
        <v>5</v>
      </c>
      <c r="AS4">
        <v>6</v>
      </c>
      <c r="AT4">
        <v>3</v>
      </c>
      <c r="AU4">
        <v>12</v>
      </c>
      <c r="AV4">
        <v>9</v>
      </c>
      <c r="AW4">
        <v>8</v>
      </c>
      <c r="AX4">
        <v>4</v>
      </c>
      <c r="AY4">
        <v>4</v>
      </c>
      <c r="AZ4">
        <v>5</v>
      </c>
      <c r="BA4">
        <v>9</v>
      </c>
      <c r="BB4">
        <v>11</v>
      </c>
    </row>
    <row r="5" spans="1:54" x14ac:dyDescent="0.25">
      <c r="A5" s="3">
        <v>4</v>
      </c>
      <c r="B5">
        <v>5</v>
      </c>
      <c r="C5">
        <v>4</v>
      </c>
      <c r="D5">
        <v>3</v>
      </c>
      <c r="E5">
        <v>4</v>
      </c>
      <c r="F5">
        <v>6</v>
      </c>
      <c r="G5">
        <v>6</v>
      </c>
      <c r="H5">
        <v>4</v>
      </c>
      <c r="I5">
        <v>7</v>
      </c>
      <c r="J5">
        <v>4</v>
      </c>
      <c r="K5">
        <v>6</v>
      </c>
      <c r="L5">
        <v>5</v>
      </c>
      <c r="M5">
        <v>8</v>
      </c>
      <c r="N5">
        <v>7</v>
      </c>
      <c r="O5">
        <v>6</v>
      </c>
      <c r="P5">
        <v>2</v>
      </c>
      <c r="Q5">
        <v>5</v>
      </c>
      <c r="R5">
        <v>3</v>
      </c>
      <c r="S5">
        <v>6</v>
      </c>
      <c r="T5">
        <v>4</v>
      </c>
      <c r="U5">
        <v>7</v>
      </c>
      <c r="V5">
        <v>6</v>
      </c>
      <c r="W5">
        <v>4</v>
      </c>
      <c r="X5">
        <v>1</v>
      </c>
      <c r="Y5">
        <v>5</v>
      </c>
      <c r="Z5">
        <v>1</v>
      </c>
      <c r="AA5">
        <v>5</v>
      </c>
      <c r="AB5">
        <v>4</v>
      </c>
      <c r="AC5">
        <v>5</v>
      </c>
      <c r="AD5">
        <v>2</v>
      </c>
      <c r="AE5">
        <v>5</v>
      </c>
      <c r="AF5">
        <v>3</v>
      </c>
      <c r="AG5">
        <v>2</v>
      </c>
      <c r="AH5">
        <v>5</v>
      </c>
      <c r="AI5">
        <v>5</v>
      </c>
      <c r="AJ5">
        <v>4</v>
      </c>
      <c r="AK5">
        <v>4</v>
      </c>
      <c r="AL5">
        <v>2</v>
      </c>
      <c r="AM5">
        <v>3</v>
      </c>
      <c r="AN5">
        <v>5</v>
      </c>
      <c r="AO5">
        <v>4</v>
      </c>
      <c r="AP5">
        <v>2</v>
      </c>
      <c r="AQ5">
        <v>6</v>
      </c>
      <c r="AR5">
        <v>5</v>
      </c>
      <c r="AS5">
        <v>5</v>
      </c>
      <c r="AT5">
        <v>3</v>
      </c>
      <c r="AU5">
        <v>6</v>
      </c>
      <c r="AV5">
        <v>4</v>
      </c>
      <c r="AW5">
        <v>6</v>
      </c>
      <c r="AX5">
        <v>4</v>
      </c>
      <c r="AY5">
        <v>4</v>
      </c>
      <c r="AZ5">
        <v>6</v>
      </c>
      <c r="BA5">
        <v>6</v>
      </c>
      <c r="BB5">
        <v>7</v>
      </c>
    </row>
    <row r="6" spans="1:54" x14ac:dyDescent="0.25">
      <c r="A6" s="3">
        <v>5</v>
      </c>
      <c r="B6">
        <v>6</v>
      </c>
      <c r="C6">
        <v>4</v>
      </c>
      <c r="D6">
        <v>3</v>
      </c>
      <c r="E6">
        <v>3</v>
      </c>
      <c r="F6">
        <v>5</v>
      </c>
      <c r="G6">
        <v>4</v>
      </c>
      <c r="H6">
        <v>10</v>
      </c>
      <c r="I6">
        <v>9</v>
      </c>
      <c r="J6">
        <v>6</v>
      </c>
      <c r="K6">
        <v>8</v>
      </c>
      <c r="L6">
        <v>5</v>
      </c>
      <c r="M6">
        <v>7</v>
      </c>
      <c r="N6">
        <v>6</v>
      </c>
      <c r="O6">
        <v>4</v>
      </c>
      <c r="P6">
        <v>7</v>
      </c>
      <c r="Q6">
        <v>9</v>
      </c>
      <c r="R6">
        <v>5</v>
      </c>
      <c r="S6">
        <v>8</v>
      </c>
      <c r="T6">
        <v>6</v>
      </c>
      <c r="U6">
        <v>9</v>
      </c>
      <c r="V6">
        <v>3</v>
      </c>
      <c r="W6">
        <v>5</v>
      </c>
      <c r="X6">
        <v>2</v>
      </c>
      <c r="Y6">
        <v>4</v>
      </c>
      <c r="Z6">
        <v>1</v>
      </c>
      <c r="AA6">
        <v>5</v>
      </c>
      <c r="AB6">
        <v>5</v>
      </c>
      <c r="AC6">
        <v>1</v>
      </c>
      <c r="AD6">
        <v>6</v>
      </c>
      <c r="AE6">
        <v>6</v>
      </c>
      <c r="AF6">
        <v>2</v>
      </c>
      <c r="AG6">
        <v>4</v>
      </c>
      <c r="AH6">
        <v>3</v>
      </c>
      <c r="AI6">
        <v>4</v>
      </c>
      <c r="AJ6">
        <v>3</v>
      </c>
      <c r="AK6">
        <v>4</v>
      </c>
      <c r="AL6">
        <v>3</v>
      </c>
      <c r="AM6">
        <v>4</v>
      </c>
      <c r="AN6">
        <v>3</v>
      </c>
      <c r="AO6">
        <v>5</v>
      </c>
      <c r="AP6">
        <v>2</v>
      </c>
      <c r="AQ6">
        <v>9</v>
      </c>
      <c r="AR6">
        <v>5</v>
      </c>
      <c r="AS6">
        <v>6</v>
      </c>
      <c r="AT6">
        <v>3</v>
      </c>
      <c r="AU6">
        <v>9</v>
      </c>
      <c r="AV6">
        <v>5</v>
      </c>
      <c r="AW6">
        <v>7</v>
      </c>
      <c r="AX6">
        <v>3</v>
      </c>
      <c r="AY6">
        <v>6</v>
      </c>
      <c r="AZ6">
        <v>4</v>
      </c>
      <c r="BA6">
        <v>7</v>
      </c>
      <c r="BB6">
        <v>8</v>
      </c>
    </row>
    <row r="8" spans="1:54" x14ac:dyDescent="0.25">
      <c r="A8" t="s">
        <v>409</v>
      </c>
      <c r="B8" s="4">
        <f>+MAX(B2:B6)/SUM(B2:B6)</f>
        <v>0.2857142857142857</v>
      </c>
      <c r="C8" s="4">
        <f t="shared" ref="C8:D8" si="0">+MAX(C2:C6)/SUM(C2:C6)</f>
        <v>0.30769230769230771</v>
      </c>
      <c r="D8" s="4">
        <f t="shared" si="0"/>
        <v>0.5</v>
      </c>
      <c r="E8" s="4">
        <f t="shared" ref="E8:AB8" si="1">+MAX(E2:E6)/SUM(E2:E6)</f>
        <v>0.2857142857142857</v>
      </c>
      <c r="F8" s="4">
        <f t="shared" si="1"/>
        <v>0.3</v>
      </c>
      <c r="G8" s="4">
        <f t="shared" si="1"/>
        <v>0.33333333333333331</v>
      </c>
      <c r="H8" s="4">
        <f t="shared" si="1"/>
        <v>0.39285714285714285</v>
      </c>
      <c r="I8" s="4">
        <f t="shared" si="1"/>
        <v>0.34482758620689657</v>
      </c>
      <c r="J8" s="4">
        <f t="shared" si="1"/>
        <v>0.34782608695652173</v>
      </c>
      <c r="K8" s="4">
        <f t="shared" si="1"/>
        <v>0.32</v>
      </c>
      <c r="L8" s="4">
        <f t="shared" si="1"/>
        <v>0.25</v>
      </c>
      <c r="M8" s="4">
        <f t="shared" si="1"/>
        <v>0.30769230769230771</v>
      </c>
      <c r="N8" s="4">
        <f t="shared" si="1"/>
        <v>0.33333333333333331</v>
      </c>
      <c r="O8" s="4">
        <f t="shared" si="1"/>
        <v>0.35294117647058826</v>
      </c>
      <c r="P8" s="4">
        <f t="shared" si="1"/>
        <v>0.36363636363636365</v>
      </c>
      <c r="Q8" s="4">
        <f t="shared" si="1"/>
        <v>0.31034482758620691</v>
      </c>
      <c r="R8" s="4">
        <f t="shared" si="1"/>
        <v>0.27777777777777779</v>
      </c>
      <c r="S8" s="4">
        <f t="shared" si="1"/>
        <v>0.38095238095238093</v>
      </c>
      <c r="T8" s="4">
        <f t="shared" si="1"/>
        <v>0.40909090909090912</v>
      </c>
      <c r="U8" s="4">
        <f t="shared" si="1"/>
        <v>0.34615384615384615</v>
      </c>
      <c r="V8" s="4">
        <f t="shared" si="1"/>
        <v>0.36842105263157893</v>
      </c>
      <c r="W8" s="4">
        <f t="shared" si="1"/>
        <v>0.3</v>
      </c>
      <c r="X8" s="4">
        <f t="shared" si="1"/>
        <v>0.44444444444444442</v>
      </c>
      <c r="Y8" s="4">
        <f t="shared" si="1"/>
        <v>0.375</v>
      </c>
      <c r="Z8" s="4">
        <f t="shared" si="1"/>
        <v>0.6428571428571429</v>
      </c>
      <c r="AA8" s="4">
        <f t="shared" si="1"/>
        <v>0.2857142857142857</v>
      </c>
      <c r="AB8" s="4">
        <f t="shared" si="1"/>
        <v>0.3125</v>
      </c>
      <c r="AC8" s="4">
        <f>+MAX(AC2:AC6)/SUM(AC2:AC6)</f>
        <v>0.5</v>
      </c>
      <c r="AD8" s="4">
        <f t="shared" ref="AD8:BB8" si="2">+MAX(AD2:AD6)/SUM(AD2:AD6)</f>
        <v>0.44444444444444442</v>
      </c>
      <c r="AE8" s="4">
        <f t="shared" si="2"/>
        <v>0.39285714285714285</v>
      </c>
      <c r="AF8" s="4">
        <f t="shared" si="2"/>
        <v>0.3</v>
      </c>
      <c r="AG8" s="4">
        <f t="shared" si="2"/>
        <v>0.2857142857142857</v>
      </c>
      <c r="AH8" s="4">
        <f t="shared" si="2"/>
        <v>0.35714285714285715</v>
      </c>
      <c r="AI8" s="4">
        <f t="shared" si="2"/>
        <v>0.42105263157894735</v>
      </c>
      <c r="AJ8" s="4">
        <f t="shared" si="2"/>
        <v>0.30769230769230771</v>
      </c>
      <c r="AK8" s="4">
        <f t="shared" si="2"/>
        <v>0.26666666666666666</v>
      </c>
      <c r="AL8" s="4">
        <f t="shared" si="2"/>
        <v>0.41666666666666669</v>
      </c>
      <c r="AM8" s="4">
        <f t="shared" si="2"/>
        <v>0.25</v>
      </c>
      <c r="AN8" s="4">
        <f t="shared" si="2"/>
        <v>0.38461538461538464</v>
      </c>
      <c r="AO8" s="4">
        <f t="shared" si="2"/>
        <v>0.29411764705882354</v>
      </c>
      <c r="AP8" s="4">
        <f t="shared" si="2"/>
        <v>0.42857142857142855</v>
      </c>
      <c r="AQ8" s="4">
        <f t="shared" si="2"/>
        <v>0.375</v>
      </c>
      <c r="AR8" s="4">
        <f t="shared" si="2"/>
        <v>0.29411764705882354</v>
      </c>
      <c r="AS8" s="4">
        <f t="shared" si="2"/>
        <v>0.27272727272727271</v>
      </c>
      <c r="AT8" s="4">
        <f t="shared" si="2"/>
        <v>0.21428571428571427</v>
      </c>
      <c r="AU8" s="4">
        <f t="shared" si="2"/>
        <v>0.36363636363636365</v>
      </c>
      <c r="AV8" s="4">
        <f t="shared" si="2"/>
        <v>0.40909090909090912</v>
      </c>
      <c r="AW8" s="4">
        <f t="shared" si="2"/>
        <v>0.33333333333333331</v>
      </c>
      <c r="AX8" s="4">
        <f t="shared" si="2"/>
        <v>0.25</v>
      </c>
      <c r="AY8" s="4">
        <f t="shared" si="2"/>
        <v>0.33333333333333331</v>
      </c>
      <c r="AZ8" s="4">
        <f t="shared" si="2"/>
        <v>0.33333333333333331</v>
      </c>
      <c r="BA8" s="4">
        <f t="shared" si="2"/>
        <v>0.36</v>
      </c>
      <c r="BB8" s="4">
        <f t="shared" si="2"/>
        <v>0.35483870967741937</v>
      </c>
    </row>
    <row r="9" spans="1:54" x14ac:dyDescent="0.25">
      <c r="A9" t="s">
        <v>410</v>
      </c>
      <c r="B9">
        <f t="shared" ref="B9:C9" si="3">+MATCH(MAX(B2:B6),B2:B6,0)</f>
        <v>3</v>
      </c>
      <c r="C9">
        <f t="shared" si="3"/>
        <v>4</v>
      </c>
      <c r="D9">
        <f t="shared" ref="D9:AD9" si="4">+MATCH(MAX(D2:D6),D2:D6,0)</f>
        <v>3</v>
      </c>
      <c r="E9">
        <f t="shared" si="4"/>
        <v>3</v>
      </c>
      <c r="F9">
        <f t="shared" si="4"/>
        <v>3</v>
      </c>
      <c r="G9">
        <f t="shared" si="4"/>
        <v>3</v>
      </c>
      <c r="H9">
        <f t="shared" si="4"/>
        <v>3</v>
      </c>
      <c r="I9">
        <f t="shared" si="4"/>
        <v>3</v>
      </c>
      <c r="J9">
        <f t="shared" si="4"/>
        <v>3</v>
      </c>
      <c r="K9">
        <f t="shared" si="4"/>
        <v>3</v>
      </c>
      <c r="L9">
        <f t="shared" si="4"/>
        <v>4</v>
      </c>
      <c r="M9">
        <f t="shared" si="4"/>
        <v>4</v>
      </c>
      <c r="N9">
        <f t="shared" si="4"/>
        <v>3</v>
      </c>
      <c r="O9">
        <f t="shared" si="4"/>
        <v>4</v>
      </c>
      <c r="P9">
        <f t="shared" si="4"/>
        <v>3</v>
      </c>
      <c r="Q9">
        <f t="shared" si="4"/>
        <v>3</v>
      </c>
      <c r="R9">
        <f t="shared" si="4"/>
        <v>3</v>
      </c>
      <c r="S9">
        <f t="shared" si="4"/>
        <v>5</v>
      </c>
      <c r="T9">
        <f t="shared" si="4"/>
        <v>3</v>
      </c>
      <c r="U9">
        <f t="shared" si="4"/>
        <v>5</v>
      </c>
      <c r="V9">
        <f t="shared" si="4"/>
        <v>3</v>
      </c>
      <c r="W9">
        <f t="shared" si="4"/>
        <v>3</v>
      </c>
      <c r="X9">
        <f t="shared" si="4"/>
        <v>3</v>
      </c>
      <c r="Y9">
        <f t="shared" si="4"/>
        <v>3</v>
      </c>
      <c r="Z9">
        <f t="shared" si="4"/>
        <v>3</v>
      </c>
      <c r="AA9">
        <f t="shared" si="4"/>
        <v>3</v>
      </c>
      <c r="AB9">
        <f t="shared" si="4"/>
        <v>5</v>
      </c>
      <c r="AC9">
        <f t="shared" si="4"/>
        <v>3</v>
      </c>
      <c r="AD9">
        <f t="shared" si="4"/>
        <v>3</v>
      </c>
      <c r="AE9">
        <f t="shared" ref="AE9:BB9" si="5">+MATCH(MAX(AE2:AE6),AE2:AE6,0)</f>
        <v>3</v>
      </c>
      <c r="AF9">
        <f t="shared" si="5"/>
        <v>3</v>
      </c>
      <c r="AG9">
        <f t="shared" si="5"/>
        <v>5</v>
      </c>
      <c r="AH9">
        <f t="shared" si="5"/>
        <v>4</v>
      </c>
      <c r="AI9">
        <f t="shared" si="5"/>
        <v>3</v>
      </c>
      <c r="AJ9">
        <f t="shared" si="5"/>
        <v>3</v>
      </c>
      <c r="AK9">
        <f t="shared" si="5"/>
        <v>3</v>
      </c>
      <c r="AL9">
        <f t="shared" si="5"/>
        <v>3</v>
      </c>
      <c r="AM9">
        <f t="shared" si="5"/>
        <v>5</v>
      </c>
      <c r="AN9">
        <f t="shared" si="5"/>
        <v>4</v>
      </c>
      <c r="AO9">
        <f t="shared" si="5"/>
        <v>5</v>
      </c>
      <c r="AP9">
        <f t="shared" si="5"/>
        <v>3</v>
      </c>
      <c r="AQ9">
        <f t="shared" si="5"/>
        <v>5</v>
      </c>
      <c r="AR9">
        <f t="shared" si="5"/>
        <v>3</v>
      </c>
      <c r="AS9">
        <f t="shared" si="5"/>
        <v>3</v>
      </c>
      <c r="AT9">
        <f t="shared" si="5"/>
        <v>1</v>
      </c>
      <c r="AU9">
        <f t="shared" si="5"/>
        <v>3</v>
      </c>
      <c r="AV9">
        <f t="shared" si="5"/>
        <v>3</v>
      </c>
      <c r="AW9">
        <f t="shared" si="5"/>
        <v>3</v>
      </c>
      <c r="AX9">
        <f t="shared" si="5"/>
        <v>2</v>
      </c>
      <c r="AY9">
        <f t="shared" si="5"/>
        <v>5</v>
      </c>
      <c r="AZ9">
        <f t="shared" si="5"/>
        <v>4</v>
      </c>
      <c r="BA9">
        <f t="shared" si="5"/>
        <v>3</v>
      </c>
      <c r="BB9">
        <f t="shared" si="5"/>
        <v>3</v>
      </c>
    </row>
    <row r="11" spans="1:54" x14ac:dyDescent="0.25">
      <c r="C11" t="s">
        <v>411</v>
      </c>
    </row>
    <row r="12" spans="1:54" x14ac:dyDescent="0.25">
      <c r="B12">
        <v>1</v>
      </c>
      <c r="C12">
        <f>+COUNTIF($B$9:$BB$9,B12)</f>
        <v>1</v>
      </c>
    </row>
    <row r="13" spans="1:54" x14ac:dyDescent="0.25">
      <c r="B13">
        <v>2</v>
      </c>
      <c r="C13">
        <f t="shared" ref="C13:C16" si="6">+COUNTIF($B$9:$BB$9,B13)</f>
        <v>1</v>
      </c>
    </row>
    <row r="14" spans="1:54" x14ac:dyDescent="0.25">
      <c r="B14">
        <v>3</v>
      </c>
      <c r="C14">
        <f t="shared" si="6"/>
        <v>36</v>
      </c>
    </row>
    <row r="15" spans="1:54" x14ac:dyDescent="0.25">
      <c r="B15">
        <v>4</v>
      </c>
      <c r="C15">
        <f t="shared" si="6"/>
        <v>7</v>
      </c>
    </row>
    <row r="16" spans="1:54" x14ac:dyDescent="0.25">
      <c r="B16">
        <v>5</v>
      </c>
      <c r="C16">
        <f t="shared" si="6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175" zoomScaleNormal="175" workbookViewId="0">
      <selection activeCell="I12" sqref="I12"/>
    </sheetView>
  </sheetViews>
  <sheetFormatPr defaultRowHeight="15" x14ac:dyDescent="0.25"/>
  <sheetData>
    <row r="1" spans="1:10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</row>
    <row r="2" spans="1:10" x14ac:dyDescent="0.25">
      <c r="A2" s="3">
        <v>1</v>
      </c>
      <c r="B2">
        <v>7</v>
      </c>
      <c r="C2">
        <v>20</v>
      </c>
      <c r="D2">
        <v>8</v>
      </c>
      <c r="E2">
        <v>5</v>
      </c>
      <c r="F2">
        <v>5</v>
      </c>
      <c r="G2">
        <v>17</v>
      </c>
      <c r="H2">
        <v>11</v>
      </c>
      <c r="I2">
        <v>6</v>
      </c>
      <c r="J2">
        <v>7</v>
      </c>
    </row>
    <row r="3" spans="1:10" x14ac:dyDescent="0.25">
      <c r="A3" s="3">
        <v>2</v>
      </c>
      <c r="B3">
        <v>5</v>
      </c>
      <c r="C3">
        <v>21</v>
      </c>
      <c r="D3">
        <v>19</v>
      </c>
      <c r="E3">
        <v>6</v>
      </c>
      <c r="F3">
        <v>14</v>
      </c>
      <c r="G3">
        <v>14</v>
      </c>
      <c r="H3">
        <v>9</v>
      </c>
      <c r="I3">
        <v>12</v>
      </c>
      <c r="J3">
        <v>8</v>
      </c>
    </row>
    <row r="4" spans="1:10" x14ac:dyDescent="0.25">
      <c r="A4" s="3">
        <v>3</v>
      </c>
      <c r="B4">
        <v>22</v>
      </c>
      <c r="C4">
        <v>69</v>
      </c>
      <c r="D4">
        <v>50</v>
      </c>
      <c r="E4">
        <v>25</v>
      </c>
      <c r="F4">
        <v>36</v>
      </c>
      <c r="G4">
        <v>40</v>
      </c>
      <c r="H4">
        <v>25</v>
      </c>
      <c r="I4">
        <v>33</v>
      </c>
      <c r="J4">
        <v>29</v>
      </c>
    </row>
    <row r="5" spans="1:10" x14ac:dyDescent="0.25">
      <c r="A5" s="3">
        <v>4</v>
      </c>
      <c r="B5">
        <v>16</v>
      </c>
      <c r="C5">
        <v>59</v>
      </c>
      <c r="D5">
        <v>33</v>
      </c>
      <c r="E5">
        <v>11</v>
      </c>
      <c r="F5">
        <v>21</v>
      </c>
      <c r="G5">
        <v>37</v>
      </c>
      <c r="H5">
        <v>21</v>
      </c>
      <c r="I5">
        <v>20</v>
      </c>
      <c r="J5">
        <v>23</v>
      </c>
    </row>
    <row r="6" spans="1:10" x14ac:dyDescent="0.25">
      <c r="A6" s="3">
        <v>5</v>
      </c>
      <c r="B6">
        <v>16</v>
      </c>
      <c r="C6">
        <v>64</v>
      </c>
      <c r="D6">
        <v>47</v>
      </c>
      <c r="E6">
        <v>12</v>
      </c>
      <c r="F6">
        <v>23</v>
      </c>
      <c r="G6">
        <v>35</v>
      </c>
      <c r="H6">
        <v>25</v>
      </c>
      <c r="I6">
        <v>24</v>
      </c>
      <c r="J6">
        <v>25</v>
      </c>
    </row>
    <row r="8" spans="1:10" x14ac:dyDescent="0.25">
      <c r="A8" t="s">
        <v>409</v>
      </c>
      <c r="B8" s="4">
        <f>+MAX(B2:B6)/SUM(B2:B6)</f>
        <v>0.33333333333333331</v>
      </c>
      <c r="C8" s="4">
        <f t="shared" ref="C8:J8" si="0">+MAX(C2:C6)/SUM(C2:C6)</f>
        <v>0.29613733905579398</v>
      </c>
      <c r="D8" s="4">
        <f t="shared" si="0"/>
        <v>0.31847133757961782</v>
      </c>
      <c r="E8" s="4">
        <f t="shared" si="0"/>
        <v>0.42372881355932202</v>
      </c>
      <c r="F8" s="4">
        <f t="shared" si="0"/>
        <v>0.36363636363636365</v>
      </c>
      <c r="G8" s="4">
        <f t="shared" si="0"/>
        <v>0.27972027972027974</v>
      </c>
      <c r="H8" s="4">
        <f t="shared" si="0"/>
        <v>0.27472527472527475</v>
      </c>
      <c r="I8" s="4">
        <f t="shared" si="0"/>
        <v>0.3473684210526316</v>
      </c>
      <c r="J8" s="4">
        <f t="shared" si="0"/>
        <v>0.31521739130434784</v>
      </c>
    </row>
    <row r="9" spans="1:10" x14ac:dyDescent="0.25">
      <c r="A9" t="s">
        <v>410</v>
      </c>
      <c r="B9">
        <f t="shared" ref="B9:J9" si="1">+MATCH(MAX(B2:B6),B2:B6,0)</f>
        <v>3</v>
      </c>
      <c r="C9">
        <f t="shared" si="1"/>
        <v>3</v>
      </c>
      <c r="D9">
        <f t="shared" si="1"/>
        <v>3</v>
      </c>
      <c r="E9">
        <f t="shared" si="1"/>
        <v>3</v>
      </c>
      <c r="F9">
        <f t="shared" si="1"/>
        <v>3</v>
      </c>
      <c r="G9">
        <f t="shared" si="1"/>
        <v>3</v>
      </c>
      <c r="H9">
        <f t="shared" si="1"/>
        <v>3</v>
      </c>
      <c r="I9">
        <f t="shared" si="1"/>
        <v>3</v>
      </c>
      <c r="J9">
        <f t="shared" si="1"/>
        <v>3</v>
      </c>
    </row>
    <row r="11" spans="1:10" x14ac:dyDescent="0.25">
      <c r="C11" t="s">
        <v>411</v>
      </c>
    </row>
    <row r="12" spans="1:10" x14ac:dyDescent="0.25">
      <c r="B12">
        <v>1</v>
      </c>
      <c r="C12">
        <f>+COUNTIF($B$9:$BB$9,B12)</f>
        <v>0</v>
      </c>
    </row>
    <row r="13" spans="1:10" x14ac:dyDescent="0.25">
      <c r="B13">
        <v>2</v>
      </c>
      <c r="C13">
        <f t="shared" ref="C13:C16" si="2">+COUNTIF($B$9:$BB$9,B13)</f>
        <v>0</v>
      </c>
    </row>
    <row r="14" spans="1:10" x14ac:dyDescent="0.25">
      <c r="B14">
        <v>3</v>
      </c>
      <c r="C14">
        <f t="shared" si="2"/>
        <v>9</v>
      </c>
    </row>
    <row r="15" spans="1:10" x14ac:dyDescent="0.25">
      <c r="B15">
        <v>4</v>
      </c>
      <c r="C15">
        <f t="shared" si="2"/>
        <v>0</v>
      </c>
    </row>
    <row r="16" spans="1:10" x14ac:dyDescent="0.25">
      <c r="B16">
        <v>5</v>
      </c>
      <c r="C16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>
      <selection activeCell="F23" sqref="F23"/>
    </sheetView>
  </sheetViews>
  <sheetFormatPr defaultRowHeight="15" x14ac:dyDescent="0.25"/>
  <sheetData>
    <row r="1" spans="1:10" x14ac:dyDescent="0.25">
      <c r="A1" t="s">
        <v>319</v>
      </c>
      <c r="J1" t="s">
        <v>340</v>
      </c>
    </row>
    <row r="2" spans="1:10" x14ac:dyDescent="0.25">
      <c r="A2" t="s">
        <v>320</v>
      </c>
      <c r="J2" t="s">
        <v>341</v>
      </c>
    </row>
    <row r="3" spans="1:10" x14ac:dyDescent="0.25">
      <c r="J3" t="s">
        <v>342</v>
      </c>
    </row>
    <row r="4" spans="1:10" x14ac:dyDescent="0.25">
      <c r="A4" t="s">
        <v>321</v>
      </c>
    </row>
    <row r="5" spans="1:10" x14ac:dyDescent="0.25">
      <c r="A5" t="s">
        <v>322</v>
      </c>
      <c r="J5" t="s">
        <v>321</v>
      </c>
    </row>
    <row r="6" spans="1:10" x14ac:dyDescent="0.25">
      <c r="A6" t="s">
        <v>323</v>
      </c>
      <c r="J6" t="s">
        <v>322</v>
      </c>
    </row>
    <row r="7" spans="1:10" x14ac:dyDescent="0.25">
      <c r="J7" t="s">
        <v>343</v>
      </c>
    </row>
    <row r="8" spans="1:10" x14ac:dyDescent="0.25">
      <c r="A8" t="s">
        <v>324</v>
      </c>
    </row>
    <row r="9" spans="1:10" x14ac:dyDescent="0.25">
      <c r="A9" t="s">
        <v>325</v>
      </c>
      <c r="J9" t="s">
        <v>344</v>
      </c>
    </row>
    <row r="10" spans="1:10" x14ac:dyDescent="0.25">
      <c r="A10" t="s">
        <v>326</v>
      </c>
      <c r="J10" t="s">
        <v>325</v>
      </c>
    </row>
    <row r="11" spans="1:10" x14ac:dyDescent="0.25">
      <c r="A11" t="s">
        <v>327</v>
      </c>
      <c r="J11" t="s">
        <v>345</v>
      </c>
    </row>
    <row r="12" spans="1:10" x14ac:dyDescent="0.25">
      <c r="A12" t="s">
        <v>328</v>
      </c>
      <c r="J12" t="s">
        <v>346</v>
      </c>
    </row>
    <row r="13" spans="1:10" x14ac:dyDescent="0.25">
      <c r="A13" t="s">
        <v>329</v>
      </c>
      <c r="J13" t="s">
        <v>347</v>
      </c>
    </row>
    <row r="14" spans="1:10" x14ac:dyDescent="0.25">
      <c r="A14" t="s">
        <v>330</v>
      </c>
      <c r="J14" t="s">
        <v>348</v>
      </c>
    </row>
    <row r="15" spans="1:10" x14ac:dyDescent="0.25">
      <c r="A15" t="s">
        <v>331</v>
      </c>
      <c r="J15" t="s">
        <v>349</v>
      </c>
    </row>
    <row r="16" spans="1:10" x14ac:dyDescent="0.25">
      <c r="A16" t="s">
        <v>332</v>
      </c>
      <c r="J16" t="s">
        <v>350</v>
      </c>
    </row>
    <row r="17" spans="1:10" x14ac:dyDescent="0.25">
      <c r="A17" t="s">
        <v>333</v>
      </c>
      <c r="J17" t="s">
        <v>351</v>
      </c>
    </row>
    <row r="18" spans="1:10" x14ac:dyDescent="0.25">
      <c r="A18" t="s">
        <v>334</v>
      </c>
      <c r="J18" t="s">
        <v>352</v>
      </c>
    </row>
    <row r="19" spans="1:10" x14ac:dyDescent="0.25">
      <c r="A19" t="s">
        <v>335</v>
      </c>
      <c r="J19" t="s">
        <v>353</v>
      </c>
    </row>
    <row r="20" spans="1:10" x14ac:dyDescent="0.25">
      <c r="A20" t="s">
        <v>336</v>
      </c>
      <c r="J20" t="s">
        <v>354</v>
      </c>
    </row>
    <row r="21" spans="1:10" x14ac:dyDescent="0.25">
      <c r="J21" t="s">
        <v>355</v>
      </c>
    </row>
    <row r="22" spans="1:10" x14ac:dyDescent="0.25">
      <c r="A22" t="s">
        <v>337</v>
      </c>
      <c r="J22" t="s">
        <v>356</v>
      </c>
    </row>
    <row r="23" spans="1:10" x14ac:dyDescent="0.25">
      <c r="A23" t="s">
        <v>338</v>
      </c>
      <c r="J23" t="s">
        <v>357</v>
      </c>
    </row>
    <row r="24" spans="1:10" x14ac:dyDescent="0.25">
      <c r="A24" t="s">
        <v>339</v>
      </c>
      <c r="J24" t="s">
        <v>358</v>
      </c>
    </row>
    <row r="25" spans="1:10" x14ac:dyDescent="0.25">
      <c r="J25" t="s">
        <v>359</v>
      </c>
    </row>
    <row r="26" spans="1:10" x14ac:dyDescent="0.25">
      <c r="J26" t="s">
        <v>360</v>
      </c>
    </row>
    <row r="27" spans="1:10" x14ac:dyDescent="0.25">
      <c r="J27" t="s">
        <v>361</v>
      </c>
    </row>
    <row r="28" spans="1:10" x14ac:dyDescent="0.25">
      <c r="J28" t="s">
        <v>362</v>
      </c>
    </row>
    <row r="29" spans="1:10" x14ac:dyDescent="0.25">
      <c r="J29" t="s">
        <v>363</v>
      </c>
    </row>
    <row r="30" spans="1:10" x14ac:dyDescent="0.25">
      <c r="J30" t="s">
        <v>364</v>
      </c>
    </row>
    <row r="31" spans="1:10" x14ac:dyDescent="0.25">
      <c r="J31" t="s">
        <v>365</v>
      </c>
    </row>
    <row r="32" spans="1:10" x14ac:dyDescent="0.25">
      <c r="J32" t="s">
        <v>366</v>
      </c>
    </row>
    <row r="33" spans="10:10" x14ac:dyDescent="0.25">
      <c r="J33" t="s">
        <v>367</v>
      </c>
    </row>
    <row r="34" spans="10:10" x14ac:dyDescent="0.25">
      <c r="J34" t="s">
        <v>368</v>
      </c>
    </row>
    <row r="35" spans="10:10" x14ac:dyDescent="0.25">
      <c r="J35" t="s">
        <v>369</v>
      </c>
    </row>
    <row r="36" spans="10:10" x14ac:dyDescent="0.25">
      <c r="J36" t="s">
        <v>370</v>
      </c>
    </row>
    <row r="37" spans="10:10" x14ac:dyDescent="0.25">
      <c r="J37" t="s">
        <v>371</v>
      </c>
    </row>
    <row r="38" spans="10:10" x14ac:dyDescent="0.25">
      <c r="J38" t="s">
        <v>372</v>
      </c>
    </row>
    <row r="39" spans="10:10" x14ac:dyDescent="0.25">
      <c r="J39" t="s">
        <v>373</v>
      </c>
    </row>
    <row r="40" spans="10:10" x14ac:dyDescent="0.25">
      <c r="J40" t="s">
        <v>374</v>
      </c>
    </row>
    <row r="41" spans="10:10" x14ac:dyDescent="0.25">
      <c r="J41" t="s">
        <v>375</v>
      </c>
    </row>
    <row r="42" spans="10:10" x14ac:dyDescent="0.25">
      <c r="J42" t="s">
        <v>376</v>
      </c>
    </row>
    <row r="43" spans="10:10" x14ac:dyDescent="0.25">
      <c r="J43" t="s">
        <v>377</v>
      </c>
    </row>
    <row r="44" spans="10:10" x14ac:dyDescent="0.25">
      <c r="J44" t="s">
        <v>378</v>
      </c>
    </row>
    <row r="45" spans="10:10" x14ac:dyDescent="0.25">
      <c r="J45" t="s">
        <v>379</v>
      </c>
    </row>
    <row r="46" spans="10:10" x14ac:dyDescent="0.25">
      <c r="J46" t="s">
        <v>380</v>
      </c>
    </row>
    <row r="47" spans="10:10" x14ac:dyDescent="0.25">
      <c r="J47" t="s">
        <v>381</v>
      </c>
    </row>
    <row r="48" spans="10:10" x14ac:dyDescent="0.25">
      <c r="J48" t="s">
        <v>382</v>
      </c>
    </row>
    <row r="49" spans="10:10" x14ac:dyDescent="0.25">
      <c r="J49" t="s">
        <v>383</v>
      </c>
    </row>
    <row r="50" spans="10:10" x14ac:dyDescent="0.25">
      <c r="J50" t="s">
        <v>384</v>
      </c>
    </row>
    <row r="51" spans="10:10" x14ac:dyDescent="0.25">
      <c r="J51" t="s">
        <v>385</v>
      </c>
    </row>
    <row r="52" spans="10:10" x14ac:dyDescent="0.25">
      <c r="J52" t="s">
        <v>386</v>
      </c>
    </row>
    <row r="53" spans="10:10" x14ac:dyDescent="0.25">
      <c r="J53" t="s">
        <v>387</v>
      </c>
    </row>
    <row r="54" spans="10:10" x14ac:dyDescent="0.25">
      <c r="J54" t="s">
        <v>388</v>
      </c>
    </row>
    <row r="55" spans="10:10" x14ac:dyDescent="0.25">
      <c r="J55" t="s">
        <v>389</v>
      </c>
    </row>
    <row r="56" spans="10:10" x14ac:dyDescent="0.25">
      <c r="J56" t="s">
        <v>390</v>
      </c>
    </row>
    <row r="57" spans="10:10" x14ac:dyDescent="0.25">
      <c r="J57" t="s">
        <v>391</v>
      </c>
    </row>
    <row r="58" spans="10:10" x14ac:dyDescent="0.25">
      <c r="J58" t="s">
        <v>392</v>
      </c>
    </row>
    <row r="59" spans="10:10" x14ac:dyDescent="0.25">
      <c r="J59" t="s">
        <v>393</v>
      </c>
    </row>
    <row r="60" spans="10:10" x14ac:dyDescent="0.25">
      <c r="J60" t="s">
        <v>394</v>
      </c>
    </row>
    <row r="61" spans="10:10" x14ac:dyDescent="0.25">
      <c r="J61" t="s">
        <v>395</v>
      </c>
    </row>
    <row r="62" spans="10:10" x14ac:dyDescent="0.25">
      <c r="J62" t="s">
        <v>396</v>
      </c>
    </row>
    <row r="63" spans="10:10" x14ac:dyDescent="0.25">
      <c r="J63" t="s">
        <v>397</v>
      </c>
    </row>
    <row r="64" spans="10:10" x14ac:dyDescent="0.25">
      <c r="J64" t="s">
        <v>398</v>
      </c>
    </row>
    <row r="65" spans="10:10" x14ac:dyDescent="0.25">
      <c r="J65" t="s">
        <v>399</v>
      </c>
    </row>
    <row r="66" spans="10:10" x14ac:dyDescent="0.25">
      <c r="J66" t="s">
        <v>400</v>
      </c>
    </row>
    <row r="67" spans="10:10" x14ac:dyDescent="0.25">
      <c r="J67" t="s">
        <v>401</v>
      </c>
    </row>
    <row r="68" spans="10:10" x14ac:dyDescent="0.25">
      <c r="J68" t="s">
        <v>402</v>
      </c>
    </row>
    <row r="69" spans="10:10" x14ac:dyDescent="0.25">
      <c r="J69" t="s">
        <v>403</v>
      </c>
    </row>
    <row r="70" spans="10:10" x14ac:dyDescent="0.25">
      <c r="J70" t="s">
        <v>404</v>
      </c>
    </row>
    <row r="71" spans="10:10" x14ac:dyDescent="0.25">
      <c r="J71" t="s">
        <v>405</v>
      </c>
    </row>
    <row r="72" spans="10:10" x14ac:dyDescent="0.25">
      <c r="J72" t="s">
        <v>335</v>
      </c>
    </row>
    <row r="73" spans="10:10" x14ac:dyDescent="0.25">
      <c r="J73" t="s">
        <v>336</v>
      </c>
    </row>
    <row r="75" spans="10:10" x14ac:dyDescent="0.25">
      <c r="J75" t="s">
        <v>406</v>
      </c>
    </row>
    <row r="76" spans="10:10" x14ac:dyDescent="0.25">
      <c r="J76" t="s">
        <v>407</v>
      </c>
    </row>
    <row r="77" spans="10:10" x14ac:dyDescent="0.25">
      <c r="J77" t="s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uj_klaszterezes_elemzes</vt:lpstr>
      <vt:lpstr>cluster_classid</vt:lpstr>
      <vt:lpstr>cluster_schoolid</vt:lpstr>
      <vt:lpstr>regressziok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EToni</dc:creator>
  <cp:lastModifiedBy>EToni</cp:lastModifiedBy>
  <dcterms:created xsi:type="dcterms:W3CDTF">2023-04-03T21:30:31Z</dcterms:created>
  <dcterms:modified xsi:type="dcterms:W3CDTF">2023-04-04T21:03:58Z</dcterms:modified>
</cp:coreProperties>
</file>