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2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22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23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24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25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rsericerca-my.sharepoint.com/personal/rollo_rse-web_it/Documents/Desktop/CACER - public repo/CACER-simulator/files/energy/input/"/>
    </mc:Choice>
  </mc:AlternateContent>
  <xr:revisionPtr revIDLastSave="21" documentId="13_ncr:1_{43F81B36-F68C-4167-B513-DB77A795BE8D}" xr6:coauthVersionLast="47" xr6:coauthVersionMax="47" xr10:uidLastSave="{EB14E22A-4356-4762-AE35-CFF5411BBCFB}"/>
  <bookViews>
    <workbookView xWindow="-108" yWindow="-108" windowWidth="23256" windowHeight="12456" tabRatio="854" activeTab="2" xr2:uid="{00000000-000D-0000-FFFF-FFFF00000000}"/>
  </bookViews>
  <sheets>
    <sheet name="Yearly_Variation" sheetId="5" r:id="rId1"/>
    <sheet name="hour2quarter" sheetId="11" r:id="rId2"/>
    <sheet name="palestra_comunale" sheetId="33" r:id="rId3"/>
    <sheet name="ufficio_comunale" sheetId="34" r:id="rId4"/>
    <sheet name="biblioteca_comunale" sheetId="31" r:id="rId5"/>
    <sheet name="liceo" sheetId="32" r:id="rId6"/>
    <sheet name="cinema_comunale" sheetId="30" r:id="rId7"/>
    <sheet name="IND_AL_1turno" sheetId="29" r:id="rId8"/>
    <sheet name="IND_micro_1turno_PIEM" sheetId="21" r:id="rId9"/>
    <sheet name="IND_piccola_1turno_PIEM" sheetId="23" r:id="rId10"/>
    <sheet name="IND_micro_3turni_PIEM" sheetId="22" r:id="rId11"/>
    <sheet name="IND_piccola_3turni_PIEM" sheetId="24" r:id="rId12"/>
    <sheet name="utenza_condominiale_grande" sheetId="28" r:id="rId13"/>
    <sheet name="utenza_condominiale_media" sheetId="27" r:id="rId14"/>
    <sheet name="utenza_condominiale_piccola" sheetId="26" r:id="rId15"/>
    <sheet name="scuola_500_studenti" sheetId="25" r:id="rId16"/>
    <sheet name="PA_comune" sheetId="19" r:id="rId17"/>
    <sheet name="COM_1.5&lt;P&lt;=3_festivo" sheetId="20" r:id="rId18"/>
    <sheet name="COM_&gt;6kw_feriale" sheetId="18" r:id="rId19"/>
    <sheet name="IND_media_1turno_feriale" sheetId="17" r:id="rId20"/>
    <sheet name="IND_media_1turno_festivo" sheetId="16" r:id="rId21"/>
    <sheet name="IND_piccola_3turni_festivo" sheetId="15" r:id="rId22"/>
    <sheet name="IND_piccola_1turno_festivo" sheetId="14" r:id="rId23"/>
    <sheet name="IND_micro_1turno_feriale" sheetId="13" r:id="rId24"/>
    <sheet name="IND_piccola_1turno_feriale" sheetId="12" r:id="rId25"/>
    <sheet name="IND_micro_1turno_festivo" sheetId="9" r:id="rId26"/>
  </sheets>
  <externalReferences>
    <externalReference r:id="rId27"/>
  </externalReferences>
  <definedNames>
    <definedName name="_xlnm._FilterDatabase" localSheetId="4" hidden="1">biblioteca_comunale!$U$11:$U$11</definedName>
    <definedName name="_xlnm._FilterDatabase" localSheetId="6" hidden="1">cinema_comunale!$U$11:$U$11</definedName>
    <definedName name="_xlnm._FilterDatabase" localSheetId="5" hidden="1">liceo!#REF!</definedName>
    <definedName name="_xlnm._FilterDatabase" localSheetId="2" hidden="1">palestra_comunale!$U$11:$U$11</definedName>
    <definedName name="_xlnm._FilterDatabase" localSheetId="3" hidden="1">ufficio_comunale!$U$11:$U$11</definedName>
    <definedName name="mese_attivo_energia_condivisa">'[1]Energy Model'!$E$9</definedName>
    <definedName name="regione_attiva">'[1]Energy Model'!$E$17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56" i="34" l="1"/>
  <c r="J3" i="34" s="1"/>
  <c r="R56" i="34"/>
  <c r="I3" i="34" s="1"/>
  <c r="Q56" i="34"/>
  <c r="H3" i="34" s="1"/>
  <c r="I49" i="34"/>
  <c r="H49" i="34"/>
  <c r="G49" i="34"/>
  <c r="I48" i="34"/>
  <c r="H48" i="34"/>
  <c r="G48" i="34"/>
  <c r="A3" i="34"/>
  <c r="A4" i="34" s="1"/>
  <c r="A5" i="34" s="1"/>
  <c r="A6" i="34" s="1"/>
  <c r="A7" i="34" s="1"/>
  <c r="A8" i="34" s="1"/>
  <c r="A9" i="34" s="1"/>
  <c r="A10" i="34" s="1"/>
  <c r="A11" i="34" s="1"/>
  <c r="A12" i="34" s="1"/>
  <c r="A13" i="34" s="1"/>
  <c r="A14" i="34" s="1"/>
  <c r="A15" i="34" s="1"/>
  <c r="A16" i="34" s="1"/>
  <c r="A17" i="34" s="1"/>
  <c r="A18" i="34" s="1"/>
  <c r="A19" i="34" s="1"/>
  <c r="A20" i="34" s="1"/>
  <c r="A21" i="34" s="1"/>
  <c r="A22" i="34" s="1"/>
  <c r="A23" i="34" s="1"/>
  <c r="A24" i="34" s="1"/>
  <c r="A25" i="34" s="1"/>
  <c r="A26" i="34" s="1"/>
  <c r="A27" i="34" s="1"/>
  <c r="A28" i="34" s="1"/>
  <c r="A29" i="34" s="1"/>
  <c r="A30" i="34" s="1"/>
  <c r="A31" i="34" s="1"/>
  <c r="A32" i="34" s="1"/>
  <c r="A33" i="34" s="1"/>
  <c r="A34" i="34" s="1"/>
  <c r="A35" i="34" s="1"/>
  <c r="A36" i="34" s="1"/>
  <c r="A37" i="34" s="1"/>
  <c r="A38" i="34" s="1"/>
  <c r="A39" i="34" s="1"/>
  <c r="A40" i="34" s="1"/>
  <c r="A41" i="34" s="1"/>
  <c r="A42" i="34" s="1"/>
  <c r="A43" i="34" s="1"/>
  <c r="A44" i="34" s="1"/>
  <c r="A45" i="34" s="1"/>
  <c r="A46" i="34" s="1"/>
  <c r="A47" i="34" s="1"/>
  <c r="A48" i="34" s="1"/>
  <c r="A49" i="34" s="1"/>
  <c r="A50" i="34" s="1"/>
  <c r="A51" i="34" s="1"/>
  <c r="A52" i="34" s="1"/>
  <c r="A53" i="34" s="1"/>
  <c r="A54" i="34" s="1"/>
  <c r="A55" i="34" s="1"/>
  <c r="A56" i="34" s="1"/>
  <c r="A57" i="34" s="1"/>
  <c r="A58" i="34" s="1"/>
  <c r="A59" i="34" s="1"/>
  <c r="A60" i="34" s="1"/>
  <c r="A61" i="34" s="1"/>
  <c r="A62" i="34" s="1"/>
  <c r="A63" i="34" s="1"/>
  <c r="A64" i="34" s="1"/>
  <c r="A65" i="34" s="1"/>
  <c r="A66" i="34" s="1"/>
  <c r="A67" i="34" s="1"/>
  <c r="A68" i="34" s="1"/>
  <c r="A69" i="34" s="1"/>
  <c r="A70" i="34" s="1"/>
  <c r="A71" i="34" s="1"/>
  <c r="A72" i="34" s="1"/>
  <c r="A73" i="34" s="1"/>
  <c r="A74" i="34" s="1"/>
  <c r="A75" i="34" s="1"/>
  <c r="A76" i="34" s="1"/>
  <c r="A77" i="34" s="1"/>
  <c r="A78" i="34" s="1"/>
  <c r="A79" i="34" s="1"/>
  <c r="A80" i="34" s="1"/>
  <c r="A81" i="34" s="1"/>
  <c r="A82" i="34" s="1"/>
  <c r="A83" i="34" s="1"/>
  <c r="A84" i="34" s="1"/>
  <c r="A85" i="34" s="1"/>
  <c r="A86" i="34" s="1"/>
  <c r="A87" i="34" s="1"/>
  <c r="A88" i="34" s="1"/>
  <c r="A89" i="34" s="1"/>
  <c r="A90" i="34" s="1"/>
  <c r="A91" i="34" s="1"/>
  <c r="A92" i="34" s="1"/>
  <c r="A93" i="34" s="1"/>
  <c r="A94" i="34" s="1"/>
  <c r="A95" i="34" s="1"/>
  <c r="A96" i="34" s="1"/>
  <c r="A97" i="34" s="1"/>
  <c r="J2" i="34"/>
  <c r="I2" i="34"/>
  <c r="H2" i="34"/>
  <c r="S56" i="33"/>
  <c r="J3" i="33" s="1"/>
  <c r="R56" i="33"/>
  <c r="I3" i="33" s="1"/>
  <c r="Q56" i="33"/>
  <c r="H3" i="33" s="1"/>
  <c r="I49" i="33"/>
  <c r="H49" i="33"/>
  <c r="G49" i="33"/>
  <c r="I48" i="33"/>
  <c r="H48" i="33"/>
  <c r="G48" i="33"/>
  <c r="A5" i="33"/>
  <c r="A6" i="33" s="1"/>
  <c r="A7" i="33" s="1"/>
  <c r="A8" i="33" s="1"/>
  <c r="A9" i="33" s="1"/>
  <c r="A10" i="33" s="1"/>
  <c r="A11" i="33" s="1"/>
  <c r="A12" i="33" s="1"/>
  <c r="A13" i="33" s="1"/>
  <c r="A14" i="33" s="1"/>
  <c r="A15" i="33" s="1"/>
  <c r="A16" i="33" s="1"/>
  <c r="A17" i="33" s="1"/>
  <c r="A18" i="33" s="1"/>
  <c r="A19" i="33" s="1"/>
  <c r="A20" i="33" s="1"/>
  <c r="A21" i="33" s="1"/>
  <c r="A22" i="33" s="1"/>
  <c r="A23" i="33" s="1"/>
  <c r="A24" i="33" s="1"/>
  <c r="A25" i="33" s="1"/>
  <c r="A26" i="33" s="1"/>
  <c r="A27" i="33" s="1"/>
  <c r="A28" i="33" s="1"/>
  <c r="A29" i="33" s="1"/>
  <c r="A30" i="33" s="1"/>
  <c r="A31" i="33" s="1"/>
  <c r="A32" i="33" s="1"/>
  <c r="A33" i="33" s="1"/>
  <c r="A34" i="33" s="1"/>
  <c r="A35" i="33" s="1"/>
  <c r="A36" i="33" s="1"/>
  <c r="A37" i="33" s="1"/>
  <c r="A38" i="33" s="1"/>
  <c r="A39" i="33" s="1"/>
  <c r="A40" i="33" s="1"/>
  <c r="A41" i="33" s="1"/>
  <c r="A42" i="33" s="1"/>
  <c r="A43" i="33" s="1"/>
  <c r="A44" i="33" s="1"/>
  <c r="A45" i="33" s="1"/>
  <c r="A46" i="33" s="1"/>
  <c r="A47" i="33" s="1"/>
  <c r="A48" i="33" s="1"/>
  <c r="A49" i="33" s="1"/>
  <c r="A50" i="33" s="1"/>
  <c r="A51" i="33" s="1"/>
  <c r="A52" i="33" s="1"/>
  <c r="A53" i="33" s="1"/>
  <c r="A54" i="33" s="1"/>
  <c r="A55" i="33" s="1"/>
  <c r="A56" i="33" s="1"/>
  <c r="A57" i="33" s="1"/>
  <c r="A58" i="33" s="1"/>
  <c r="A59" i="33" s="1"/>
  <c r="A60" i="33" s="1"/>
  <c r="A61" i="33" s="1"/>
  <c r="A62" i="33" s="1"/>
  <c r="A63" i="33" s="1"/>
  <c r="A64" i="33" s="1"/>
  <c r="A65" i="33" s="1"/>
  <c r="A66" i="33" s="1"/>
  <c r="A67" i="33" s="1"/>
  <c r="A68" i="33" s="1"/>
  <c r="A69" i="33" s="1"/>
  <c r="A70" i="33" s="1"/>
  <c r="A71" i="33" s="1"/>
  <c r="A72" i="33" s="1"/>
  <c r="A73" i="33" s="1"/>
  <c r="A74" i="33" s="1"/>
  <c r="A75" i="33" s="1"/>
  <c r="A76" i="33" s="1"/>
  <c r="A77" i="33" s="1"/>
  <c r="A78" i="33" s="1"/>
  <c r="A79" i="33" s="1"/>
  <c r="A80" i="33" s="1"/>
  <c r="A81" i="33" s="1"/>
  <c r="A82" i="33" s="1"/>
  <c r="A83" i="33" s="1"/>
  <c r="A84" i="33" s="1"/>
  <c r="A85" i="33" s="1"/>
  <c r="A86" i="33" s="1"/>
  <c r="A87" i="33" s="1"/>
  <c r="A88" i="33" s="1"/>
  <c r="A89" i="33" s="1"/>
  <c r="A90" i="33" s="1"/>
  <c r="A91" i="33" s="1"/>
  <c r="A92" i="33" s="1"/>
  <c r="A93" i="33" s="1"/>
  <c r="A94" i="33" s="1"/>
  <c r="A95" i="33" s="1"/>
  <c r="A96" i="33" s="1"/>
  <c r="A97" i="33" s="1"/>
  <c r="A4" i="33"/>
  <c r="A3" i="33"/>
  <c r="J2" i="33"/>
  <c r="I2" i="33"/>
  <c r="H2" i="33"/>
  <c r="S56" i="32"/>
  <c r="J3" i="32" s="1"/>
  <c r="R56" i="32"/>
  <c r="I3" i="32" s="1"/>
  <c r="Q56" i="32"/>
  <c r="H3" i="32" s="1"/>
  <c r="I49" i="32"/>
  <c r="H49" i="32"/>
  <c r="G49" i="32"/>
  <c r="I48" i="32"/>
  <c r="H48" i="32"/>
  <c r="G48" i="32"/>
  <c r="A3" i="32"/>
  <c r="A4" i="32" s="1"/>
  <c r="A5" i="32" s="1"/>
  <c r="A6" i="32" s="1"/>
  <c r="A7" i="32" s="1"/>
  <c r="A8" i="32" s="1"/>
  <c r="A9" i="32" s="1"/>
  <c r="A10" i="32" s="1"/>
  <c r="A11" i="32" s="1"/>
  <c r="A12" i="32" s="1"/>
  <c r="A13" i="32" s="1"/>
  <c r="A14" i="32" s="1"/>
  <c r="A15" i="32" s="1"/>
  <c r="A16" i="32" s="1"/>
  <c r="A17" i="32" s="1"/>
  <c r="A18" i="32" s="1"/>
  <c r="A19" i="32" s="1"/>
  <c r="A20" i="32" s="1"/>
  <c r="A21" i="32" s="1"/>
  <c r="A22" i="32" s="1"/>
  <c r="A23" i="32" s="1"/>
  <c r="A24" i="32" s="1"/>
  <c r="A25" i="32" s="1"/>
  <c r="A26" i="32" s="1"/>
  <c r="A27" i="32" s="1"/>
  <c r="A28" i="32" s="1"/>
  <c r="A29" i="32" s="1"/>
  <c r="A30" i="32" s="1"/>
  <c r="A31" i="32" s="1"/>
  <c r="A32" i="32" s="1"/>
  <c r="A33" i="32" s="1"/>
  <c r="A34" i="32" s="1"/>
  <c r="A35" i="32" s="1"/>
  <c r="A36" i="32" s="1"/>
  <c r="A37" i="32" s="1"/>
  <c r="A38" i="32" s="1"/>
  <c r="A39" i="32" s="1"/>
  <c r="A40" i="32" s="1"/>
  <c r="A41" i="32" s="1"/>
  <c r="A42" i="32" s="1"/>
  <c r="A43" i="32" s="1"/>
  <c r="A44" i="32" s="1"/>
  <c r="A45" i="32" s="1"/>
  <c r="A46" i="32" s="1"/>
  <c r="A47" i="32" s="1"/>
  <c r="A48" i="32" s="1"/>
  <c r="A49" i="32" s="1"/>
  <c r="A50" i="32" s="1"/>
  <c r="A51" i="32" s="1"/>
  <c r="A52" i="32" s="1"/>
  <c r="A53" i="32" s="1"/>
  <c r="A54" i="32" s="1"/>
  <c r="A55" i="32" s="1"/>
  <c r="A56" i="32" s="1"/>
  <c r="A57" i="32" s="1"/>
  <c r="A58" i="32" s="1"/>
  <c r="A59" i="32" s="1"/>
  <c r="A60" i="32" s="1"/>
  <c r="A61" i="32" s="1"/>
  <c r="A62" i="32" s="1"/>
  <c r="A63" i="32" s="1"/>
  <c r="A64" i="32" s="1"/>
  <c r="A65" i="32" s="1"/>
  <c r="A66" i="32" s="1"/>
  <c r="A67" i="32" s="1"/>
  <c r="A68" i="32" s="1"/>
  <c r="A69" i="32" s="1"/>
  <c r="A70" i="32" s="1"/>
  <c r="A71" i="32" s="1"/>
  <c r="A72" i="32" s="1"/>
  <c r="A73" i="32" s="1"/>
  <c r="A74" i="32" s="1"/>
  <c r="A75" i="32" s="1"/>
  <c r="A76" i="32" s="1"/>
  <c r="A77" i="32" s="1"/>
  <c r="A78" i="32" s="1"/>
  <c r="A79" i="32" s="1"/>
  <c r="A80" i="32" s="1"/>
  <c r="A81" i="32" s="1"/>
  <c r="A82" i="32" s="1"/>
  <c r="A83" i="32" s="1"/>
  <c r="A84" i="32" s="1"/>
  <c r="A85" i="32" s="1"/>
  <c r="A86" i="32" s="1"/>
  <c r="A87" i="32" s="1"/>
  <c r="A88" i="32" s="1"/>
  <c r="A89" i="32" s="1"/>
  <c r="A90" i="32" s="1"/>
  <c r="A91" i="32" s="1"/>
  <c r="A92" i="32" s="1"/>
  <c r="A93" i="32" s="1"/>
  <c r="A94" i="32" s="1"/>
  <c r="A95" i="32" s="1"/>
  <c r="A96" i="32" s="1"/>
  <c r="A97" i="32" s="1"/>
  <c r="J2" i="32"/>
  <c r="I2" i="32"/>
  <c r="H2" i="32"/>
  <c r="I5" i="33" l="1"/>
  <c r="H51" i="33"/>
  <c r="I5" i="34"/>
  <c r="H51" i="34"/>
  <c r="H51" i="32"/>
  <c r="I5" i="32"/>
  <c r="G49" i="31" l="1"/>
  <c r="G48" i="31"/>
  <c r="H49" i="31"/>
  <c r="H48" i="31"/>
  <c r="I48" i="31"/>
  <c r="I49" i="31"/>
  <c r="S56" i="31"/>
  <c r="J3" i="31" s="1"/>
  <c r="R56" i="31"/>
  <c r="I3" i="31" s="1"/>
  <c r="Q56" i="31"/>
  <c r="H3" i="31" s="1"/>
  <c r="A4" i="31"/>
  <c r="A5" i="31" s="1"/>
  <c r="A6" i="31" s="1"/>
  <c r="A7" i="31" s="1"/>
  <c r="A8" i="31" s="1"/>
  <c r="A9" i="31" s="1"/>
  <c r="A10" i="31" s="1"/>
  <c r="A11" i="31" s="1"/>
  <c r="A12" i="31" s="1"/>
  <c r="A13" i="31" s="1"/>
  <c r="A14" i="31" s="1"/>
  <c r="A15" i="31" s="1"/>
  <c r="A16" i="31" s="1"/>
  <c r="A17" i="31" s="1"/>
  <c r="A18" i="31" s="1"/>
  <c r="A19" i="31" s="1"/>
  <c r="A20" i="31" s="1"/>
  <c r="A21" i="31" s="1"/>
  <c r="A22" i="31" s="1"/>
  <c r="A23" i="31" s="1"/>
  <c r="A24" i="31" s="1"/>
  <c r="A25" i="31" s="1"/>
  <c r="A26" i="31" s="1"/>
  <c r="A27" i="31" s="1"/>
  <c r="A28" i="31" s="1"/>
  <c r="A29" i="31" s="1"/>
  <c r="A30" i="31" s="1"/>
  <c r="A31" i="31" s="1"/>
  <c r="A32" i="31" s="1"/>
  <c r="A33" i="31" s="1"/>
  <c r="A34" i="31" s="1"/>
  <c r="A35" i="31" s="1"/>
  <c r="A36" i="31" s="1"/>
  <c r="A37" i="31" s="1"/>
  <c r="A38" i="31" s="1"/>
  <c r="A39" i="31" s="1"/>
  <c r="A40" i="31" s="1"/>
  <c r="A41" i="31" s="1"/>
  <c r="A42" i="31" s="1"/>
  <c r="A43" i="31" s="1"/>
  <c r="A44" i="31" s="1"/>
  <c r="A45" i="31" s="1"/>
  <c r="A46" i="31" s="1"/>
  <c r="A47" i="31" s="1"/>
  <c r="A48" i="31" s="1"/>
  <c r="A49" i="31" s="1"/>
  <c r="A50" i="31" s="1"/>
  <c r="A51" i="31" s="1"/>
  <c r="A52" i="31" s="1"/>
  <c r="A53" i="31" s="1"/>
  <c r="A54" i="31" s="1"/>
  <c r="A55" i="31" s="1"/>
  <c r="A56" i="31" s="1"/>
  <c r="A57" i="31" s="1"/>
  <c r="A58" i="31" s="1"/>
  <c r="A59" i="31" s="1"/>
  <c r="A60" i="31" s="1"/>
  <c r="A61" i="31" s="1"/>
  <c r="A62" i="31" s="1"/>
  <c r="A63" i="31" s="1"/>
  <c r="A64" i="31" s="1"/>
  <c r="A65" i="31" s="1"/>
  <c r="A66" i="31" s="1"/>
  <c r="A67" i="31" s="1"/>
  <c r="A68" i="31" s="1"/>
  <c r="A69" i="31" s="1"/>
  <c r="A70" i="31" s="1"/>
  <c r="A71" i="31" s="1"/>
  <c r="A72" i="31" s="1"/>
  <c r="A73" i="31" s="1"/>
  <c r="A74" i="31" s="1"/>
  <c r="A75" i="31" s="1"/>
  <c r="A76" i="31" s="1"/>
  <c r="A77" i="31" s="1"/>
  <c r="A78" i="31" s="1"/>
  <c r="A79" i="31" s="1"/>
  <c r="A80" i="31" s="1"/>
  <c r="A81" i="31" s="1"/>
  <c r="A82" i="31" s="1"/>
  <c r="A83" i="31" s="1"/>
  <c r="A84" i="31" s="1"/>
  <c r="A85" i="31" s="1"/>
  <c r="A86" i="31" s="1"/>
  <c r="A87" i="31" s="1"/>
  <c r="A88" i="31" s="1"/>
  <c r="A89" i="31" s="1"/>
  <c r="A90" i="31" s="1"/>
  <c r="A91" i="31" s="1"/>
  <c r="A92" i="31" s="1"/>
  <c r="A93" i="31" s="1"/>
  <c r="A94" i="31" s="1"/>
  <c r="A95" i="31" s="1"/>
  <c r="A96" i="31" s="1"/>
  <c r="A97" i="31" s="1"/>
  <c r="A3" i="31"/>
  <c r="J2" i="31"/>
  <c r="I2" i="31"/>
  <c r="H2" i="31"/>
  <c r="H48" i="30"/>
  <c r="I48" i="30"/>
  <c r="G48" i="30"/>
  <c r="S56" i="30"/>
  <c r="J3" i="30" s="1"/>
  <c r="R56" i="30"/>
  <c r="I3" i="30" s="1"/>
  <c r="Q56" i="30"/>
  <c r="H3" i="30" s="1"/>
  <c r="A4" i="30"/>
  <c r="A5" i="30" s="1"/>
  <c r="A6" i="30" s="1"/>
  <c r="A7" i="30" s="1"/>
  <c r="A8" i="30" s="1"/>
  <c r="A9" i="30" s="1"/>
  <c r="A10" i="30" s="1"/>
  <c r="A11" i="30" s="1"/>
  <c r="A12" i="30" s="1"/>
  <c r="A13" i="30" s="1"/>
  <c r="A14" i="30" s="1"/>
  <c r="A15" i="30" s="1"/>
  <c r="A16" i="30" s="1"/>
  <c r="A17" i="30" s="1"/>
  <c r="A18" i="30" s="1"/>
  <c r="A19" i="30" s="1"/>
  <c r="A20" i="30" s="1"/>
  <c r="A21" i="30" s="1"/>
  <c r="A22" i="30" s="1"/>
  <c r="A23" i="30" s="1"/>
  <c r="A24" i="30" s="1"/>
  <c r="A25" i="30" s="1"/>
  <c r="A26" i="30" s="1"/>
  <c r="A27" i="30" s="1"/>
  <c r="A28" i="30" s="1"/>
  <c r="A29" i="30" s="1"/>
  <c r="A30" i="30" s="1"/>
  <c r="A31" i="30" s="1"/>
  <c r="A32" i="30" s="1"/>
  <c r="A33" i="30" s="1"/>
  <c r="A34" i="30" s="1"/>
  <c r="A35" i="30" s="1"/>
  <c r="A36" i="30" s="1"/>
  <c r="A37" i="30" s="1"/>
  <c r="A38" i="30" s="1"/>
  <c r="A39" i="30" s="1"/>
  <c r="A40" i="30" s="1"/>
  <c r="A41" i="30" s="1"/>
  <c r="A42" i="30" s="1"/>
  <c r="A43" i="30" s="1"/>
  <c r="A44" i="30" s="1"/>
  <c r="A45" i="30" s="1"/>
  <c r="A46" i="30" s="1"/>
  <c r="A47" i="30" s="1"/>
  <c r="A48" i="30" s="1"/>
  <c r="A49" i="30" s="1"/>
  <c r="A50" i="30" s="1"/>
  <c r="A51" i="30" s="1"/>
  <c r="A52" i="30" s="1"/>
  <c r="A53" i="30" s="1"/>
  <c r="A54" i="30" s="1"/>
  <c r="A55" i="30" s="1"/>
  <c r="A56" i="30" s="1"/>
  <c r="A57" i="30" s="1"/>
  <c r="A58" i="30" s="1"/>
  <c r="A59" i="30" s="1"/>
  <c r="A60" i="30" s="1"/>
  <c r="A61" i="30" s="1"/>
  <c r="A62" i="30" s="1"/>
  <c r="A63" i="30" s="1"/>
  <c r="A64" i="30" s="1"/>
  <c r="A65" i="30" s="1"/>
  <c r="A66" i="30" s="1"/>
  <c r="A67" i="30" s="1"/>
  <c r="A68" i="30" s="1"/>
  <c r="A69" i="30" s="1"/>
  <c r="A70" i="30" s="1"/>
  <c r="A71" i="30" s="1"/>
  <c r="A72" i="30" s="1"/>
  <c r="A73" i="30" s="1"/>
  <c r="A74" i="30" s="1"/>
  <c r="A75" i="30" s="1"/>
  <c r="A76" i="30" s="1"/>
  <c r="A77" i="30" s="1"/>
  <c r="A78" i="30" s="1"/>
  <c r="A79" i="30" s="1"/>
  <c r="A80" i="30" s="1"/>
  <c r="A81" i="30" s="1"/>
  <c r="A82" i="30" s="1"/>
  <c r="A83" i="30" s="1"/>
  <c r="A84" i="30" s="1"/>
  <c r="A85" i="30" s="1"/>
  <c r="A86" i="30" s="1"/>
  <c r="A87" i="30" s="1"/>
  <c r="A88" i="30" s="1"/>
  <c r="A89" i="30" s="1"/>
  <c r="A90" i="30" s="1"/>
  <c r="A91" i="30" s="1"/>
  <c r="A92" i="30" s="1"/>
  <c r="A93" i="30" s="1"/>
  <c r="A94" i="30" s="1"/>
  <c r="A95" i="30" s="1"/>
  <c r="A96" i="30" s="1"/>
  <c r="A97" i="30" s="1"/>
  <c r="A3" i="30"/>
  <c r="C2" i="11"/>
  <c r="G47" i="29"/>
  <c r="G33" i="29"/>
  <c r="G34" i="29"/>
  <c r="G35" i="29"/>
  <c r="G36" i="29"/>
  <c r="G37" i="29"/>
  <c r="G38" i="29"/>
  <c r="G39" i="29"/>
  <c r="G40" i="29"/>
  <c r="G41" i="29"/>
  <c r="G42" i="29"/>
  <c r="G43" i="29"/>
  <c r="G44" i="29"/>
  <c r="G45" i="29"/>
  <c r="G46" i="29"/>
  <c r="G24" i="29"/>
  <c r="H26" i="29" s="1"/>
  <c r="G25" i="29"/>
  <c r="G26" i="29"/>
  <c r="G27" i="29"/>
  <c r="G28" i="29"/>
  <c r="G29" i="29"/>
  <c r="G30" i="29"/>
  <c r="G31" i="29"/>
  <c r="H25" i="29"/>
  <c r="H47" i="29"/>
  <c r="C18" i="11"/>
  <c r="C16" i="11"/>
  <c r="C22" i="11"/>
  <c r="C13" i="11"/>
  <c r="S56" i="29"/>
  <c r="J3" i="29" s="1"/>
  <c r="R56" i="29"/>
  <c r="I3" i="29" s="1"/>
  <c r="Q56" i="29"/>
  <c r="H3" i="29" s="1"/>
  <c r="A3" i="29"/>
  <c r="A4" i="29" s="1"/>
  <c r="A5" i="29" s="1"/>
  <c r="A6" i="29" s="1"/>
  <c r="A7" i="29" s="1"/>
  <c r="A8" i="29" s="1"/>
  <c r="A9" i="29" s="1"/>
  <c r="A10" i="29" s="1"/>
  <c r="A11" i="29" s="1"/>
  <c r="A12" i="29" s="1"/>
  <c r="A13" i="29" s="1"/>
  <c r="A14" i="29" s="1"/>
  <c r="A15" i="29" s="1"/>
  <c r="A16" i="29" s="1"/>
  <c r="A17" i="29" s="1"/>
  <c r="A18" i="29" s="1"/>
  <c r="A19" i="29" s="1"/>
  <c r="A20" i="29" s="1"/>
  <c r="A21" i="29" s="1"/>
  <c r="A22" i="29" s="1"/>
  <c r="A23" i="29" s="1"/>
  <c r="A24" i="29" s="1"/>
  <c r="A25" i="29" s="1"/>
  <c r="A26" i="29" s="1"/>
  <c r="A27" i="29" s="1"/>
  <c r="A28" i="29" s="1"/>
  <c r="A29" i="29" s="1"/>
  <c r="A30" i="29" s="1"/>
  <c r="A31" i="29" s="1"/>
  <c r="A32" i="29" s="1"/>
  <c r="A33" i="29" s="1"/>
  <c r="A34" i="29" s="1"/>
  <c r="A35" i="29" s="1"/>
  <c r="A36" i="29" s="1"/>
  <c r="A37" i="29" s="1"/>
  <c r="A38" i="29" s="1"/>
  <c r="A39" i="29" s="1"/>
  <c r="A40" i="29" s="1"/>
  <c r="A41" i="29" s="1"/>
  <c r="A42" i="29" s="1"/>
  <c r="A43" i="29" s="1"/>
  <c r="A44" i="29" s="1"/>
  <c r="A45" i="29" s="1"/>
  <c r="A46" i="29" s="1"/>
  <c r="A47" i="29" s="1"/>
  <c r="A48" i="29" s="1"/>
  <c r="A49" i="29" s="1"/>
  <c r="A50" i="29" s="1"/>
  <c r="A51" i="29" s="1"/>
  <c r="A52" i="29" s="1"/>
  <c r="A53" i="29" s="1"/>
  <c r="A54" i="29" s="1"/>
  <c r="A55" i="29" s="1"/>
  <c r="A56" i="29" s="1"/>
  <c r="A57" i="29" s="1"/>
  <c r="A58" i="29" s="1"/>
  <c r="A59" i="29" s="1"/>
  <c r="A60" i="29" s="1"/>
  <c r="A61" i="29" s="1"/>
  <c r="A62" i="29" s="1"/>
  <c r="A63" i="29" s="1"/>
  <c r="A64" i="29" s="1"/>
  <c r="A65" i="29" s="1"/>
  <c r="A66" i="29" s="1"/>
  <c r="A67" i="29" s="1"/>
  <c r="A68" i="29" s="1"/>
  <c r="A69" i="29" s="1"/>
  <c r="A70" i="29" s="1"/>
  <c r="A71" i="29" s="1"/>
  <c r="A72" i="29" s="1"/>
  <c r="A73" i="29" s="1"/>
  <c r="A74" i="29" s="1"/>
  <c r="A75" i="29" s="1"/>
  <c r="A76" i="29" s="1"/>
  <c r="A77" i="29" s="1"/>
  <c r="A78" i="29" s="1"/>
  <c r="A79" i="29" s="1"/>
  <c r="A80" i="29" s="1"/>
  <c r="A81" i="29" s="1"/>
  <c r="A82" i="29" s="1"/>
  <c r="A83" i="29" s="1"/>
  <c r="A84" i="29" s="1"/>
  <c r="A85" i="29" s="1"/>
  <c r="A86" i="29" s="1"/>
  <c r="A87" i="29" s="1"/>
  <c r="A88" i="29" s="1"/>
  <c r="A89" i="29" s="1"/>
  <c r="A90" i="29" s="1"/>
  <c r="A91" i="29" s="1"/>
  <c r="A92" i="29" s="1"/>
  <c r="A93" i="29" s="1"/>
  <c r="A94" i="29" s="1"/>
  <c r="A95" i="29" s="1"/>
  <c r="A96" i="29" s="1"/>
  <c r="A97" i="29" s="1"/>
  <c r="G49" i="28"/>
  <c r="G43" i="28" s="1"/>
  <c r="H43" i="28" s="1"/>
  <c r="I43" i="28" s="1"/>
  <c r="S56" i="28"/>
  <c r="R56" i="28"/>
  <c r="Q56" i="28"/>
  <c r="K49" i="28"/>
  <c r="L47" i="28"/>
  <c r="G47" i="28" s="1"/>
  <c r="H47" i="28" s="1"/>
  <c r="I47" i="28" s="1"/>
  <c r="L46" i="28"/>
  <c r="G46" i="28" s="1"/>
  <c r="H46" i="28" s="1"/>
  <c r="I46" i="28" s="1"/>
  <c r="L45" i="28"/>
  <c r="G45" i="28"/>
  <c r="H45" i="28" s="1"/>
  <c r="I45" i="28" s="1"/>
  <c r="L44" i="28"/>
  <c r="G44" i="28" s="1"/>
  <c r="H44" i="28" s="1"/>
  <c r="I44" i="28" s="1"/>
  <c r="L43" i="28"/>
  <c r="L42" i="28"/>
  <c r="L41" i="28"/>
  <c r="G41" i="28" s="1"/>
  <c r="H41" i="28" s="1"/>
  <c r="I41" i="28" s="1"/>
  <c r="L40" i="28"/>
  <c r="L39" i="28"/>
  <c r="G39" i="28" s="1"/>
  <c r="H39" i="28" s="1"/>
  <c r="I39" i="28" s="1"/>
  <c r="L38" i="28"/>
  <c r="G38" i="28" s="1"/>
  <c r="H38" i="28" s="1"/>
  <c r="I38" i="28" s="1"/>
  <c r="L37" i="28"/>
  <c r="L36" i="28"/>
  <c r="L35" i="28"/>
  <c r="G35" i="28"/>
  <c r="H35" i="28" s="1"/>
  <c r="I35" i="28" s="1"/>
  <c r="L34" i="28"/>
  <c r="L33" i="28"/>
  <c r="G33" i="28" s="1"/>
  <c r="H33" i="28" s="1"/>
  <c r="I33" i="28" s="1"/>
  <c r="L32" i="28"/>
  <c r="G32" i="28"/>
  <c r="H32" i="28" s="1"/>
  <c r="I32" i="28" s="1"/>
  <c r="L31" i="28"/>
  <c r="L30" i="28"/>
  <c r="L29" i="28"/>
  <c r="G29" i="28"/>
  <c r="H29" i="28" s="1"/>
  <c r="I29" i="28" s="1"/>
  <c r="L28" i="28"/>
  <c r="L27" i="28"/>
  <c r="G27" i="28"/>
  <c r="H27" i="28" s="1"/>
  <c r="I27" i="28" s="1"/>
  <c r="L26" i="28"/>
  <c r="G26" i="28" s="1"/>
  <c r="H26" i="28" s="1"/>
  <c r="I26" i="28" s="1"/>
  <c r="L25" i="28"/>
  <c r="L24" i="28"/>
  <c r="G24" i="28"/>
  <c r="H24" i="28" s="1"/>
  <c r="J3" i="28"/>
  <c r="I3" i="28"/>
  <c r="H3" i="28"/>
  <c r="A3" i="28"/>
  <c r="A4" i="28" s="1"/>
  <c r="A5" i="28" s="1"/>
  <c r="A6" i="28" s="1"/>
  <c r="A7" i="28" s="1"/>
  <c r="A8" i="28" s="1"/>
  <c r="A9" i="28" s="1"/>
  <c r="A10" i="28" s="1"/>
  <c r="A11" i="28" s="1"/>
  <c r="A12" i="28" s="1"/>
  <c r="A13" i="28" s="1"/>
  <c r="A14" i="28" s="1"/>
  <c r="A15" i="28" s="1"/>
  <c r="A16" i="28" s="1"/>
  <c r="A17" i="28" s="1"/>
  <c r="A18" i="28" s="1"/>
  <c r="A19" i="28" s="1"/>
  <c r="A20" i="28" s="1"/>
  <c r="A21" i="28" s="1"/>
  <c r="A22" i="28" s="1"/>
  <c r="A23" i="28" s="1"/>
  <c r="A24" i="28" s="1"/>
  <c r="A25" i="28" s="1"/>
  <c r="A26" i="28" s="1"/>
  <c r="A27" i="28" s="1"/>
  <c r="A28" i="28" s="1"/>
  <c r="A29" i="28" s="1"/>
  <c r="A30" i="28" s="1"/>
  <c r="A31" i="28" s="1"/>
  <c r="A32" i="28" s="1"/>
  <c r="A33" i="28" s="1"/>
  <c r="A34" i="28" s="1"/>
  <c r="A35" i="28" s="1"/>
  <c r="A36" i="28" s="1"/>
  <c r="A37" i="28" s="1"/>
  <c r="A38" i="28" s="1"/>
  <c r="A39" i="28" s="1"/>
  <c r="A40" i="28" s="1"/>
  <c r="A41" i="28" s="1"/>
  <c r="A42" i="28" s="1"/>
  <c r="A43" i="28" s="1"/>
  <c r="A44" i="28" s="1"/>
  <c r="A45" i="28" s="1"/>
  <c r="A46" i="28" s="1"/>
  <c r="A47" i="28" s="1"/>
  <c r="A48" i="28" s="1"/>
  <c r="A49" i="28" s="1"/>
  <c r="A50" i="28" s="1"/>
  <c r="A51" i="28" s="1"/>
  <c r="A52" i="28" s="1"/>
  <c r="A53" i="28" s="1"/>
  <c r="A54" i="28" s="1"/>
  <c r="A55" i="28" s="1"/>
  <c r="A56" i="28" s="1"/>
  <c r="A57" i="28" s="1"/>
  <c r="A58" i="28" s="1"/>
  <c r="A59" i="28" s="1"/>
  <c r="A60" i="28" s="1"/>
  <c r="A61" i="28" s="1"/>
  <c r="A62" i="28" s="1"/>
  <c r="A63" i="28" s="1"/>
  <c r="A64" i="28" s="1"/>
  <c r="A65" i="28" s="1"/>
  <c r="A66" i="28" s="1"/>
  <c r="A67" i="28" s="1"/>
  <c r="A68" i="28" s="1"/>
  <c r="A69" i="28" s="1"/>
  <c r="A70" i="28" s="1"/>
  <c r="A71" i="28" s="1"/>
  <c r="A72" i="28" s="1"/>
  <c r="A73" i="28" s="1"/>
  <c r="A74" i="28" s="1"/>
  <c r="A75" i="28" s="1"/>
  <c r="A76" i="28" s="1"/>
  <c r="A77" i="28" s="1"/>
  <c r="A78" i="28" s="1"/>
  <c r="A79" i="28" s="1"/>
  <c r="A80" i="28" s="1"/>
  <c r="A81" i="28" s="1"/>
  <c r="A82" i="28" s="1"/>
  <c r="A83" i="28" s="1"/>
  <c r="A84" i="28" s="1"/>
  <c r="A85" i="28" s="1"/>
  <c r="A86" i="28" s="1"/>
  <c r="A87" i="28" s="1"/>
  <c r="A88" i="28" s="1"/>
  <c r="A89" i="28" s="1"/>
  <c r="A90" i="28" s="1"/>
  <c r="A91" i="28" s="1"/>
  <c r="A92" i="28" s="1"/>
  <c r="A93" i="28" s="1"/>
  <c r="A94" i="28" s="1"/>
  <c r="A95" i="28" s="1"/>
  <c r="A96" i="28" s="1"/>
  <c r="A97" i="28" s="1"/>
  <c r="G49" i="27"/>
  <c r="S56" i="27"/>
  <c r="R56" i="27"/>
  <c r="Q56" i="27"/>
  <c r="K49" i="27"/>
  <c r="G43" i="27"/>
  <c r="H43" i="27" s="1"/>
  <c r="I43" i="27" s="1"/>
  <c r="L47" i="27"/>
  <c r="L46" i="27"/>
  <c r="L45" i="27"/>
  <c r="L44" i="27"/>
  <c r="G44" i="27" s="1"/>
  <c r="H44" i="27" s="1"/>
  <c r="I44" i="27" s="1"/>
  <c r="L43" i="27"/>
  <c r="L42" i="27"/>
  <c r="L41" i="27"/>
  <c r="L40" i="27"/>
  <c r="G40" i="27" s="1"/>
  <c r="H40" i="27" s="1"/>
  <c r="I40" i="27" s="1"/>
  <c r="L39" i="27"/>
  <c r="L38" i="27"/>
  <c r="L37" i="27"/>
  <c r="L36" i="27"/>
  <c r="G36" i="27" s="1"/>
  <c r="H36" i="27" s="1"/>
  <c r="I36" i="27" s="1"/>
  <c r="L35" i="27"/>
  <c r="L34" i="27"/>
  <c r="L33" i="27"/>
  <c r="L32" i="27"/>
  <c r="G32" i="27" s="1"/>
  <c r="H32" i="27" s="1"/>
  <c r="I32" i="27" s="1"/>
  <c r="L31" i="27"/>
  <c r="L30" i="27"/>
  <c r="L29" i="27"/>
  <c r="G29" i="27"/>
  <c r="H29" i="27" s="1"/>
  <c r="I29" i="27" s="1"/>
  <c r="L28" i="27"/>
  <c r="G28" i="27" s="1"/>
  <c r="H28" i="27" s="1"/>
  <c r="I28" i="27" s="1"/>
  <c r="L27" i="27"/>
  <c r="L26" i="27"/>
  <c r="L25" i="27"/>
  <c r="G25" i="27" s="1"/>
  <c r="H25" i="27" s="1"/>
  <c r="I25" i="27" s="1"/>
  <c r="L24" i="27"/>
  <c r="G24" i="27" s="1"/>
  <c r="H24" i="27" s="1"/>
  <c r="J3" i="27"/>
  <c r="I3" i="27"/>
  <c r="H3" i="27"/>
  <c r="A3" i="27"/>
  <c r="A4" i="27" s="1"/>
  <c r="A5" i="27" s="1"/>
  <c r="A6" i="27" s="1"/>
  <c r="A7" i="27" s="1"/>
  <c r="A8" i="27" s="1"/>
  <c r="A9" i="27" s="1"/>
  <c r="A10" i="27" s="1"/>
  <c r="A11" i="27" s="1"/>
  <c r="A12" i="27" s="1"/>
  <c r="A13" i="27" s="1"/>
  <c r="A14" i="27" s="1"/>
  <c r="A15" i="27" s="1"/>
  <c r="A16" i="27" s="1"/>
  <c r="A17" i="27" s="1"/>
  <c r="A18" i="27" s="1"/>
  <c r="A19" i="27" s="1"/>
  <c r="A20" i="27" s="1"/>
  <c r="A21" i="27" s="1"/>
  <c r="A22" i="27" s="1"/>
  <c r="A23" i="27" s="1"/>
  <c r="A24" i="27" s="1"/>
  <c r="A25" i="27" s="1"/>
  <c r="A26" i="27" s="1"/>
  <c r="A27" i="27" s="1"/>
  <c r="A28" i="27" s="1"/>
  <c r="A29" i="27" s="1"/>
  <c r="A30" i="27" s="1"/>
  <c r="A31" i="27" s="1"/>
  <c r="A32" i="27" s="1"/>
  <c r="A33" i="27" s="1"/>
  <c r="A34" i="27" s="1"/>
  <c r="A35" i="27" s="1"/>
  <c r="A36" i="27" s="1"/>
  <c r="A37" i="27" s="1"/>
  <c r="A38" i="27" s="1"/>
  <c r="A39" i="27" s="1"/>
  <c r="A40" i="27" s="1"/>
  <c r="A41" i="27" s="1"/>
  <c r="A42" i="27" s="1"/>
  <c r="A43" i="27" s="1"/>
  <c r="A44" i="27" s="1"/>
  <c r="A45" i="27" s="1"/>
  <c r="A46" i="27" s="1"/>
  <c r="A47" i="27" s="1"/>
  <c r="A48" i="27" s="1"/>
  <c r="A49" i="27" s="1"/>
  <c r="A50" i="27" s="1"/>
  <c r="A51" i="27" s="1"/>
  <c r="A52" i="27" s="1"/>
  <c r="A53" i="27" s="1"/>
  <c r="A54" i="27" s="1"/>
  <c r="A55" i="27" s="1"/>
  <c r="A56" i="27" s="1"/>
  <c r="A57" i="27" s="1"/>
  <c r="A58" i="27" s="1"/>
  <c r="A59" i="27" s="1"/>
  <c r="A60" i="27" s="1"/>
  <c r="A61" i="27" s="1"/>
  <c r="A62" i="27" s="1"/>
  <c r="A63" i="27" s="1"/>
  <c r="A64" i="27" s="1"/>
  <c r="A65" i="27" s="1"/>
  <c r="A66" i="27" s="1"/>
  <c r="A67" i="27" s="1"/>
  <c r="A68" i="27" s="1"/>
  <c r="A69" i="27" s="1"/>
  <c r="A70" i="27" s="1"/>
  <c r="A71" i="27" s="1"/>
  <c r="A72" i="27" s="1"/>
  <c r="A73" i="27" s="1"/>
  <c r="A74" i="27" s="1"/>
  <c r="A75" i="27" s="1"/>
  <c r="A76" i="27" s="1"/>
  <c r="A77" i="27" s="1"/>
  <c r="A78" i="27" s="1"/>
  <c r="A79" i="27" s="1"/>
  <c r="A80" i="27" s="1"/>
  <c r="A81" i="27" s="1"/>
  <c r="A82" i="27" s="1"/>
  <c r="A83" i="27" s="1"/>
  <c r="A84" i="27" s="1"/>
  <c r="A85" i="27" s="1"/>
  <c r="A86" i="27" s="1"/>
  <c r="A87" i="27" s="1"/>
  <c r="A88" i="27" s="1"/>
  <c r="A89" i="27" s="1"/>
  <c r="A90" i="27" s="1"/>
  <c r="A91" i="27" s="1"/>
  <c r="A92" i="27" s="1"/>
  <c r="A93" i="27" s="1"/>
  <c r="A94" i="27" s="1"/>
  <c r="A95" i="27" s="1"/>
  <c r="A96" i="27" s="1"/>
  <c r="A97" i="27" s="1"/>
  <c r="G49" i="26"/>
  <c r="G25" i="26"/>
  <c r="H25" i="26" s="1"/>
  <c r="I25" i="26" s="1"/>
  <c r="G26" i="26"/>
  <c r="H26" i="26" s="1"/>
  <c r="I26" i="26" s="1"/>
  <c r="G27" i="26"/>
  <c r="H27" i="26" s="1"/>
  <c r="I27" i="26" s="1"/>
  <c r="G34" i="26"/>
  <c r="G36" i="26"/>
  <c r="H36" i="26" s="1"/>
  <c r="I36" i="26" s="1"/>
  <c r="G41" i="26"/>
  <c r="H41" i="26" s="1"/>
  <c r="I41" i="26" s="1"/>
  <c r="G45" i="26"/>
  <c r="G46" i="26"/>
  <c r="H46" i="26" s="1"/>
  <c r="I46" i="26" s="1"/>
  <c r="L25" i="26"/>
  <c r="L26" i="26"/>
  <c r="L27" i="26"/>
  <c r="L28" i="26"/>
  <c r="L29" i="26"/>
  <c r="L30" i="26"/>
  <c r="L31" i="26"/>
  <c r="L32" i="26"/>
  <c r="L33" i="26"/>
  <c r="L34" i="26"/>
  <c r="L35" i="26"/>
  <c r="L36" i="26"/>
  <c r="L37" i="26"/>
  <c r="L38" i="26"/>
  <c r="L39" i="26"/>
  <c r="L40" i="26"/>
  <c r="L41" i="26"/>
  <c r="L42" i="26"/>
  <c r="L43" i="26"/>
  <c r="L44" i="26"/>
  <c r="L45" i="26"/>
  <c r="L46" i="26"/>
  <c r="L47" i="26"/>
  <c r="L24" i="26"/>
  <c r="K49" i="26"/>
  <c r="H34" i="26"/>
  <c r="I34" i="26" s="1"/>
  <c r="H45" i="26"/>
  <c r="I45" i="26" s="1"/>
  <c r="S56" i="26"/>
  <c r="J3" i="26" s="1"/>
  <c r="R56" i="26"/>
  <c r="I3" i="26" s="1"/>
  <c r="Q56" i="26"/>
  <c r="H3" i="26" s="1"/>
  <c r="A3" i="26"/>
  <c r="A4" i="26" s="1"/>
  <c r="A5" i="26" s="1"/>
  <c r="A6" i="26" s="1"/>
  <c r="A7" i="26" s="1"/>
  <c r="A8" i="26" s="1"/>
  <c r="A9" i="26" s="1"/>
  <c r="A10" i="26" s="1"/>
  <c r="A11" i="26" s="1"/>
  <c r="A12" i="26" s="1"/>
  <c r="A13" i="26" s="1"/>
  <c r="A14" i="26" s="1"/>
  <c r="A15" i="26" s="1"/>
  <c r="A16" i="26" s="1"/>
  <c r="A17" i="26" s="1"/>
  <c r="A18" i="26" s="1"/>
  <c r="A19" i="26" s="1"/>
  <c r="A20" i="26" s="1"/>
  <c r="A21" i="26" s="1"/>
  <c r="A22" i="26" s="1"/>
  <c r="A23" i="26" s="1"/>
  <c r="A24" i="26" s="1"/>
  <c r="A25" i="26" s="1"/>
  <c r="A26" i="26" s="1"/>
  <c r="A27" i="26" s="1"/>
  <c r="A28" i="26" s="1"/>
  <c r="A29" i="26" s="1"/>
  <c r="A30" i="26" s="1"/>
  <c r="A31" i="26" s="1"/>
  <c r="A32" i="26" s="1"/>
  <c r="A33" i="26" s="1"/>
  <c r="A34" i="26" s="1"/>
  <c r="A35" i="26" s="1"/>
  <c r="A36" i="26" s="1"/>
  <c r="A37" i="26" s="1"/>
  <c r="A38" i="26" s="1"/>
  <c r="A39" i="26" s="1"/>
  <c r="A40" i="26" s="1"/>
  <c r="A41" i="26" s="1"/>
  <c r="A42" i="26" s="1"/>
  <c r="A43" i="26" s="1"/>
  <c r="A44" i="26" s="1"/>
  <c r="A45" i="26" s="1"/>
  <c r="A46" i="26" s="1"/>
  <c r="A47" i="26" s="1"/>
  <c r="A48" i="26" s="1"/>
  <c r="A49" i="26" s="1"/>
  <c r="A50" i="26" s="1"/>
  <c r="A51" i="26" s="1"/>
  <c r="A52" i="26" s="1"/>
  <c r="A53" i="26" s="1"/>
  <c r="A54" i="26" s="1"/>
  <c r="A55" i="26" s="1"/>
  <c r="A56" i="26" s="1"/>
  <c r="A57" i="26" s="1"/>
  <c r="A58" i="26" s="1"/>
  <c r="A59" i="26" s="1"/>
  <c r="A60" i="26" s="1"/>
  <c r="A61" i="26" s="1"/>
  <c r="A62" i="26" s="1"/>
  <c r="A63" i="26" s="1"/>
  <c r="A64" i="26" s="1"/>
  <c r="A65" i="26" s="1"/>
  <c r="A66" i="26" s="1"/>
  <c r="A67" i="26" s="1"/>
  <c r="A68" i="26" s="1"/>
  <c r="A69" i="26" s="1"/>
  <c r="A70" i="26" s="1"/>
  <c r="A71" i="26" s="1"/>
  <c r="A72" i="26" s="1"/>
  <c r="A73" i="26" s="1"/>
  <c r="A74" i="26" s="1"/>
  <c r="A75" i="26" s="1"/>
  <c r="A76" i="26" s="1"/>
  <c r="A77" i="26" s="1"/>
  <c r="A78" i="26" s="1"/>
  <c r="A79" i="26" s="1"/>
  <c r="A80" i="26" s="1"/>
  <c r="A81" i="26" s="1"/>
  <c r="A82" i="26" s="1"/>
  <c r="A83" i="26" s="1"/>
  <c r="A84" i="26" s="1"/>
  <c r="A85" i="26" s="1"/>
  <c r="A86" i="26" s="1"/>
  <c r="A87" i="26" s="1"/>
  <c r="A88" i="26" s="1"/>
  <c r="A89" i="26" s="1"/>
  <c r="A90" i="26" s="1"/>
  <c r="A91" i="26" s="1"/>
  <c r="A92" i="26" s="1"/>
  <c r="A93" i="26" s="1"/>
  <c r="A94" i="26" s="1"/>
  <c r="A95" i="26" s="1"/>
  <c r="A96" i="26" s="1"/>
  <c r="A97" i="26" s="1"/>
  <c r="I25" i="25"/>
  <c r="I26" i="25"/>
  <c r="I27" i="25"/>
  <c r="I28" i="25"/>
  <c r="I29" i="25"/>
  <c r="I30" i="25"/>
  <c r="I31" i="25"/>
  <c r="I32" i="25"/>
  <c r="I33" i="25"/>
  <c r="I34" i="25"/>
  <c r="I35" i="25"/>
  <c r="I36" i="25"/>
  <c r="I37" i="25"/>
  <c r="I38" i="25"/>
  <c r="I39" i="25"/>
  <c r="I40" i="25"/>
  <c r="I41" i="25"/>
  <c r="I42" i="25"/>
  <c r="I43" i="25"/>
  <c r="I44" i="25"/>
  <c r="I45" i="25"/>
  <c r="I46" i="25"/>
  <c r="I47" i="25"/>
  <c r="I24" i="25"/>
  <c r="H25" i="25"/>
  <c r="H26" i="25"/>
  <c r="H27" i="25"/>
  <c r="H28" i="25"/>
  <c r="H29" i="25"/>
  <c r="H30" i="25"/>
  <c r="H31" i="25"/>
  <c r="H32" i="25"/>
  <c r="H33" i="25"/>
  <c r="H34" i="25"/>
  <c r="H35" i="25"/>
  <c r="H36" i="25"/>
  <c r="H37" i="25"/>
  <c r="H38" i="25"/>
  <c r="H39" i="25"/>
  <c r="H40" i="25"/>
  <c r="H41" i="25"/>
  <c r="H42" i="25"/>
  <c r="H43" i="25"/>
  <c r="H44" i="25"/>
  <c r="H45" i="25"/>
  <c r="H46" i="25"/>
  <c r="H47" i="25"/>
  <c r="H24" i="25"/>
  <c r="S56" i="25"/>
  <c r="J3" i="25" s="1"/>
  <c r="R56" i="25"/>
  <c r="I3" i="25" s="1"/>
  <c r="Q56" i="25"/>
  <c r="H3" i="25" s="1"/>
  <c r="A3" i="25"/>
  <c r="A4" i="25" s="1"/>
  <c r="A5" i="25" s="1"/>
  <c r="A6" i="25" s="1"/>
  <c r="A7" i="25" s="1"/>
  <c r="A8" i="25" s="1"/>
  <c r="A9" i="25" s="1"/>
  <c r="A10" i="25" s="1"/>
  <c r="A11" i="25" s="1"/>
  <c r="A12" i="25" s="1"/>
  <c r="A13" i="25" s="1"/>
  <c r="A14" i="25" s="1"/>
  <c r="A15" i="25" s="1"/>
  <c r="A16" i="25" s="1"/>
  <c r="A17" i="25" s="1"/>
  <c r="A18" i="25" s="1"/>
  <c r="A19" i="25" s="1"/>
  <c r="A20" i="25" s="1"/>
  <c r="A21" i="25" s="1"/>
  <c r="A22" i="25" s="1"/>
  <c r="A23" i="25" s="1"/>
  <c r="A24" i="25" s="1"/>
  <c r="A25" i="25" s="1"/>
  <c r="A26" i="25" s="1"/>
  <c r="A27" i="25" s="1"/>
  <c r="A28" i="25" s="1"/>
  <c r="A29" i="25" s="1"/>
  <c r="A30" i="25" s="1"/>
  <c r="A31" i="25" s="1"/>
  <c r="A32" i="25" s="1"/>
  <c r="A33" i="25" s="1"/>
  <c r="A34" i="25" s="1"/>
  <c r="A35" i="25" s="1"/>
  <c r="A36" i="25" s="1"/>
  <c r="A37" i="25" s="1"/>
  <c r="A38" i="25" s="1"/>
  <c r="A39" i="25" s="1"/>
  <c r="A40" i="25" s="1"/>
  <c r="A41" i="25" s="1"/>
  <c r="A42" i="25" s="1"/>
  <c r="A43" i="25" s="1"/>
  <c r="A44" i="25" s="1"/>
  <c r="A45" i="25" s="1"/>
  <c r="A46" i="25" s="1"/>
  <c r="A47" i="25" s="1"/>
  <c r="A48" i="25" s="1"/>
  <c r="A49" i="25" s="1"/>
  <c r="A50" i="25" s="1"/>
  <c r="A51" i="25" s="1"/>
  <c r="A52" i="25" s="1"/>
  <c r="A53" i="25" s="1"/>
  <c r="A54" i="25" s="1"/>
  <c r="A55" i="25" s="1"/>
  <c r="A56" i="25" s="1"/>
  <c r="A57" i="25" s="1"/>
  <c r="A58" i="25" s="1"/>
  <c r="A59" i="25" s="1"/>
  <c r="A60" i="25" s="1"/>
  <c r="A61" i="25" s="1"/>
  <c r="A62" i="25" s="1"/>
  <c r="A63" i="25" s="1"/>
  <c r="A64" i="25" s="1"/>
  <c r="A65" i="25" s="1"/>
  <c r="A66" i="25" s="1"/>
  <c r="A67" i="25" s="1"/>
  <c r="A68" i="25" s="1"/>
  <c r="A69" i="25" s="1"/>
  <c r="A70" i="25" s="1"/>
  <c r="A71" i="25" s="1"/>
  <c r="A72" i="25" s="1"/>
  <c r="A73" i="25" s="1"/>
  <c r="A74" i="25" s="1"/>
  <c r="A75" i="25" s="1"/>
  <c r="A76" i="25" s="1"/>
  <c r="A77" i="25" s="1"/>
  <c r="A78" i="25" s="1"/>
  <c r="A79" i="25" s="1"/>
  <c r="A80" i="25" s="1"/>
  <c r="A81" i="25" s="1"/>
  <c r="A82" i="25" s="1"/>
  <c r="A83" i="25" s="1"/>
  <c r="A84" i="25" s="1"/>
  <c r="A85" i="25" s="1"/>
  <c r="A86" i="25" s="1"/>
  <c r="A87" i="25" s="1"/>
  <c r="A88" i="25" s="1"/>
  <c r="A89" i="25" s="1"/>
  <c r="A90" i="25" s="1"/>
  <c r="A91" i="25" s="1"/>
  <c r="A92" i="25" s="1"/>
  <c r="A93" i="25" s="1"/>
  <c r="A94" i="25" s="1"/>
  <c r="A95" i="25" s="1"/>
  <c r="A96" i="25" s="1"/>
  <c r="A97" i="25" s="1"/>
  <c r="H24" i="21"/>
  <c r="H2" i="22"/>
  <c r="H25" i="24"/>
  <c r="I25" i="24"/>
  <c r="H26" i="24"/>
  <c r="I26" i="24"/>
  <c r="H27" i="24"/>
  <c r="I27" i="24"/>
  <c r="H28" i="24"/>
  <c r="I28" i="24"/>
  <c r="H29" i="24"/>
  <c r="I29" i="24"/>
  <c r="H30" i="24"/>
  <c r="I30" i="24"/>
  <c r="H31" i="24"/>
  <c r="I31" i="24"/>
  <c r="H32" i="24"/>
  <c r="I32" i="24"/>
  <c r="H33" i="24"/>
  <c r="I33" i="24"/>
  <c r="H34" i="24"/>
  <c r="I34" i="24"/>
  <c r="H35" i="24"/>
  <c r="I35" i="24"/>
  <c r="H36" i="24"/>
  <c r="I36" i="24"/>
  <c r="H37" i="24"/>
  <c r="I37" i="24"/>
  <c r="H38" i="24"/>
  <c r="I38" i="24"/>
  <c r="H39" i="24"/>
  <c r="I39" i="24"/>
  <c r="H40" i="24"/>
  <c r="I40" i="24"/>
  <c r="H41" i="24"/>
  <c r="I41" i="24"/>
  <c r="H42" i="24"/>
  <c r="I42" i="24"/>
  <c r="H43" i="24"/>
  <c r="I43" i="24"/>
  <c r="H44" i="24"/>
  <c r="I44" i="24"/>
  <c r="H45" i="24"/>
  <c r="I45" i="24"/>
  <c r="H46" i="24"/>
  <c r="I46" i="24"/>
  <c r="H47" i="24"/>
  <c r="I47" i="24"/>
  <c r="I24" i="24"/>
  <c r="H24" i="24"/>
  <c r="S56" i="24"/>
  <c r="R56" i="24"/>
  <c r="Q56" i="24"/>
  <c r="J47" i="24"/>
  <c r="G47" i="24"/>
  <c r="J46" i="24"/>
  <c r="G46" i="24" s="1"/>
  <c r="J45" i="24"/>
  <c r="G45" i="24"/>
  <c r="J44" i="24"/>
  <c r="G44" i="24" s="1"/>
  <c r="J43" i="24"/>
  <c r="G43" i="24"/>
  <c r="J42" i="24"/>
  <c r="G42" i="24" s="1"/>
  <c r="J41" i="24"/>
  <c r="G41" i="24" s="1"/>
  <c r="J40" i="24"/>
  <c r="G40" i="24"/>
  <c r="J39" i="24"/>
  <c r="G39" i="24"/>
  <c r="J38" i="24"/>
  <c r="G38" i="24" s="1"/>
  <c r="J37" i="24"/>
  <c r="G37" i="24"/>
  <c r="J36" i="24"/>
  <c r="G36" i="24" s="1"/>
  <c r="J35" i="24"/>
  <c r="G35" i="24"/>
  <c r="J34" i="24"/>
  <c r="G34" i="24" s="1"/>
  <c r="J33" i="24"/>
  <c r="G33" i="24" s="1"/>
  <c r="J32" i="24"/>
  <c r="G32" i="24"/>
  <c r="J31" i="24"/>
  <c r="G31" i="24"/>
  <c r="J30" i="24"/>
  <c r="G30" i="24" s="1"/>
  <c r="J29" i="24"/>
  <c r="G29" i="24"/>
  <c r="J28" i="24"/>
  <c r="G28" i="24" s="1"/>
  <c r="J27" i="24"/>
  <c r="G27" i="24"/>
  <c r="J26" i="24"/>
  <c r="G26" i="24" s="1"/>
  <c r="J25" i="24"/>
  <c r="G25" i="24" s="1"/>
  <c r="J24" i="24"/>
  <c r="G24" i="24"/>
  <c r="J3" i="24"/>
  <c r="I3" i="24"/>
  <c r="H3" i="24"/>
  <c r="A3" i="24"/>
  <c r="A4" i="24" s="1"/>
  <c r="A5" i="24" s="1"/>
  <c r="A6" i="24" s="1"/>
  <c r="A7" i="24" s="1"/>
  <c r="A8" i="24" s="1"/>
  <c r="A9" i="24" s="1"/>
  <c r="A10" i="24" s="1"/>
  <c r="A11" i="24" s="1"/>
  <c r="A12" i="24" s="1"/>
  <c r="A13" i="24" s="1"/>
  <c r="A14" i="24" s="1"/>
  <c r="A15" i="24" s="1"/>
  <c r="A16" i="24" s="1"/>
  <c r="A17" i="24" s="1"/>
  <c r="A18" i="24" s="1"/>
  <c r="A19" i="24" s="1"/>
  <c r="A20" i="24" s="1"/>
  <c r="A21" i="24" s="1"/>
  <c r="A22" i="24" s="1"/>
  <c r="A23" i="24" s="1"/>
  <c r="A24" i="24" s="1"/>
  <c r="A25" i="24" s="1"/>
  <c r="A26" i="24" s="1"/>
  <c r="A27" i="24" s="1"/>
  <c r="A28" i="24" s="1"/>
  <c r="A29" i="24" s="1"/>
  <c r="A30" i="24" s="1"/>
  <c r="A31" i="24" s="1"/>
  <c r="A32" i="24" s="1"/>
  <c r="A33" i="24" s="1"/>
  <c r="A34" i="24" s="1"/>
  <c r="A35" i="24" s="1"/>
  <c r="A36" i="24" s="1"/>
  <c r="A37" i="24" s="1"/>
  <c r="A38" i="24" s="1"/>
  <c r="A39" i="24" s="1"/>
  <c r="A40" i="24" s="1"/>
  <c r="A41" i="24" s="1"/>
  <c r="A42" i="24" s="1"/>
  <c r="A43" i="24" s="1"/>
  <c r="A44" i="24" s="1"/>
  <c r="A45" i="24" s="1"/>
  <c r="A46" i="24" s="1"/>
  <c r="A47" i="24" s="1"/>
  <c r="A48" i="24" s="1"/>
  <c r="A49" i="24" s="1"/>
  <c r="A50" i="24" s="1"/>
  <c r="A51" i="24" s="1"/>
  <c r="A52" i="24" s="1"/>
  <c r="A53" i="24" s="1"/>
  <c r="A54" i="24" s="1"/>
  <c r="A55" i="24" s="1"/>
  <c r="A56" i="24" s="1"/>
  <c r="A57" i="24" s="1"/>
  <c r="A58" i="24" s="1"/>
  <c r="A59" i="24" s="1"/>
  <c r="A60" i="24" s="1"/>
  <c r="A61" i="24" s="1"/>
  <c r="A62" i="24" s="1"/>
  <c r="A63" i="24" s="1"/>
  <c r="A64" i="24" s="1"/>
  <c r="A65" i="24" s="1"/>
  <c r="A66" i="24" s="1"/>
  <c r="A67" i="24" s="1"/>
  <c r="A68" i="24" s="1"/>
  <c r="A69" i="24" s="1"/>
  <c r="A70" i="24" s="1"/>
  <c r="A71" i="24" s="1"/>
  <c r="A72" i="24" s="1"/>
  <c r="A73" i="24" s="1"/>
  <c r="A74" i="24" s="1"/>
  <c r="A75" i="24" s="1"/>
  <c r="A76" i="24" s="1"/>
  <c r="A77" i="24" s="1"/>
  <c r="A78" i="24" s="1"/>
  <c r="A79" i="24" s="1"/>
  <c r="A80" i="24" s="1"/>
  <c r="A81" i="24" s="1"/>
  <c r="A82" i="24" s="1"/>
  <c r="A83" i="24" s="1"/>
  <c r="A84" i="24" s="1"/>
  <c r="A85" i="24" s="1"/>
  <c r="A86" i="24" s="1"/>
  <c r="A87" i="24" s="1"/>
  <c r="A88" i="24" s="1"/>
  <c r="A89" i="24" s="1"/>
  <c r="A90" i="24" s="1"/>
  <c r="A91" i="24" s="1"/>
  <c r="A92" i="24" s="1"/>
  <c r="A93" i="24" s="1"/>
  <c r="A94" i="24" s="1"/>
  <c r="A95" i="24" s="1"/>
  <c r="A96" i="24" s="1"/>
  <c r="A97" i="24" s="1"/>
  <c r="J2" i="24"/>
  <c r="I2" i="24"/>
  <c r="H2" i="24"/>
  <c r="I5" i="24" s="1"/>
  <c r="S56" i="23"/>
  <c r="R56" i="23"/>
  <c r="Q56" i="23"/>
  <c r="G47" i="23"/>
  <c r="G46" i="23"/>
  <c r="G45" i="23"/>
  <c r="G44" i="23"/>
  <c r="G43" i="23"/>
  <c r="G42" i="23"/>
  <c r="G41" i="23"/>
  <c r="G40" i="23"/>
  <c r="G39" i="23"/>
  <c r="G38" i="23"/>
  <c r="G37" i="23"/>
  <c r="G36" i="23"/>
  <c r="G35" i="23"/>
  <c r="G34" i="23"/>
  <c r="G33" i="23"/>
  <c r="G32" i="23"/>
  <c r="G31" i="23"/>
  <c r="G30" i="23"/>
  <c r="G29" i="23"/>
  <c r="G28" i="23"/>
  <c r="G27" i="23"/>
  <c r="G26" i="23"/>
  <c r="G25" i="23"/>
  <c r="G24" i="23"/>
  <c r="H47" i="23" s="1"/>
  <c r="J3" i="23"/>
  <c r="I3" i="23"/>
  <c r="H3" i="23"/>
  <c r="A3" i="23"/>
  <c r="A4" i="23" s="1"/>
  <c r="A5" i="23" s="1"/>
  <c r="A6" i="23" s="1"/>
  <c r="A7" i="23" s="1"/>
  <c r="A8" i="23" s="1"/>
  <c r="A9" i="23" s="1"/>
  <c r="A10" i="23" s="1"/>
  <c r="A11" i="23" s="1"/>
  <c r="A12" i="23" s="1"/>
  <c r="A13" i="23" s="1"/>
  <c r="A14" i="23" s="1"/>
  <c r="A15" i="23" s="1"/>
  <c r="A16" i="23" s="1"/>
  <c r="A17" i="23" s="1"/>
  <c r="A18" i="23" s="1"/>
  <c r="A19" i="23" s="1"/>
  <c r="A20" i="23" s="1"/>
  <c r="A21" i="23" s="1"/>
  <c r="A22" i="23" s="1"/>
  <c r="A23" i="23" s="1"/>
  <c r="A24" i="23" s="1"/>
  <c r="A25" i="23" s="1"/>
  <c r="A26" i="23" s="1"/>
  <c r="A27" i="23" s="1"/>
  <c r="A28" i="23" s="1"/>
  <c r="A29" i="23" s="1"/>
  <c r="A30" i="23" s="1"/>
  <c r="A31" i="23" s="1"/>
  <c r="A32" i="23" s="1"/>
  <c r="A33" i="23" s="1"/>
  <c r="A34" i="23" s="1"/>
  <c r="A35" i="23" s="1"/>
  <c r="A36" i="23" s="1"/>
  <c r="A37" i="23" s="1"/>
  <c r="A38" i="23" s="1"/>
  <c r="A39" i="23" s="1"/>
  <c r="A40" i="23" s="1"/>
  <c r="A41" i="23" s="1"/>
  <c r="A42" i="23" s="1"/>
  <c r="A43" i="23" s="1"/>
  <c r="A44" i="23" s="1"/>
  <c r="A45" i="23" s="1"/>
  <c r="A46" i="23" s="1"/>
  <c r="A47" i="23" s="1"/>
  <c r="A48" i="23" s="1"/>
  <c r="A49" i="23" s="1"/>
  <c r="A50" i="23" s="1"/>
  <c r="A51" i="23" s="1"/>
  <c r="A52" i="23" s="1"/>
  <c r="A53" i="23" s="1"/>
  <c r="A54" i="23" s="1"/>
  <c r="A55" i="23" s="1"/>
  <c r="A56" i="23" s="1"/>
  <c r="A57" i="23" s="1"/>
  <c r="A58" i="23" s="1"/>
  <c r="A59" i="23" s="1"/>
  <c r="A60" i="23" s="1"/>
  <c r="A61" i="23" s="1"/>
  <c r="A62" i="23" s="1"/>
  <c r="A63" i="23" s="1"/>
  <c r="A64" i="23" s="1"/>
  <c r="A65" i="23" s="1"/>
  <c r="A66" i="23" s="1"/>
  <c r="A67" i="23" s="1"/>
  <c r="A68" i="23" s="1"/>
  <c r="A69" i="23" s="1"/>
  <c r="A70" i="23" s="1"/>
  <c r="A71" i="23" s="1"/>
  <c r="A72" i="23" s="1"/>
  <c r="A73" i="23" s="1"/>
  <c r="A74" i="23" s="1"/>
  <c r="A75" i="23" s="1"/>
  <c r="A76" i="23" s="1"/>
  <c r="A77" i="23" s="1"/>
  <c r="A78" i="23" s="1"/>
  <c r="A79" i="23" s="1"/>
  <c r="A80" i="23" s="1"/>
  <c r="A81" i="23" s="1"/>
  <c r="A82" i="23" s="1"/>
  <c r="A83" i="23" s="1"/>
  <c r="A84" i="23" s="1"/>
  <c r="A85" i="23" s="1"/>
  <c r="A86" i="23" s="1"/>
  <c r="A87" i="23" s="1"/>
  <c r="A88" i="23" s="1"/>
  <c r="A89" i="23" s="1"/>
  <c r="A90" i="23" s="1"/>
  <c r="A91" i="23" s="1"/>
  <c r="A92" i="23" s="1"/>
  <c r="A93" i="23" s="1"/>
  <c r="A94" i="23" s="1"/>
  <c r="A95" i="23" s="1"/>
  <c r="A96" i="23" s="1"/>
  <c r="A97" i="23" s="1"/>
  <c r="J2" i="23"/>
  <c r="I2" i="23"/>
  <c r="I5" i="23" s="1"/>
  <c r="H2" i="23"/>
  <c r="C9" i="11"/>
  <c r="C20" i="11"/>
  <c r="C24" i="11"/>
  <c r="J25" i="22"/>
  <c r="J26" i="22"/>
  <c r="J27" i="22"/>
  <c r="J28" i="22"/>
  <c r="J29" i="22"/>
  <c r="J30" i="22"/>
  <c r="J31" i="22"/>
  <c r="G31" i="22" s="1"/>
  <c r="J32" i="22"/>
  <c r="G32" i="22" s="1"/>
  <c r="J33" i="22"/>
  <c r="J34" i="22"/>
  <c r="J35" i="22"/>
  <c r="J36" i="22"/>
  <c r="J37" i="22"/>
  <c r="G37" i="22" s="1"/>
  <c r="J38" i="22"/>
  <c r="J39" i="22"/>
  <c r="G39" i="22" s="1"/>
  <c r="J40" i="22"/>
  <c r="G40" i="22" s="1"/>
  <c r="J41" i="22"/>
  <c r="J42" i="22"/>
  <c r="J43" i="22"/>
  <c r="J44" i="22"/>
  <c r="J45" i="22"/>
  <c r="G45" i="22" s="1"/>
  <c r="J46" i="22"/>
  <c r="J47" i="22"/>
  <c r="G47" i="22" s="1"/>
  <c r="J24" i="22"/>
  <c r="S56" i="22"/>
  <c r="J3" i="22" s="1"/>
  <c r="R56" i="22"/>
  <c r="I3" i="22" s="1"/>
  <c r="Q56" i="22"/>
  <c r="G46" i="22"/>
  <c r="G44" i="22"/>
  <c r="G43" i="22"/>
  <c r="G42" i="22"/>
  <c r="G41" i="22"/>
  <c r="G38" i="22"/>
  <c r="G36" i="22"/>
  <c r="G35" i="22"/>
  <c r="G34" i="22"/>
  <c r="G33" i="22"/>
  <c r="G30" i="22"/>
  <c r="G29" i="22"/>
  <c r="G28" i="22"/>
  <c r="G27" i="22"/>
  <c r="G26" i="22"/>
  <c r="G25" i="22"/>
  <c r="G24" i="22"/>
  <c r="I25" i="22" s="1"/>
  <c r="H3" i="22"/>
  <c r="A3" i="22"/>
  <c r="A4" i="22" s="1"/>
  <c r="A5" i="22" s="1"/>
  <c r="A6" i="22" s="1"/>
  <c r="A7" i="22" s="1"/>
  <c r="A8" i="22" s="1"/>
  <c r="A9" i="22" s="1"/>
  <c r="A10" i="22" s="1"/>
  <c r="A11" i="22" s="1"/>
  <c r="A12" i="22" s="1"/>
  <c r="A13" i="22" s="1"/>
  <c r="A14" i="22" s="1"/>
  <c r="A15" i="22" s="1"/>
  <c r="A16" i="22" s="1"/>
  <c r="A17" i="22" s="1"/>
  <c r="A18" i="22" s="1"/>
  <c r="A19" i="22" s="1"/>
  <c r="A20" i="22" s="1"/>
  <c r="A21" i="22" s="1"/>
  <c r="A22" i="22" s="1"/>
  <c r="A23" i="22" s="1"/>
  <c r="A24" i="22" s="1"/>
  <c r="A25" i="22" s="1"/>
  <c r="A26" i="22" s="1"/>
  <c r="A27" i="22" s="1"/>
  <c r="A28" i="22" s="1"/>
  <c r="A29" i="22" s="1"/>
  <c r="A30" i="22" s="1"/>
  <c r="A31" i="22" s="1"/>
  <c r="A32" i="22" s="1"/>
  <c r="A33" i="22" s="1"/>
  <c r="A34" i="22" s="1"/>
  <c r="A35" i="22" s="1"/>
  <c r="A36" i="22" s="1"/>
  <c r="A37" i="22" s="1"/>
  <c r="A38" i="22" s="1"/>
  <c r="A39" i="22" s="1"/>
  <c r="A40" i="22" s="1"/>
  <c r="A41" i="22" s="1"/>
  <c r="A42" i="22" s="1"/>
  <c r="A43" i="22" s="1"/>
  <c r="A44" i="22" s="1"/>
  <c r="A45" i="22" s="1"/>
  <c r="A46" i="22" s="1"/>
  <c r="A47" i="22" s="1"/>
  <c r="A48" i="22" s="1"/>
  <c r="A49" i="22" s="1"/>
  <c r="A50" i="22" s="1"/>
  <c r="A51" i="22" s="1"/>
  <c r="A52" i="22" s="1"/>
  <c r="A53" i="22" s="1"/>
  <c r="A54" i="22" s="1"/>
  <c r="A55" i="22" s="1"/>
  <c r="A56" i="22" s="1"/>
  <c r="A57" i="22" s="1"/>
  <c r="A58" i="22" s="1"/>
  <c r="A59" i="22" s="1"/>
  <c r="A60" i="22" s="1"/>
  <c r="A61" i="22" s="1"/>
  <c r="A62" i="22" s="1"/>
  <c r="A63" i="22" s="1"/>
  <c r="A64" i="22" s="1"/>
  <c r="A65" i="22" s="1"/>
  <c r="A66" i="22" s="1"/>
  <c r="A67" i="22" s="1"/>
  <c r="A68" i="22" s="1"/>
  <c r="A69" i="22" s="1"/>
  <c r="A70" i="22" s="1"/>
  <c r="A71" i="22" s="1"/>
  <c r="A72" i="22" s="1"/>
  <c r="A73" i="22" s="1"/>
  <c r="A74" i="22" s="1"/>
  <c r="A75" i="22" s="1"/>
  <c r="A76" i="22" s="1"/>
  <c r="A77" i="22" s="1"/>
  <c r="A78" i="22" s="1"/>
  <c r="A79" i="22" s="1"/>
  <c r="A80" i="22" s="1"/>
  <c r="A81" i="22" s="1"/>
  <c r="A82" i="22" s="1"/>
  <c r="A83" i="22" s="1"/>
  <c r="A84" i="22" s="1"/>
  <c r="A85" i="22" s="1"/>
  <c r="A86" i="22" s="1"/>
  <c r="A87" i="22" s="1"/>
  <c r="A88" i="22" s="1"/>
  <c r="A89" i="22" s="1"/>
  <c r="A90" i="22" s="1"/>
  <c r="A91" i="22" s="1"/>
  <c r="A92" i="22" s="1"/>
  <c r="A93" i="22" s="1"/>
  <c r="A94" i="22" s="1"/>
  <c r="A95" i="22" s="1"/>
  <c r="A96" i="22" s="1"/>
  <c r="A97" i="22" s="1"/>
  <c r="J2" i="22"/>
  <c r="I2" i="22"/>
  <c r="I2" i="21"/>
  <c r="H3" i="21"/>
  <c r="Q56" i="21"/>
  <c r="S56" i="21"/>
  <c r="J3" i="21" s="1"/>
  <c r="R56" i="21"/>
  <c r="I3" i="21" s="1"/>
  <c r="H2" i="21"/>
  <c r="J25" i="17"/>
  <c r="J26" i="17"/>
  <c r="J27" i="17"/>
  <c r="J28" i="17"/>
  <c r="J29" i="17"/>
  <c r="J30" i="17"/>
  <c r="J31" i="17"/>
  <c r="J32" i="17"/>
  <c r="J33" i="17"/>
  <c r="J34" i="17"/>
  <c r="J35" i="17"/>
  <c r="J36" i="17"/>
  <c r="J37" i="17"/>
  <c r="J38" i="17"/>
  <c r="J39" i="17"/>
  <c r="J40" i="17"/>
  <c r="J41" i="17"/>
  <c r="J42" i="17"/>
  <c r="J43" i="17"/>
  <c r="J44" i="17"/>
  <c r="J45" i="17"/>
  <c r="J46" i="17"/>
  <c r="J47" i="17"/>
  <c r="J24" i="17"/>
  <c r="A3" i="21"/>
  <c r="A4" i="21" s="1"/>
  <c r="A5" i="21" s="1"/>
  <c r="A6" i="21" s="1"/>
  <c r="A7" i="21" s="1"/>
  <c r="A8" i="21" s="1"/>
  <c r="A9" i="21" s="1"/>
  <c r="A10" i="21" s="1"/>
  <c r="A11" i="21" s="1"/>
  <c r="A12" i="21" s="1"/>
  <c r="A13" i="21" s="1"/>
  <c r="A14" i="21" s="1"/>
  <c r="A15" i="21" s="1"/>
  <c r="A16" i="21" s="1"/>
  <c r="A17" i="21" s="1"/>
  <c r="A18" i="21" s="1"/>
  <c r="A19" i="21" s="1"/>
  <c r="A20" i="21" s="1"/>
  <c r="A21" i="21" s="1"/>
  <c r="A22" i="21" s="1"/>
  <c r="A23" i="21" s="1"/>
  <c r="A24" i="21" s="1"/>
  <c r="A25" i="21" s="1"/>
  <c r="A26" i="21" s="1"/>
  <c r="A27" i="21" s="1"/>
  <c r="A28" i="21" s="1"/>
  <c r="A29" i="21" s="1"/>
  <c r="A30" i="21" s="1"/>
  <c r="A31" i="21" s="1"/>
  <c r="A32" i="21" s="1"/>
  <c r="A33" i="21" s="1"/>
  <c r="A34" i="21" s="1"/>
  <c r="A35" i="21" s="1"/>
  <c r="A36" i="21" s="1"/>
  <c r="A37" i="21" s="1"/>
  <c r="A38" i="21" s="1"/>
  <c r="A39" i="21" s="1"/>
  <c r="A40" i="21" s="1"/>
  <c r="A41" i="21" s="1"/>
  <c r="A42" i="21" s="1"/>
  <c r="A43" i="21" s="1"/>
  <c r="A44" i="21" s="1"/>
  <c r="A45" i="21" s="1"/>
  <c r="A46" i="21" s="1"/>
  <c r="A47" i="21" s="1"/>
  <c r="A48" i="21" s="1"/>
  <c r="A49" i="21" s="1"/>
  <c r="A50" i="21" s="1"/>
  <c r="A51" i="21" s="1"/>
  <c r="A52" i="21" s="1"/>
  <c r="A53" i="21" s="1"/>
  <c r="A54" i="21" s="1"/>
  <c r="A55" i="21" s="1"/>
  <c r="A56" i="21" s="1"/>
  <c r="A57" i="21" s="1"/>
  <c r="A58" i="21" s="1"/>
  <c r="A59" i="21" s="1"/>
  <c r="A60" i="21" s="1"/>
  <c r="A61" i="21" s="1"/>
  <c r="A62" i="21" s="1"/>
  <c r="A63" i="21" s="1"/>
  <c r="A64" i="21" s="1"/>
  <c r="A65" i="21" s="1"/>
  <c r="A66" i="21" s="1"/>
  <c r="A67" i="21" s="1"/>
  <c r="A68" i="21" s="1"/>
  <c r="A69" i="21" s="1"/>
  <c r="A70" i="21" s="1"/>
  <c r="A71" i="21" s="1"/>
  <c r="A72" i="21" s="1"/>
  <c r="A73" i="21" s="1"/>
  <c r="A74" i="21" s="1"/>
  <c r="A75" i="21" s="1"/>
  <c r="A76" i="21" s="1"/>
  <c r="A77" i="21" s="1"/>
  <c r="A78" i="21" s="1"/>
  <c r="A79" i="21" s="1"/>
  <c r="A80" i="21" s="1"/>
  <c r="A81" i="21" s="1"/>
  <c r="A82" i="21" s="1"/>
  <c r="A83" i="21" s="1"/>
  <c r="A84" i="21" s="1"/>
  <c r="A85" i="21" s="1"/>
  <c r="A86" i="21" s="1"/>
  <c r="A87" i="21" s="1"/>
  <c r="A88" i="21" s="1"/>
  <c r="A89" i="21" s="1"/>
  <c r="A90" i="21" s="1"/>
  <c r="A91" i="21" s="1"/>
  <c r="A92" i="21" s="1"/>
  <c r="A93" i="21" s="1"/>
  <c r="A94" i="21" s="1"/>
  <c r="A95" i="21" s="1"/>
  <c r="A96" i="21" s="1"/>
  <c r="A97" i="21" s="1"/>
  <c r="H3" i="20"/>
  <c r="G3" i="20"/>
  <c r="A3" i="20"/>
  <c r="A4" i="20" s="1"/>
  <c r="A5" i="20" s="1"/>
  <c r="A6" i="20" s="1"/>
  <c r="A7" i="20" s="1"/>
  <c r="A8" i="20" s="1"/>
  <c r="A9" i="20" s="1"/>
  <c r="A10" i="20" s="1"/>
  <c r="A11" i="20" s="1"/>
  <c r="A12" i="20" s="1"/>
  <c r="A13" i="20" s="1"/>
  <c r="A14" i="20" s="1"/>
  <c r="A15" i="20" s="1"/>
  <c r="A16" i="20" s="1"/>
  <c r="A17" i="20" s="1"/>
  <c r="A18" i="20" s="1"/>
  <c r="A19" i="20" s="1"/>
  <c r="A20" i="20" s="1"/>
  <c r="A21" i="20" s="1"/>
  <c r="A22" i="20" s="1"/>
  <c r="A23" i="20" s="1"/>
  <c r="A24" i="20" s="1"/>
  <c r="A25" i="20" s="1"/>
  <c r="A26" i="20" s="1"/>
  <c r="A27" i="20" s="1"/>
  <c r="A28" i="20" s="1"/>
  <c r="A29" i="20" s="1"/>
  <c r="A30" i="20" s="1"/>
  <c r="A31" i="20" s="1"/>
  <c r="A32" i="20" s="1"/>
  <c r="A33" i="20" s="1"/>
  <c r="A34" i="20" s="1"/>
  <c r="A35" i="20" s="1"/>
  <c r="A36" i="20" s="1"/>
  <c r="A37" i="20" s="1"/>
  <c r="A38" i="20" s="1"/>
  <c r="A39" i="20" s="1"/>
  <c r="A40" i="20" s="1"/>
  <c r="A41" i="20" s="1"/>
  <c r="A42" i="20" s="1"/>
  <c r="A43" i="20" s="1"/>
  <c r="A44" i="20" s="1"/>
  <c r="A45" i="20" s="1"/>
  <c r="A46" i="20" s="1"/>
  <c r="A47" i="20" s="1"/>
  <c r="A48" i="20" s="1"/>
  <c r="A49" i="20" s="1"/>
  <c r="A50" i="20" s="1"/>
  <c r="A51" i="20" s="1"/>
  <c r="A52" i="20" s="1"/>
  <c r="A53" i="20" s="1"/>
  <c r="A54" i="20" s="1"/>
  <c r="A55" i="20" s="1"/>
  <c r="A56" i="20" s="1"/>
  <c r="A57" i="20" s="1"/>
  <c r="A58" i="20" s="1"/>
  <c r="A59" i="20" s="1"/>
  <c r="A60" i="20" s="1"/>
  <c r="A61" i="20" s="1"/>
  <c r="A62" i="20" s="1"/>
  <c r="A63" i="20" s="1"/>
  <c r="A64" i="20" s="1"/>
  <c r="A65" i="20" s="1"/>
  <c r="A66" i="20" s="1"/>
  <c r="A67" i="20" s="1"/>
  <c r="A68" i="20" s="1"/>
  <c r="A69" i="20" s="1"/>
  <c r="A70" i="20" s="1"/>
  <c r="A71" i="20" s="1"/>
  <c r="A72" i="20" s="1"/>
  <c r="A73" i="20" s="1"/>
  <c r="A74" i="20" s="1"/>
  <c r="A75" i="20" s="1"/>
  <c r="A76" i="20" s="1"/>
  <c r="A77" i="20" s="1"/>
  <c r="A78" i="20" s="1"/>
  <c r="A79" i="20" s="1"/>
  <c r="A80" i="20" s="1"/>
  <c r="A81" i="20" s="1"/>
  <c r="A82" i="20" s="1"/>
  <c r="A83" i="20" s="1"/>
  <c r="A84" i="20" s="1"/>
  <c r="A85" i="20" s="1"/>
  <c r="A86" i="20" s="1"/>
  <c r="A87" i="20" s="1"/>
  <c r="A88" i="20" s="1"/>
  <c r="A89" i="20" s="1"/>
  <c r="A90" i="20" s="1"/>
  <c r="A91" i="20" s="1"/>
  <c r="A92" i="20" s="1"/>
  <c r="A93" i="20" s="1"/>
  <c r="A94" i="20" s="1"/>
  <c r="A95" i="20" s="1"/>
  <c r="A96" i="20" s="1"/>
  <c r="A97" i="20" s="1"/>
  <c r="A4" i="19"/>
  <c r="A5" i="19" s="1"/>
  <c r="A6" i="19" s="1"/>
  <c r="A7" i="19" s="1"/>
  <c r="A8" i="19" s="1"/>
  <c r="A9" i="19" s="1"/>
  <c r="A10" i="19" s="1"/>
  <c r="A11" i="19" s="1"/>
  <c r="A12" i="19" s="1"/>
  <c r="A13" i="19" s="1"/>
  <c r="A14" i="19" s="1"/>
  <c r="A15" i="19" s="1"/>
  <c r="A16" i="19" s="1"/>
  <c r="A17" i="19" s="1"/>
  <c r="A18" i="19" s="1"/>
  <c r="A19" i="19" s="1"/>
  <c r="A20" i="19" s="1"/>
  <c r="A21" i="19" s="1"/>
  <c r="A22" i="19" s="1"/>
  <c r="A23" i="19" s="1"/>
  <c r="A24" i="19" s="1"/>
  <c r="A25" i="19" s="1"/>
  <c r="A26" i="19" s="1"/>
  <c r="A27" i="19" s="1"/>
  <c r="A28" i="19" s="1"/>
  <c r="A29" i="19" s="1"/>
  <c r="A30" i="19" s="1"/>
  <c r="A31" i="19" s="1"/>
  <c r="A32" i="19" s="1"/>
  <c r="A33" i="19" s="1"/>
  <c r="A34" i="19" s="1"/>
  <c r="A35" i="19" s="1"/>
  <c r="A36" i="19" s="1"/>
  <c r="A37" i="19" s="1"/>
  <c r="A38" i="19" s="1"/>
  <c r="A39" i="19" s="1"/>
  <c r="A40" i="19" s="1"/>
  <c r="A41" i="19" s="1"/>
  <c r="A42" i="19" s="1"/>
  <c r="A43" i="19" s="1"/>
  <c r="A44" i="19" s="1"/>
  <c r="A45" i="19" s="1"/>
  <c r="A46" i="19" s="1"/>
  <c r="A47" i="19" s="1"/>
  <c r="A48" i="19" s="1"/>
  <c r="A49" i="19" s="1"/>
  <c r="A50" i="19" s="1"/>
  <c r="A51" i="19" s="1"/>
  <c r="A52" i="19" s="1"/>
  <c r="A53" i="19" s="1"/>
  <c r="A54" i="19" s="1"/>
  <c r="A55" i="19" s="1"/>
  <c r="A56" i="19" s="1"/>
  <c r="A57" i="19" s="1"/>
  <c r="A58" i="19" s="1"/>
  <c r="A59" i="19" s="1"/>
  <c r="A60" i="19" s="1"/>
  <c r="A61" i="19" s="1"/>
  <c r="A62" i="19" s="1"/>
  <c r="A63" i="19" s="1"/>
  <c r="A64" i="19" s="1"/>
  <c r="A65" i="19" s="1"/>
  <c r="A66" i="19" s="1"/>
  <c r="A67" i="19" s="1"/>
  <c r="A68" i="19" s="1"/>
  <c r="A69" i="19" s="1"/>
  <c r="A70" i="19" s="1"/>
  <c r="A71" i="19" s="1"/>
  <c r="A72" i="19" s="1"/>
  <c r="A73" i="19" s="1"/>
  <c r="A74" i="19" s="1"/>
  <c r="A75" i="19" s="1"/>
  <c r="A76" i="19" s="1"/>
  <c r="A77" i="19" s="1"/>
  <c r="A78" i="19" s="1"/>
  <c r="A79" i="19" s="1"/>
  <c r="A80" i="19" s="1"/>
  <c r="A81" i="19" s="1"/>
  <c r="A82" i="19" s="1"/>
  <c r="A83" i="19" s="1"/>
  <c r="A84" i="19" s="1"/>
  <c r="A85" i="19" s="1"/>
  <c r="A86" i="19" s="1"/>
  <c r="A87" i="19" s="1"/>
  <c r="A88" i="19" s="1"/>
  <c r="A89" i="19" s="1"/>
  <c r="A90" i="19" s="1"/>
  <c r="A91" i="19" s="1"/>
  <c r="A92" i="19" s="1"/>
  <c r="A93" i="19" s="1"/>
  <c r="A94" i="19" s="1"/>
  <c r="A95" i="19" s="1"/>
  <c r="A96" i="19" s="1"/>
  <c r="A97" i="19" s="1"/>
  <c r="H3" i="19"/>
  <c r="G3" i="19" s="1"/>
  <c r="A3" i="19"/>
  <c r="H51" i="31" l="1"/>
  <c r="I5" i="31"/>
  <c r="H49" i="30"/>
  <c r="I49" i="30"/>
  <c r="H51" i="30" s="1"/>
  <c r="H44" i="29"/>
  <c r="H41" i="29"/>
  <c r="H39" i="29"/>
  <c r="H36" i="29"/>
  <c r="H33" i="29"/>
  <c r="H31" i="29"/>
  <c r="H28" i="29"/>
  <c r="H24" i="29"/>
  <c r="H40" i="29"/>
  <c r="H32" i="29"/>
  <c r="H46" i="29"/>
  <c r="H38" i="29"/>
  <c r="H30" i="29"/>
  <c r="H45" i="29"/>
  <c r="H37" i="29"/>
  <c r="H29" i="29"/>
  <c r="H43" i="29"/>
  <c r="H35" i="29"/>
  <c r="H27" i="29"/>
  <c r="H42" i="29"/>
  <c r="H34" i="29"/>
  <c r="C21" i="11"/>
  <c r="C19" i="11"/>
  <c r="C25" i="11"/>
  <c r="G28" i="28"/>
  <c r="H28" i="28" s="1"/>
  <c r="I28" i="28" s="1"/>
  <c r="G34" i="28"/>
  <c r="H34" i="28" s="1"/>
  <c r="I34" i="28" s="1"/>
  <c r="G40" i="28"/>
  <c r="H40" i="28" s="1"/>
  <c r="I40" i="28" s="1"/>
  <c r="G30" i="28"/>
  <c r="H30" i="28" s="1"/>
  <c r="I30" i="28" s="1"/>
  <c r="G36" i="28"/>
  <c r="H36" i="28" s="1"/>
  <c r="I36" i="28" s="1"/>
  <c r="G42" i="28"/>
  <c r="H42" i="28" s="1"/>
  <c r="I42" i="28" s="1"/>
  <c r="G25" i="28"/>
  <c r="H25" i="28" s="1"/>
  <c r="I25" i="28" s="1"/>
  <c r="G31" i="28"/>
  <c r="H31" i="28" s="1"/>
  <c r="I31" i="28" s="1"/>
  <c r="G37" i="28"/>
  <c r="H37" i="28" s="1"/>
  <c r="I37" i="28" s="1"/>
  <c r="I24" i="28"/>
  <c r="D22" i="11"/>
  <c r="E22" i="11"/>
  <c r="D24" i="11"/>
  <c r="D9" i="11"/>
  <c r="D6" i="11"/>
  <c r="D7" i="11"/>
  <c r="D8" i="11"/>
  <c r="D15" i="11"/>
  <c r="E14" i="11"/>
  <c r="D17" i="11"/>
  <c r="C8" i="11"/>
  <c r="C12" i="11"/>
  <c r="C7" i="11"/>
  <c r="C6" i="11"/>
  <c r="G30" i="27"/>
  <c r="H30" i="27" s="1"/>
  <c r="I30" i="27" s="1"/>
  <c r="G38" i="27"/>
  <c r="H38" i="27" s="1"/>
  <c r="I38" i="27" s="1"/>
  <c r="G46" i="27"/>
  <c r="H46" i="27" s="1"/>
  <c r="I46" i="27" s="1"/>
  <c r="G26" i="27"/>
  <c r="H26" i="27" s="1"/>
  <c r="I26" i="27" s="1"/>
  <c r="G33" i="27"/>
  <c r="H33" i="27" s="1"/>
  <c r="I33" i="27" s="1"/>
  <c r="G41" i="27"/>
  <c r="H41" i="27" s="1"/>
  <c r="I41" i="27" s="1"/>
  <c r="G42" i="27"/>
  <c r="H42" i="27" s="1"/>
  <c r="I42" i="27" s="1"/>
  <c r="I24" i="27"/>
  <c r="G37" i="27"/>
  <c r="H37" i="27" s="1"/>
  <c r="I37" i="27" s="1"/>
  <c r="G45" i="27"/>
  <c r="H45" i="27" s="1"/>
  <c r="I45" i="27" s="1"/>
  <c r="G34" i="27"/>
  <c r="H34" i="27" s="1"/>
  <c r="I34" i="27" s="1"/>
  <c r="G31" i="27"/>
  <c r="H31" i="27" s="1"/>
  <c r="I31" i="27" s="1"/>
  <c r="G39" i="27"/>
  <c r="H39" i="27" s="1"/>
  <c r="I39" i="27" s="1"/>
  <c r="G47" i="27"/>
  <c r="H47" i="27" s="1"/>
  <c r="I47" i="27" s="1"/>
  <c r="G27" i="27"/>
  <c r="H27" i="27" s="1"/>
  <c r="I27" i="27" s="1"/>
  <c r="G35" i="27"/>
  <c r="H35" i="27" s="1"/>
  <c r="I35" i="27" s="1"/>
  <c r="D21" i="11"/>
  <c r="D13" i="11"/>
  <c r="D11" i="11"/>
  <c r="D10" i="11"/>
  <c r="E12" i="11"/>
  <c r="D23" i="11"/>
  <c r="D14" i="11"/>
  <c r="D16" i="11"/>
  <c r="C5" i="11"/>
  <c r="D25" i="11"/>
  <c r="C4" i="11"/>
  <c r="C3" i="11"/>
  <c r="G37" i="26"/>
  <c r="H37" i="26" s="1"/>
  <c r="I37" i="26" s="1"/>
  <c r="G30" i="26"/>
  <c r="H30" i="26" s="1"/>
  <c r="I30" i="26" s="1"/>
  <c r="G24" i="26"/>
  <c r="H24" i="26" s="1"/>
  <c r="I24" i="26" s="1"/>
  <c r="G44" i="26"/>
  <c r="H44" i="26" s="1"/>
  <c r="I44" i="26" s="1"/>
  <c r="G33" i="26"/>
  <c r="H33" i="26" s="1"/>
  <c r="I33" i="26" s="1"/>
  <c r="G42" i="26"/>
  <c r="H42" i="26" s="1"/>
  <c r="I42" i="26" s="1"/>
  <c r="G32" i="26"/>
  <c r="H32" i="26" s="1"/>
  <c r="I32" i="26" s="1"/>
  <c r="G40" i="26"/>
  <c r="H40" i="26" s="1"/>
  <c r="I40" i="26" s="1"/>
  <c r="G29" i="26"/>
  <c r="H29" i="26" s="1"/>
  <c r="I29" i="26" s="1"/>
  <c r="G38" i="26"/>
  <c r="H38" i="26" s="1"/>
  <c r="I38" i="26" s="1"/>
  <c r="G28" i="26"/>
  <c r="H28" i="26" s="1"/>
  <c r="I28" i="26" s="1"/>
  <c r="G47" i="26"/>
  <c r="H47" i="26" s="1"/>
  <c r="I47" i="26" s="1"/>
  <c r="G39" i="26"/>
  <c r="H39" i="26" s="1"/>
  <c r="I39" i="26" s="1"/>
  <c r="G31" i="26"/>
  <c r="H31" i="26" s="1"/>
  <c r="I31" i="26" s="1"/>
  <c r="G43" i="26"/>
  <c r="H43" i="26" s="1"/>
  <c r="I43" i="26" s="1"/>
  <c r="G35" i="26"/>
  <c r="H35" i="26" s="1"/>
  <c r="I35" i="26" s="1"/>
  <c r="E10" i="11"/>
  <c r="E6" i="11"/>
  <c r="E8" i="11"/>
  <c r="E21" i="11"/>
  <c r="E13" i="11"/>
  <c r="D18" i="11"/>
  <c r="D19" i="11"/>
  <c r="C11" i="11"/>
  <c r="E7" i="11"/>
  <c r="I5" i="22"/>
  <c r="E18" i="11"/>
  <c r="H45" i="22"/>
  <c r="H34" i="22"/>
  <c r="H29" i="22"/>
  <c r="H44" i="22"/>
  <c r="H42" i="22"/>
  <c r="H32" i="22"/>
  <c r="H33" i="22"/>
  <c r="H41" i="22"/>
  <c r="H30" i="22"/>
  <c r="H40" i="22"/>
  <c r="H38" i="22"/>
  <c r="H28" i="22"/>
  <c r="I24" i="22"/>
  <c r="H37" i="22"/>
  <c r="H26" i="22"/>
  <c r="H46" i="22"/>
  <c r="H36" i="22"/>
  <c r="H25" i="22"/>
  <c r="H24" i="22"/>
  <c r="I44" i="22"/>
  <c r="I40" i="22"/>
  <c r="I36" i="22"/>
  <c r="I32" i="22"/>
  <c r="I28" i="22"/>
  <c r="I47" i="22"/>
  <c r="I43" i="22"/>
  <c r="I39" i="22"/>
  <c r="I35" i="22"/>
  <c r="I31" i="22"/>
  <c r="I27" i="22"/>
  <c r="H47" i="22"/>
  <c r="H43" i="22"/>
  <c r="H39" i="22"/>
  <c r="H35" i="22"/>
  <c r="H31" i="22"/>
  <c r="H27" i="22"/>
  <c r="I46" i="22"/>
  <c r="I42" i="22"/>
  <c r="I38" i="22"/>
  <c r="I34" i="22"/>
  <c r="I30" i="22"/>
  <c r="I26" i="22"/>
  <c r="I45" i="22"/>
  <c r="I41" i="22"/>
  <c r="I37" i="22"/>
  <c r="I33" i="22"/>
  <c r="I29" i="22"/>
  <c r="C14" i="11"/>
  <c r="D5" i="11"/>
  <c r="I45" i="23"/>
  <c r="I39" i="23"/>
  <c r="I25" i="23"/>
  <c r="I41" i="23"/>
  <c r="I31" i="23"/>
  <c r="I47" i="23"/>
  <c r="I29" i="23"/>
  <c r="I35" i="23"/>
  <c r="I37" i="23"/>
  <c r="I27" i="23"/>
  <c r="I43" i="23"/>
  <c r="I33" i="23"/>
  <c r="H24" i="23"/>
  <c r="H26" i="23"/>
  <c r="H28" i="23"/>
  <c r="H30" i="23"/>
  <c r="H32" i="23"/>
  <c r="H34" i="23"/>
  <c r="H36" i="23"/>
  <c r="H38" i="23"/>
  <c r="H40" i="23"/>
  <c r="H42" i="23"/>
  <c r="H44" i="23"/>
  <c r="H46" i="23"/>
  <c r="I24" i="23"/>
  <c r="I26" i="23"/>
  <c r="I28" i="23"/>
  <c r="I30" i="23"/>
  <c r="I32" i="23"/>
  <c r="I34" i="23"/>
  <c r="I36" i="23"/>
  <c r="I38" i="23"/>
  <c r="I40" i="23"/>
  <c r="I42" i="23"/>
  <c r="I44" i="23"/>
  <c r="I46" i="23"/>
  <c r="H25" i="23"/>
  <c r="H27" i="23"/>
  <c r="H29" i="23"/>
  <c r="H31" i="23"/>
  <c r="H33" i="23"/>
  <c r="H35" i="23"/>
  <c r="H37" i="23"/>
  <c r="H39" i="23"/>
  <c r="H41" i="23"/>
  <c r="H43" i="23"/>
  <c r="H45" i="23"/>
  <c r="E20" i="11"/>
  <c r="C10" i="11"/>
  <c r="C23" i="11"/>
  <c r="D20" i="11"/>
  <c r="C15" i="11"/>
  <c r="D12" i="11"/>
  <c r="E9" i="11"/>
  <c r="E19" i="11"/>
  <c r="C17" i="11"/>
  <c r="A5" i="18"/>
  <c r="A6" i="18" s="1"/>
  <c r="A7" i="18" s="1"/>
  <c r="A8" i="18" s="1"/>
  <c r="A9" i="18" s="1"/>
  <c r="A10" i="18" s="1"/>
  <c r="A11" i="18" s="1"/>
  <c r="A12" i="18" s="1"/>
  <c r="A13" i="18" s="1"/>
  <c r="A14" i="18" s="1"/>
  <c r="A15" i="18" s="1"/>
  <c r="A16" i="18" s="1"/>
  <c r="A17" i="18" s="1"/>
  <c r="A18" i="18" s="1"/>
  <c r="A19" i="18" s="1"/>
  <c r="A20" i="18" s="1"/>
  <c r="A21" i="18" s="1"/>
  <c r="A22" i="18" s="1"/>
  <c r="A23" i="18" s="1"/>
  <c r="A24" i="18" s="1"/>
  <c r="A25" i="18" s="1"/>
  <c r="A26" i="18" s="1"/>
  <c r="A27" i="18" s="1"/>
  <c r="A28" i="18" s="1"/>
  <c r="A29" i="18" s="1"/>
  <c r="A30" i="18" s="1"/>
  <c r="A31" i="18" s="1"/>
  <c r="A32" i="18" s="1"/>
  <c r="A33" i="18" s="1"/>
  <c r="A34" i="18" s="1"/>
  <c r="A35" i="18" s="1"/>
  <c r="A36" i="18" s="1"/>
  <c r="A37" i="18" s="1"/>
  <c r="A38" i="18" s="1"/>
  <c r="A39" i="18" s="1"/>
  <c r="A40" i="18" s="1"/>
  <c r="A41" i="18" s="1"/>
  <c r="A42" i="18" s="1"/>
  <c r="A43" i="18" s="1"/>
  <c r="A44" i="18" s="1"/>
  <c r="A45" i="18" s="1"/>
  <c r="A46" i="18" s="1"/>
  <c r="A47" i="18" s="1"/>
  <c r="A48" i="18" s="1"/>
  <c r="A49" i="18" s="1"/>
  <c r="A50" i="18" s="1"/>
  <c r="A51" i="18" s="1"/>
  <c r="A52" i="18" s="1"/>
  <c r="A53" i="18" s="1"/>
  <c r="A54" i="18" s="1"/>
  <c r="A55" i="18" s="1"/>
  <c r="A56" i="18" s="1"/>
  <c r="A57" i="18" s="1"/>
  <c r="A58" i="18" s="1"/>
  <c r="A59" i="18" s="1"/>
  <c r="A60" i="18" s="1"/>
  <c r="A61" i="18" s="1"/>
  <c r="A62" i="18" s="1"/>
  <c r="A63" i="18" s="1"/>
  <c r="A64" i="18" s="1"/>
  <c r="A65" i="18" s="1"/>
  <c r="A66" i="18" s="1"/>
  <c r="A67" i="18" s="1"/>
  <c r="A68" i="18" s="1"/>
  <c r="A69" i="18" s="1"/>
  <c r="A70" i="18" s="1"/>
  <c r="A71" i="18" s="1"/>
  <c r="A72" i="18" s="1"/>
  <c r="A73" i="18" s="1"/>
  <c r="A74" i="18" s="1"/>
  <c r="A75" i="18" s="1"/>
  <c r="A76" i="18" s="1"/>
  <c r="A77" i="18" s="1"/>
  <c r="A78" i="18" s="1"/>
  <c r="A79" i="18" s="1"/>
  <c r="A80" i="18" s="1"/>
  <c r="A81" i="18" s="1"/>
  <c r="A82" i="18" s="1"/>
  <c r="A83" i="18" s="1"/>
  <c r="A84" i="18" s="1"/>
  <c r="A85" i="18" s="1"/>
  <c r="A86" i="18" s="1"/>
  <c r="A87" i="18" s="1"/>
  <c r="A88" i="18" s="1"/>
  <c r="A89" i="18" s="1"/>
  <c r="A90" i="18" s="1"/>
  <c r="A91" i="18" s="1"/>
  <c r="A92" i="18" s="1"/>
  <c r="A93" i="18" s="1"/>
  <c r="A94" i="18" s="1"/>
  <c r="A95" i="18" s="1"/>
  <c r="A96" i="18" s="1"/>
  <c r="A97" i="18" s="1"/>
  <c r="A4" i="18"/>
  <c r="H3" i="18"/>
  <c r="G3" i="18"/>
  <c r="A3" i="18"/>
  <c r="A4" i="17"/>
  <c r="A5" i="17" s="1"/>
  <c r="A6" i="17" s="1"/>
  <c r="A7" i="17" s="1"/>
  <c r="A8" i="17" s="1"/>
  <c r="A9" i="17" s="1"/>
  <c r="A10" i="17" s="1"/>
  <c r="A11" i="17" s="1"/>
  <c r="A12" i="17" s="1"/>
  <c r="A13" i="17" s="1"/>
  <c r="A14" i="17" s="1"/>
  <c r="A15" i="17" s="1"/>
  <c r="A16" i="17" s="1"/>
  <c r="A17" i="17" s="1"/>
  <c r="A18" i="17" s="1"/>
  <c r="A19" i="17" s="1"/>
  <c r="A20" i="17" s="1"/>
  <c r="A21" i="17" s="1"/>
  <c r="A22" i="17" s="1"/>
  <c r="A23" i="17" s="1"/>
  <c r="A24" i="17" s="1"/>
  <c r="A25" i="17" s="1"/>
  <c r="A26" i="17" s="1"/>
  <c r="A27" i="17" s="1"/>
  <c r="A28" i="17" s="1"/>
  <c r="A29" i="17" s="1"/>
  <c r="A30" i="17" s="1"/>
  <c r="A31" i="17" s="1"/>
  <c r="A32" i="17" s="1"/>
  <c r="A33" i="17" s="1"/>
  <c r="A34" i="17" s="1"/>
  <c r="A35" i="17" s="1"/>
  <c r="A36" i="17" s="1"/>
  <c r="A37" i="17" s="1"/>
  <c r="A38" i="17" s="1"/>
  <c r="A39" i="17" s="1"/>
  <c r="A40" i="17" s="1"/>
  <c r="A41" i="17" s="1"/>
  <c r="A42" i="17" s="1"/>
  <c r="A43" i="17" s="1"/>
  <c r="A44" i="17" s="1"/>
  <c r="A45" i="17" s="1"/>
  <c r="A46" i="17" s="1"/>
  <c r="A47" i="17" s="1"/>
  <c r="A48" i="17" s="1"/>
  <c r="A49" i="17" s="1"/>
  <c r="A50" i="17" s="1"/>
  <c r="A51" i="17" s="1"/>
  <c r="A52" i="17" s="1"/>
  <c r="A53" i="17" s="1"/>
  <c r="A54" i="17" s="1"/>
  <c r="A55" i="17" s="1"/>
  <c r="A56" i="17" s="1"/>
  <c r="A57" i="17" s="1"/>
  <c r="A58" i="17" s="1"/>
  <c r="A59" i="17" s="1"/>
  <c r="A60" i="17" s="1"/>
  <c r="A61" i="17" s="1"/>
  <c r="A62" i="17" s="1"/>
  <c r="A63" i="17" s="1"/>
  <c r="A64" i="17" s="1"/>
  <c r="A65" i="17" s="1"/>
  <c r="A66" i="17" s="1"/>
  <c r="A67" i="17" s="1"/>
  <c r="A68" i="17" s="1"/>
  <c r="A69" i="17" s="1"/>
  <c r="A70" i="17" s="1"/>
  <c r="A71" i="17" s="1"/>
  <c r="A72" i="17" s="1"/>
  <c r="A73" i="17" s="1"/>
  <c r="A74" i="17" s="1"/>
  <c r="A75" i="17" s="1"/>
  <c r="A76" i="17" s="1"/>
  <c r="A77" i="17" s="1"/>
  <c r="A78" i="17" s="1"/>
  <c r="A79" i="17" s="1"/>
  <c r="A80" i="17" s="1"/>
  <c r="A81" i="17" s="1"/>
  <c r="A82" i="17" s="1"/>
  <c r="A83" i="17" s="1"/>
  <c r="A84" i="17" s="1"/>
  <c r="A85" i="17" s="1"/>
  <c r="A86" i="17" s="1"/>
  <c r="A87" i="17" s="1"/>
  <c r="A88" i="17" s="1"/>
  <c r="A89" i="17" s="1"/>
  <c r="A90" i="17" s="1"/>
  <c r="A91" i="17" s="1"/>
  <c r="A92" i="17" s="1"/>
  <c r="A93" i="17" s="1"/>
  <c r="A94" i="17" s="1"/>
  <c r="A95" i="17" s="1"/>
  <c r="A96" i="17" s="1"/>
  <c r="A97" i="17" s="1"/>
  <c r="H3" i="17"/>
  <c r="G3" i="17" s="1"/>
  <c r="A3" i="17"/>
  <c r="J2" i="17"/>
  <c r="I2" i="17"/>
  <c r="H2" i="17"/>
  <c r="I5" i="17" s="1"/>
  <c r="H3" i="16"/>
  <c r="G3" i="16"/>
  <c r="A3" i="16"/>
  <c r="A4" i="16" s="1"/>
  <c r="A5" i="16" s="1"/>
  <c r="A6" i="16" s="1"/>
  <c r="A7" i="16" s="1"/>
  <c r="A8" i="16" s="1"/>
  <c r="A9" i="16" s="1"/>
  <c r="A10" i="16" s="1"/>
  <c r="A11" i="16" s="1"/>
  <c r="A12" i="16" s="1"/>
  <c r="A13" i="16" s="1"/>
  <c r="A14" i="16" s="1"/>
  <c r="A15" i="16" s="1"/>
  <c r="A16" i="16" s="1"/>
  <c r="A17" i="16" s="1"/>
  <c r="A18" i="16" s="1"/>
  <c r="A19" i="16" s="1"/>
  <c r="A20" i="16" s="1"/>
  <c r="A21" i="16" s="1"/>
  <c r="A22" i="16" s="1"/>
  <c r="A23" i="16" s="1"/>
  <c r="A24" i="16" s="1"/>
  <c r="A25" i="16" s="1"/>
  <c r="A26" i="16" s="1"/>
  <c r="A27" i="16" s="1"/>
  <c r="A28" i="16" s="1"/>
  <c r="A29" i="16" s="1"/>
  <c r="A30" i="16" s="1"/>
  <c r="A31" i="16" s="1"/>
  <c r="A32" i="16" s="1"/>
  <c r="A33" i="16" s="1"/>
  <c r="A34" i="16" s="1"/>
  <c r="A35" i="16" s="1"/>
  <c r="A36" i="16" s="1"/>
  <c r="A37" i="16" s="1"/>
  <c r="A38" i="16" s="1"/>
  <c r="A39" i="16" s="1"/>
  <c r="A40" i="16" s="1"/>
  <c r="A41" i="16" s="1"/>
  <c r="A42" i="16" s="1"/>
  <c r="A43" i="16" s="1"/>
  <c r="A44" i="16" s="1"/>
  <c r="A45" i="16" s="1"/>
  <c r="A46" i="16" s="1"/>
  <c r="A47" i="16" s="1"/>
  <c r="A48" i="16" s="1"/>
  <c r="A49" i="16" s="1"/>
  <c r="A50" i="16" s="1"/>
  <c r="A51" i="16" s="1"/>
  <c r="A52" i="16" s="1"/>
  <c r="A53" i="16" s="1"/>
  <c r="A54" i="16" s="1"/>
  <c r="A55" i="16" s="1"/>
  <c r="A56" i="16" s="1"/>
  <c r="A57" i="16" s="1"/>
  <c r="A58" i="16" s="1"/>
  <c r="A59" i="16" s="1"/>
  <c r="A60" i="16" s="1"/>
  <c r="A61" i="16" s="1"/>
  <c r="A62" i="16" s="1"/>
  <c r="A63" i="16" s="1"/>
  <c r="A64" i="16" s="1"/>
  <c r="A65" i="16" s="1"/>
  <c r="A66" i="16" s="1"/>
  <c r="A67" i="16" s="1"/>
  <c r="A68" i="16" s="1"/>
  <c r="A69" i="16" s="1"/>
  <c r="A70" i="16" s="1"/>
  <c r="A71" i="16" s="1"/>
  <c r="A72" i="16" s="1"/>
  <c r="A73" i="16" s="1"/>
  <c r="A74" i="16" s="1"/>
  <c r="A75" i="16" s="1"/>
  <c r="A76" i="16" s="1"/>
  <c r="A77" i="16" s="1"/>
  <c r="A78" i="16" s="1"/>
  <c r="A79" i="16" s="1"/>
  <c r="A80" i="16" s="1"/>
  <c r="A81" i="16" s="1"/>
  <c r="A82" i="16" s="1"/>
  <c r="A83" i="16" s="1"/>
  <c r="A84" i="16" s="1"/>
  <c r="A85" i="16" s="1"/>
  <c r="A86" i="16" s="1"/>
  <c r="A87" i="16" s="1"/>
  <c r="A88" i="16" s="1"/>
  <c r="A89" i="16" s="1"/>
  <c r="A90" i="16" s="1"/>
  <c r="A91" i="16" s="1"/>
  <c r="A92" i="16" s="1"/>
  <c r="A93" i="16" s="1"/>
  <c r="A94" i="16" s="1"/>
  <c r="A95" i="16" s="1"/>
  <c r="A96" i="16" s="1"/>
  <c r="A97" i="16" s="1"/>
  <c r="H3" i="15"/>
  <c r="G3" i="15"/>
  <c r="A3" i="15"/>
  <c r="A4" i="15" s="1"/>
  <c r="A5" i="15" s="1"/>
  <c r="A6" i="15" s="1"/>
  <c r="A7" i="15" s="1"/>
  <c r="A8" i="15" s="1"/>
  <c r="A9" i="15" s="1"/>
  <c r="A10" i="15" s="1"/>
  <c r="A11" i="15" s="1"/>
  <c r="A12" i="15" s="1"/>
  <c r="A13" i="15" s="1"/>
  <c r="A14" i="15" s="1"/>
  <c r="A15" i="15" s="1"/>
  <c r="A16" i="15" s="1"/>
  <c r="A17" i="15" s="1"/>
  <c r="A18" i="15" s="1"/>
  <c r="A19" i="15" s="1"/>
  <c r="A20" i="15" s="1"/>
  <c r="A21" i="15" s="1"/>
  <c r="A22" i="15" s="1"/>
  <c r="A23" i="15" s="1"/>
  <c r="A24" i="15" s="1"/>
  <c r="A25" i="15" s="1"/>
  <c r="A26" i="15" s="1"/>
  <c r="A27" i="15" s="1"/>
  <c r="A28" i="15" s="1"/>
  <c r="A29" i="15" s="1"/>
  <c r="A30" i="15" s="1"/>
  <c r="A31" i="15" s="1"/>
  <c r="A32" i="15" s="1"/>
  <c r="A33" i="15" s="1"/>
  <c r="A34" i="15" s="1"/>
  <c r="A35" i="15" s="1"/>
  <c r="A36" i="15" s="1"/>
  <c r="A37" i="15" s="1"/>
  <c r="A38" i="15" s="1"/>
  <c r="A39" i="15" s="1"/>
  <c r="A40" i="15" s="1"/>
  <c r="A41" i="15" s="1"/>
  <c r="A42" i="15" s="1"/>
  <c r="A43" i="15" s="1"/>
  <c r="A44" i="15" s="1"/>
  <c r="A45" i="15" s="1"/>
  <c r="A46" i="15" s="1"/>
  <c r="A47" i="15" s="1"/>
  <c r="A48" i="15" s="1"/>
  <c r="A49" i="15" s="1"/>
  <c r="A50" i="15" s="1"/>
  <c r="A51" i="15" s="1"/>
  <c r="A52" i="15" s="1"/>
  <c r="A53" i="15" s="1"/>
  <c r="A54" i="15" s="1"/>
  <c r="A55" i="15" s="1"/>
  <c r="A56" i="15" s="1"/>
  <c r="A57" i="15" s="1"/>
  <c r="A58" i="15" s="1"/>
  <c r="A59" i="15" s="1"/>
  <c r="A60" i="15" s="1"/>
  <c r="A61" i="15" s="1"/>
  <c r="A62" i="15" s="1"/>
  <c r="A63" i="15" s="1"/>
  <c r="A64" i="15" s="1"/>
  <c r="A65" i="15" s="1"/>
  <c r="A66" i="15" s="1"/>
  <c r="A67" i="15" s="1"/>
  <c r="A68" i="15" s="1"/>
  <c r="A69" i="15" s="1"/>
  <c r="A70" i="15" s="1"/>
  <c r="A71" i="15" s="1"/>
  <c r="A72" i="15" s="1"/>
  <c r="A73" i="15" s="1"/>
  <c r="A74" i="15" s="1"/>
  <c r="A75" i="15" s="1"/>
  <c r="A76" i="15" s="1"/>
  <c r="A77" i="15" s="1"/>
  <c r="A78" i="15" s="1"/>
  <c r="A79" i="15" s="1"/>
  <c r="A80" i="15" s="1"/>
  <c r="A81" i="15" s="1"/>
  <c r="A82" i="15" s="1"/>
  <c r="A83" i="15" s="1"/>
  <c r="A84" i="15" s="1"/>
  <c r="A85" i="15" s="1"/>
  <c r="A86" i="15" s="1"/>
  <c r="A87" i="15" s="1"/>
  <c r="A88" i="15" s="1"/>
  <c r="A89" i="15" s="1"/>
  <c r="A90" i="15" s="1"/>
  <c r="A91" i="15" s="1"/>
  <c r="A92" i="15" s="1"/>
  <c r="A93" i="15" s="1"/>
  <c r="A94" i="15" s="1"/>
  <c r="A95" i="15" s="1"/>
  <c r="A96" i="15" s="1"/>
  <c r="A97" i="15" s="1"/>
  <c r="A4" i="14"/>
  <c r="A5" i="14" s="1"/>
  <c r="A6" i="14" s="1"/>
  <c r="A7" i="14" s="1"/>
  <c r="A8" i="14" s="1"/>
  <c r="A9" i="14" s="1"/>
  <c r="A10" i="14" s="1"/>
  <c r="A11" i="14" s="1"/>
  <c r="A12" i="14" s="1"/>
  <c r="A13" i="14" s="1"/>
  <c r="A14" i="14" s="1"/>
  <c r="A15" i="14" s="1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26" i="14" s="1"/>
  <c r="A27" i="14" s="1"/>
  <c r="A28" i="14" s="1"/>
  <c r="A29" i="14" s="1"/>
  <c r="A30" i="14" s="1"/>
  <c r="A31" i="14" s="1"/>
  <c r="A32" i="14" s="1"/>
  <c r="A33" i="14" s="1"/>
  <c r="A34" i="14" s="1"/>
  <c r="A35" i="14" s="1"/>
  <c r="A36" i="14" s="1"/>
  <c r="A37" i="14" s="1"/>
  <c r="A38" i="14" s="1"/>
  <c r="A39" i="14" s="1"/>
  <c r="A40" i="14" s="1"/>
  <c r="A41" i="14" s="1"/>
  <c r="A42" i="14" s="1"/>
  <c r="A43" i="14" s="1"/>
  <c r="A44" i="14" s="1"/>
  <c r="A45" i="14" s="1"/>
  <c r="A46" i="14" s="1"/>
  <c r="A47" i="14" s="1"/>
  <c r="A48" i="14" s="1"/>
  <c r="A49" i="14" s="1"/>
  <c r="A50" i="14" s="1"/>
  <c r="A51" i="14" s="1"/>
  <c r="A52" i="14" s="1"/>
  <c r="A53" i="14" s="1"/>
  <c r="A54" i="14" s="1"/>
  <c r="A55" i="14" s="1"/>
  <c r="A56" i="14" s="1"/>
  <c r="A57" i="14" s="1"/>
  <c r="A58" i="14" s="1"/>
  <c r="A59" i="14" s="1"/>
  <c r="A60" i="14" s="1"/>
  <c r="A61" i="14" s="1"/>
  <c r="A62" i="14" s="1"/>
  <c r="A63" i="14" s="1"/>
  <c r="A64" i="14" s="1"/>
  <c r="A65" i="14" s="1"/>
  <c r="A66" i="14" s="1"/>
  <c r="A67" i="14" s="1"/>
  <c r="A68" i="14" s="1"/>
  <c r="A69" i="14" s="1"/>
  <c r="A70" i="14" s="1"/>
  <c r="A71" i="14" s="1"/>
  <c r="A72" i="14" s="1"/>
  <c r="A73" i="14" s="1"/>
  <c r="A74" i="14" s="1"/>
  <c r="A75" i="14" s="1"/>
  <c r="A76" i="14" s="1"/>
  <c r="A77" i="14" s="1"/>
  <c r="A78" i="14" s="1"/>
  <c r="A79" i="14" s="1"/>
  <c r="A80" i="14" s="1"/>
  <c r="A81" i="14" s="1"/>
  <c r="A82" i="14" s="1"/>
  <c r="A83" i="14" s="1"/>
  <c r="A84" i="14" s="1"/>
  <c r="A85" i="14" s="1"/>
  <c r="A86" i="14" s="1"/>
  <c r="A87" i="14" s="1"/>
  <c r="A88" i="14" s="1"/>
  <c r="A89" i="14" s="1"/>
  <c r="A90" i="14" s="1"/>
  <c r="A91" i="14" s="1"/>
  <c r="A92" i="14" s="1"/>
  <c r="A93" i="14" s="1"/>
  <c r="A94" i="14" s="1"/>
  <c r="A95" i="14" s="1"/>
  <c r="A96" i="14" s="1"/>
  <c r="A97" i="14" s="1"/>
  <c r="H3" i="14"/>
  <c r="G3" i="14" s="1"/>
  <c r="A3" i="14"/>
  <c r="H3" i="13"/>
  <c r="A3" i="13"/>
  <c r="A4" i="13" s="1"/>
  <c r="A5" i="13" s="1"/>
  <c r="A6" i="13" s="1"/>
  <c r="A7" i="13" s="1"/>
  <c r="A8" i="13" s="1"/>
  <c r="A9" i="13" s="1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38" i="13" s="1"/>
  <c r="A39" i="13" s="1"/>
  <c r="A40" i="13" s="1"/>
  <c r="A41" i="13" s="1"/>
  <c r="A42" i="13" s="1"/>
  <c r="A43" i="13" s="1"/>
  <c r="A44" i="13" s="1"/>
  <c r="A45" i="13" s="1"/>
  <c r="A46" i="13" s="1"/>
  <c r="A47" i="13" s="1"/>
  <c r="A48" i="13" s="1"/>
  <c r="A49" i="13" s="1"/>
  <c r="A50" i="13" s="1"/>
  <c r="A51" i="13" s="1"/>
  <c r="A52" i="13" s="1"/>
  <c r="A53" i="13" s="1"/>
  <c r="A54" i="13" s="1"/>
  <c r="A55" i="13" s="1"/>
  <c r="A56" i="13" s="1"/>
  <c r="A57" i="13" s="1"/>
  <c r="A58" i="13" s="1"/>
  <c r="A59" i="13" s="1"/>
  <c r="A60" i="13" s="1"/>
  <c r="A61" i="13" s="1"/>
  <c r="A62" i="13" s="1"/>
  <c r="A63" i="13" s="1"/>
  <c r="A64" i="13" s="1"/>
  <c r="A65" i="13" s="1"/>
  <c r="A66" i="13" s="1"/>
  <c r="A67" i="13" s="1"/>
  <c r="A68" i="13" s="1"/>
  <c r="A69" i="13" s="1"/>
  <c r="A70" i="13" s="1"/>
  <c r="A71" i="13" s="1"/>
  <c r="A72" i="13" s="1"/>
  <c r="A73" i="13" s="1"/>
  <c r="A74" i="13" s="1"/>
  <c r="A75" i="13" s="1"/>
  <c r="A76" i="13" s="1"/>
  <c r="A77" i="13" s="1"/>
  <c r="A78" i="13" s="1"/>
  <c r="A79" i="13" s="1"/>
  <c r="A80" i="13" s="1"/>
  <c r="A81" i="13" s="1"/>
  <c r="A82" i="13" s="1"/>
  <c r="A83" i="13" s="1"/>
  <c r="A84" i="13" s="1"/>
  <c r="A85" i="13" s="1"/>
  <c r="A86" i="13" s="1"/>
  <c r="A87" i="13" s="1"/>
  <c r="A88" i="13" s="1"/>
  <c r="A89" i="13" s="1"/>
  <c r="A90" i="13" s="1"/>
  <c r="A91" i="13" s="1"/>
  <c r="A92" i="13" s="1"/>
  <c r="A93" i="13" s="1"/>
  <c r="A94" i="13" s="1"/>
  <c r="A95" i="13" s="1"/>
  <c r="A96" i="13" s="1"/>
  <c r="A97" i="13" s="1"/>
  <c r="J2" i="13"/>
  <c r="I2" i="13"/>
  <c r="H2" i="13"/>
  <c r="G3" i="12"/>
  <c r="H3" i="12"/>
  <c r="A3" i="12"/>
  <c r="A4" i="12" s="1"/>
  <c r="A5" i="12" s="1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38" i="12" s="1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50" i="12" s="1"/>
  <c r="A51" i="12" s="1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A62" i="12" s="1"/>
  <c r="A63" i="12" s="1"/>
  <c r="A64" i="12" s="1"/>
  <c r="A65" i="12" s="1"/>
  <c r="A66" i="12" s="1"/>
  <c r="A67" i="12" s="1"/>
  <c r="A68" i="12" s="1"/>
  <c r="A69" i="12" s="1"/>
  <c r="A70" i="12" s="1"/>
  <c r="A71" i="12" s="1"/>
  <c r="A72" i="12" s="1"/>
  <c r="A73" i="12" s="1"/>
  <c r="A74" i="12" s="1"/>
  <c r="A75" i="12" s="1"/>
  <c r="A76" i="12" s="1"/>
  <c r="A77" i="12" s="1"/>
  <c r="A78" i="12" s="1"/>
  <c r="A79" i="12" s="1"/>
  <c r="A80" i="12" s="1"/>
  <c r="A81" i="12" s="1"/>
  <c r="A82" i="12" s="1"/>
  <c r="A83" i="12" s="1"/>
  <c r="A84" i="12" s="1"/>
  <c r="A85" i="12" s="1"/>
  <c r="A86" i="12" s="1"/>
  <c r="A87" i="12" s="1"/>
  <c r="A88" i="12" s="1"/>
  <c r="A89" i="12" s="1"/>
  <c r="A90" i="12" s="1"/>
  <c r="A91" i="12" s="1"/>
  <c r="A92" i="12" s="1"/>
  <c r="A93" i="12" s="1"/>
  <c r="A94" i="12" s="1"/>
  <c r="A95" i="12" s="1"/>
  <c r="A96" i="12" s="1"/>
  <c r="A97" i="12" s="1"/>
  <c r="H3" i="9"/>
  <c r="A8" i="11"/>
  <c r="A9" i="11"/>
  <c r="A10" i="11"/>
  <c r="A16" i="11"/>
  <c r="A17" i="11"/>
  <c r="A18" i="11"/>
  <c r="A24" i="11"/>
  <c r="A25" i="11"/>
  <c r="A26" i="11"/>
  <c r="A32" i="11"/>
  <c r="A33" i="11"/>
  <c r="A34" i="11"/>
  <c r="A40" i="11"/>
  <c r="A41" i="11"/>
  <c r="A42" i="11"/>
  <c r="A48" i="11"/>
  <c r="A49" i="11"/>
  <c r="A50" i="11"/>
  <c r="A56" i="11"/>
  <c r="A57" i="11"/>
  <c r="A58" i="11"/>
  <c r="A64" i="11"/>
  <c r="A65" i="11"/>
  <c r="A66" i="11"/>
  <c r="A72" i="11"/>
  <c r="A73" i="11"/>
  <c r="A74" i="11"/>
  <c r="A80" i="11"/>
  <c r="A81" i="11"/>
  <c r="A82" i="11"/>
  <c r="A89" i="11"/>
  <c r="A90" i="11"/>
  <c r="A97" i="11"/>
  <c r="A2" i="11"/>
  <c r="B3" i="11"/>
  <c r="B4" i="11" s="1"/>
  <c r="B5" i="11" s="1"/>
  <c r="B6" i="11" s="1"/>
  <c r="B7" i="11" s="1"/>
  <c r="B8" i="11" s="1"/>
  <c r="B9" i="11" s="1"/>
  <c r="B10" i="11" s="1"/>
  <c r="B11" i="11" s="1"/>
  <c r="B12" i="11" s="1"/>
  <c r="B13" i="11" s="1"/>
  <c r="B14" i="11" s="1"/>
  <c r="B15" i="11" s="1"/>
  <c r="B16" i="11" s="1"/>
  <c r="B17" i="11" s="1"/>
  <c r="B18" i="11" s="1"/>
  <c r="B19" i="11" s="1"/>
  <c r="B20" i="11" s="1"/>
  <c r="B21" i="11" s="1"/>
  <c r="B22" i="11" s="1"/>
  <c r="B23" i="11" s="1"/>
  <c r="B24" i="11" s="1"/>
  <c r="B25" i="11" s="1"/>
  <c r="B26" i="11" s="1"/>
  <c r="B27" i="11" s="1"/>
  <c r="B28" i="11" s="1"/>
  <c r="B29" i="11" s="1"/>
  <c r="B30" i="11" s="1"/>
  <c r="B31" i="11" s="1"/>
  <c r="B32" i="11" s="1"/>
  <c r="B33" i="11" s="1"/>
  <c r="B34" i="11" s="1"/>
  <c r="B35" i="11" s="1"/>
  <c r="B36" i="11" s="1"/>
  <c r="B37" i="11" s="1"/>
  <c r="B38" i="11" s="1"/>
  <c r="B39" i="11" s="1"/>
  <c r="B40" i="11" s="1"/>
  <c r="B41" i="11" s="1"/>
  <c r="B42" i="11" s="1"/>
  <c r="B43" i="11" s="1"/>
  <c r="B44" i="11" s="1"/>
  <c r="B45" i="11" s="1"/>
  <c r="B46" i="11" s="1"/>
  <c r="B47" i="11" s="1"/>
  <c r="B48" i="11" s="1"/>
  <c r="B49" i="11" s="1"/>
  <c r="B50" i="11" s="1"/>
  <c r="B51" i="11" s="1"/>
  <c r="B52" i="11" s="1"/>
  <c r="B53" i="11" s="1"/>
  <c r="B54" i="11" s="1"/>
  <c r="B55" i="11" s="1"/>
  <c r="B56" i="11" s="1"/>
  <c r="B57" i="11" s="1"/>
  <c r="B58" i="11" s="1"/>
  <c r="B59" i="11" s="1"/>
  <c r="B60" i="11" s="1"/>
  <c r="B61" i="11" s="1"/>
  <c r="B62" i="11" s="1"/>
  <c r="B63" i="11" s="1"/>
  <c r="B64" i="11" s="1"/>
  <c r="B65" i="11" s="1"/>
  <c r="B66" i="11" s="1"/>
  <c r="B67" i="11" s="1"/>
  <c r="B68" i="11" s="1"/>
  <c r="B69" i="11" s="1"/>
  <c r="B70" i="11" s="1"/>
  <c r="B71" i="11" s="1"/>
  <c r="B72" i="11" s="1"/>
  <c r="B73" i="11" s="1"/>
  <c r="B74" i="11" s="1"/>
  <c r="B75" i="11" s="1"/>
  <c r="B76" i="11" s="1"/>
  <c r="B77" i="11" s="1"/>
  <c r="B78" i="11" s="1"/>
  <c r="B79" i="11" s="1"/>
  <c r="B80" i="11" s="1"/>
  <c r="B81" i="11" s="1"/>
  <c r="B82" i="11" s="1"/>
  <c r="B83" i="11" s="1"/>
  <c r="B84" i="11" s="1"/>
  <c r="B85" i="11" s="1"/>
  <c r="B86" i="11" s="1"/>
  <c r="B87" i="11" s="1"/>
  <c r="B88" i="11" s="1"/>
  <c r="B89" i="11" s="1"/>
  <c r="B90" i="11" s="1"/>
  <c r="B91" i="11" s="1"/>
  <c r="B92" i="11" s="1"/>
  <c r="B93" i="11" s="1"/>
  <c r="B94" i="11" s="1"/>
  <c r="B95" i="11" s="1"/>
  <c r="B96" i="11" s="1"/>
  <c r="B97" i="11" s="1"/>
  <c r="A3" i="9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86" i="9" s="1"/>
  <c r="A87" i="9" s="1"/>
  <c r="A88" i="9" s="1"/>
  <c r="A89" i="9" s="1"/>
  <c r="A90" i="9" s="1"/>
  <c r="A91" i="9" s="1"/>
  <c r="A92" i="9" s="1"/>
  <c r="A93" i="9" s="1"/>
  <c r="A94" i="9" s="1"/>
  <c r="A95" i="9" s="1"/>
  <c r="A96" i="9" s="1"/>
  <c r="A97" i="9" s="1"/>
  <c r="D4" i="11" l="1"/>
  <c r="D2" i="11"/>
  <c r="I49" i="28"/>
  <c r="H49" i="28"/>
  <c r="H51" i="28" s="1"/>
  <c r="E15" i="11"/>
  <c r="E17" i="11"/>
  <c r="E25" i="11"/>
  <c r="I49" i="27"/>
  <c r="H49" i="27"/>
  <c r="E24" i="11"/>
  <c r="E16" i="11"/>
  <c r="E23" i="11"/>
  <c r="E11" i="11"/>
  <c r="E3" i="11"/>
  <c r="D3" i="11"/>
  <c r="H49" i="26"/>
  <c r="H51" i="26" s="1"/>
  <c r="I49" i="26"/>
  <c r="E2" i="11"/>
  <c r="E4" i="11"/>
  <c r="E5" i="11"/>
  <c r="I49" i="25"/>
  <c r="H49" i="25"/>
  <c r="I49" i="24"/>
  <c r="H49" i="24"/>
  <c r="I49" i="23"/>
  <c r="H49" i="23"/>
  <c r="H49" i="22"/>
  <c r="I49" i="22"/>
  <c r="I5" i="13"/>
  <c r="A88" i="11"/>
  <c r="A79" i="11"/>
  <c r="A63" i="11"/>
  <c r="A47" i="11"/>
  <c r="A23" i="11"/>
  <c r="A15" i="11"/>
  <c r="A7" i="11"/>
  <c r="A94" i="11"/>
  <c r="A86" i="11"/>
  <c r="A78" i="11"/>
  <c r="A70" i="11"/>
  <c r="A62" i="11"/>
  <c r="A54" i="11"/>
  <c r="A46" i="11"/>
  <c r="A38" i="11"/>
  <c r="A30" i="11"/>
  <c r="A22" i="11"/>
  <c r="A14" i="11"/>
  <c r="A6" i="11"/>
  <c r="A96" i="11"/>
  <c r="A95" i="11"/>
  <c r="A71" i="11"/>
  <c r="A39" i="11"/>
  <c r="A93" i="11"/>
  <c r="A85" i="11"/>
  <c r="A77" i="11"/>
  <c r="A69" i="11"/>
  <c r="A61" i="11"/>
  <c r="A53" i="11"/>
  <c r="A45" i="11"/>
  <c r="A37" i="11"/>
  <c r="A29" i="11"/>
  <c r="A21" i="11"/>
  <c r="A13" i="11"/>
  <c r="A5" i="11"/>
  <c r="A87" i="11"/>
  <c r="A55" i="11"/>
  <c r="A31" i="11"/>
  <c r="A92" i="11"/>
  <c r="A84" i="11"/>
  <c r="A76" i="11"/>
  <c r="A68" i="11"/>
  <c r="A60" i="11"/>
  <c r="A52" i="11"/>
  <c r="A44" i="11"/>
  <c r="A36" i="11"/>
  <c r="A28" i="11"/>
  <c r="A20" i="11"/>
  <c r="A12" i="11"/>
  <c r="A4" i="11"/>
  <c r="A91" i="11"/>
  <c r="A83" i="11"/>
  <c r="A75" i="11"/>
  <c r="A67" i="11"/>
  <c r="A59" i="11"/>
  <c r="A51" i="11"/>
  <c r="A43" i="11"/>
  <c r="A35" i="11"/>
  <c r="A27" i="11"/>
  <c r="A19" i="11"/>
  <c r="A11" i="11"/>
  <c r="A3" i="11"/>
  <c r="H51" i="27" l="1"/>
  <c r="H51" i="25"/>
  <c r="H51" i="24"/>
  <c r="H51" i="23"/>
  <c r="H51" i="22"/>
  <c r="I2" i="12"/>
  <c r="J2" i="12"/>
  <c r="H2" i="12"/>
  <c r="I5" i="12" s="1"/>
  <c r="I2" i="14"/>
  <c r="J2" i="14"/>
  <c r="H2" i="14"/>
  <c r="I5" i="14" s="1"/>
  <c r="I2" i="15"/>
  <c r="J2" i="15"/>
  <c r="H2" i="15"/>
  <c r="I5" i="15" l="1"/>
  <c r="J2" i="16"/>
  <c r="I2" i="16"/>
  <c r="H2" i="16"/>
  <c r="I5" i="16" s="1"/>
  <c r="D49" i="11" l="1"/>
  <c r="D48" i="11"/>
  <c r="D46" i="11"/>
  <c r="D47" i="11"/>
  <c r="D41" i="11"/>
  <c r="D40" i="11"/>
  <c r="D39" i="11"/>
  <c r="D38" i="11"/>
  <c r="D26" i="11"/>
  <c r="D29" i="11"/>
  <c r="D27" i="11"/>
  <c r="D28" i="11"/>
  <c r="D34" i="11"/>
  <c r="D35" i="11"/>
  <c r="D37" i="11"/>
  <c r="D36" i="11"/>
  <c r="D90" i="11"/>
  <c r="D93" i="11"/>
  <c r="D92" i="11"/>
  <c r="D91" i="11"/>
  <c r="D66" i="11"/>
  <c r="D67" i="11"/>
  <c r="D68" i="11"/>
  <c r="D69" i="11"/>
  <c r="D72" i="11"/>
  <c r="D73" i="11"/>
  <c r="D70" i="11"/>
  <c r="D71" i="11"/>
  <c r="D42" i="11"/>
  <c r="D45" i="11"/>
  <c r="D44" i="11"/>
  <c r="D43" i="11"/>
  <c r="D55" i="11"/>
  <c r="D57" i="11"/>
  <c r="D54" i="11"/>
  <c r="D56" i="11"/>
  <c r="D75" i="11"/>
  <c r="D77" i="11"/>
  <c r="D76" i="11"/>
  <c r="D74" i="11"/>
  <c r="D31" i="11"/>
  <c r="D33" i="11"/>
  <c r="D30" i="11"/>
  <c r="D32" i="11"/>
  <c r="D61" i="11"/>
  <c r="D60" i="11"/>
  <c r="D59" i="11"/>
  <c r="D58" i="11"/>
  <c r="D52" i="11"/>
  <c r="D53" i="11"/>
  <c r="D51" i="11"/>
  <c r="D50" i="11"/>
  <c r="D94" i="11"/>
  <c r="D95" i="11"/>
  <c r="D96" i="11"/>
  <c r="D97" i="11"/>
  <c r="D81" i="11"/>
  <c r="D79" i="11"/>
  <c r="D78" i="11"/>
  <c r="D80" i="11"/>
  <c r="D86" i="11"/>
  <c r="D87" i="11"/>
  <c r="D88" i="11"/>
  <c r="D89" i="11"/>
  <c r="D65" i="11"/>
  <c r="D63" i="11"/>
  <c r="D62" i="11"/>
  <c r="D64" i="11"/>
  <c r="D84" i="11"/>
  <c r="D83" i="11"/>
  <c r="D85" i="11"/>
  <c r="D82" i="11"/>
  <c r="E34" i="11"/>
  <c r="E37" i="11"/>
  <c r="E36" i="11"/>
  <c r="E35" i="11"/>
  <c r="E58" i="11"/>
  <c r="E60" i="11"/>
  <c r="E59" i="11"/>
  <c r="E61" i="11"/>
  <c r="E89" i="11"/>
  <c r="E87" i="11"/>
  <c r="E86" i="11"/>
  <c r="E88" i="11"/>
  <c r="E42" i="11"/>
  <c r="E45" i="11"/>
  <c r="E43" i="11"/>
  <c r="E44" i="11"/>
  <c r="E50" i="11"/>
  <c r="E53" i="11"/>
  <c r="E52" i="11"/>
  <c r="E51" i="11"/>
  <c r="E74" i="11"/>
  <c r="E76" i="11"/>
  <c r="E77" i="11"/>
  <c r="E75" i="11"/>
  <c r="E49" i="11"/>
  <c r="E48" i="11"/>
  <c r="E47" i="11"/>
  <c r="E46" i="11"/>
  <c r="E97" i="11"/>
  <c r="E96" i="11"/>
  <c r="E95" i="11"/>
  <c r="E94" i="11"/>
  <c r="E63" i="11"/>
  <c r="E64" i="11"/>
  <c r="E62" i="11"/>
  <c r="E65" i="11"/>
  <c r="E33" i="11"/>
  <c r="E30" i="11"/>
  <c r="E31" i="11"/>
  <c r="E32" i="11"/>
  <c r="E71" i="11"/>
  <c r="E70" i="11"/>
  <c r="E73" i="11"/>
  <c r="E72" i="11"/>
  <c r="E54" i="11"/>
  <c r="E55" i="11"/>
  <c r="E56" i="11"/>
  <c r="E57" i="11"/>
  <c r="E39" i="11"/>
  <c r="E40" i="11"/>
  <c r="E38" i="11"/>
  <c r="E41" i="11"/>
  <c r="E68" i="11"/>
  <c r="E67" i="11"/>
  <c r="E69" i="11"/>
  <c r="E66" i="11"/>
  <c r="E81" i="11"/>
  <c r="E78" i="11"/>
  <c r="E79" i="11"/>
  <c r="E80" i="11"/>
  <c r="E29" i="11"/>
  <c r="E27" i="11"/>
  <c r="E28" i="11"/>
  <c r="E26" i="11"/>
  <c r="E91" i="11"/>
  <c r="E93" i="11"/>
  <c r="E92" i="11"/>
  <c r="E90" i="11"/>
  <c r="E85" i="11"/>
  <c r="E83" i="11"/>
  <c r="E84" i="11"/>
  <c r="E82" i="11"/>
  <c r="J2" i="18"/>
  <c r="I2" i="18"/>
  <c r="H2" i="18"/>
  <c r="I5" i="18" s="1"/>
  <c r="C53" i="11"/>
  <c r="C50" i="11"/>
  <c r="C52" i="11"/>
  <c r="C51" i="11"/>
  <c r="C66" i="11"/>
  <c r="C69" i="11"/>
  <c r="C67" i="11"/>
  <c r="C68" i="11"/>
  <c r="C63" i="11"/>
  <c r="C62" i="11"/>
  <c r="C64" i="11"/>
  <c r="C65" i="11"/>
  <c r="C91" i="11"/>
  <c r="C93" i="11"/>
  <c r="C90" i="11"/>
  <c r="C92" i="11"/>
  <c r="C87" i="11"/>
  <c r="C86" i="11"/>
  <c r="C88" i="11"/>
  <c r="C89" i="11"/>
  <c r="C48" i="11"/>
  <c r="C49" i="11"/>
  <c r="C46" i="11"/>
  <c r="C47" i="11"/>
  <c r="C32" i="11"/>
  <c r="C31" i="11"/>
  <c r="C30" i="11"/>
  <c r="C33" i="11"/>
  <c r="C70" i="11"/>
  <c r="C73" i="11"/>
  <c r="C72" i="11"/>
  <c r="C71" i="11"/>
  <c r="C35" i="11"/>
  <c r="C34" i="11"/>
  <c r="C36" i="11"/>
  <c r="C37" i="11"/>
  <c r="C61" i="11"/>
  <c r="C60" i="11"/>
  <c r="C59" i="11"/>
  <c r="C58" i="11"/>
  <c r="C75" i="11"/>
  <c r="C76" i="11"/>
  <c r="C74" i="11"/>
  <c r="C77" i="11"/>
  <c r="C81" i="11"/>
  <c r="C80" i="11"/>
  <c r="C79" i="11"/>
  <c r="C78" i="11"/>
  <c r="C97" i="11"/>
  <c r="C95" i="11"/>
  <c r="C96" i="11"/>
  <c r="C94" i="11"/>
  <c r="C28" i="11"/>
  <c r="C29" i="11"/>
  <c r="C26" i="11"/>
  <c r="C27" i="11"/>
  <c r="C55" i="11"/>
  <c r="C56" i="11"/>
  <c r="C57" i="11"/>
  <c r="C54" i="11"/>
  <c r="C38" i="11"/>
  <c r="C40" i="11"/>
  <c r="C39" i="11"/>
  <c r="C41" i="11"/>
  <c r="C44" i="11"/>
  <c r="C45" i="11"/>
  <c r="C43" i="11"/>
  <c r="C42" i="11"/>
  <c r="C84" i="11"/>
  <c r="C82" i="11"/>
  <c r="C83" i="11"/>
  <c r="C85" i="11"/>
  <c r="J2" i="19"/>
  <c r="I2" i="19"/>
  <c r="H2" i="19"/>
  <c r="I5" i="19" s="1"/>
  <c r="I2" i="9" l="1"/>
  <c r="J2" i="9"/>
  <c r="H2" i="9"/>
  <c r="I5" i="9" s="1"/>
  <c r="I2" i="20" l="1"/>
  <c r="J2" i="20"/>
  <c r="H2" i="20"/>
  <c r="I5" i="20" s="1"/>
  <c r="G33" i="21" l="1"/>
  <c r="G26" i="21"/>
  <c r="G44" i="21"/>
  <c r="G36" i="21"/>
  <c r="G28" i="21"/>
  <c r="G24" i="21"/>
  <c r="I27" i="21" s="1"/>
  <c r="G32" i="21"/>
  <c r="G40" i="21"/>
  <c r="G27" i="21"/>
  <c r="G41" i="21"/>
  <c r="G34" i="21"/>
  <c r="G25" i="21"/>
  <c r="G35" i="21"/>
  <c r="G43" i="21"/>
  <c r="G42" i="21"/>
  <c r="G47" i="21"/>
  <c r="G39" i="21"/>
  <c r="G31" i="21"/>
  <c r="G29" i="21"/>
  <c r="G37" i="21"/>
  <c r="G45" i="21"/>
  <c r="G46" i="21"/>
  <c r="G38" i="21"/>
  <c r="G30" i="21"/>
  <c r="H26" i="21" l="1"/>
  <c r="H25" i="21"/>
  <c r="H30" i="21"/>
  <c r="H45" i="21"/>
  <c r="I28" i="21"/>
  <c r="H39" i="21"/>
  <c r="I41" i="21"/>
  <c r="H28" i="21"/>
  <c r="I31" i="21"/>
  <c r="I39" i="21"/>
  <c r="I46" i="21"/>
  <c r="H46" i="21"/>
  <c r="H47" i="21"/>
  <c r="I37" i="21"/>
  <c r="H41" i="21"/>
  <c r="H33" i="21"/>
  <c r="I30" i="21"/>
  <c r="I42" i="21"/>
  <c r="I40" i="21"/>
  <c r="H32" i="21"/>
  <c r="I43" i="21"/>
  <c r="I47" i="21"/>
  <c r="H36" i="21"/>
  <c r="I38" i="21"/>
  <c r="H34" i="21"/>
  <c r="H40" i="21"/>
  <c r="I35" i="21"/>
  <c r="H35" i="21"/>
  <c r="I32" i="21"/>
  <c r="I29" i="21"/>
  <c r="I26" i="21"/>
  <c r="H29" i="21"/>
  <c r="I25" i="21"/>
  <c r="H43" i="21"/>
  <c r="I34" i="21"/>
  <c r="H44" i="21"/>
  <c r="H38" i="21"/>
  <c r="I33" i="21"/>
  <c r="I36" i="21"/>
  <c r="I24" i="21"/>
  <c r="I45" i="21"/>
  <c r="I44" i="21"/>
  <c r="H42" i="21"/>
  <c r="H27" i="21"/>
  <c r="H31" i="21"/>
  <c r="H37" i="21"/>
  <c r="J2" i="21"/>
  <c r="I5" i="21" s="1"/>
  <c r="I49" i="21" l="1"/>
  <c r="H49" i="21"/>
  <c r="H51" i="21" s="1"/>
  <c r="J2" i="25" l="1"/>
  <c r="I2" i="25"/>
  <c r="H2" i="25"/>
  <c r="I5" i="25" s="1"/>
  <c r="I2" i="26"/>
  <c r="J2" i="26"/>
  <c r="H2" i="26"/>
  <c r="I5" i="26" s="1"/>
  <c r="I2" i="27"/>
  <c r="J2" i="27"/>
  <c r="H2" i="27"/>
  <c r="I5" i="27" s="1"/>
  <c r="I2" i="28"/>
  <c r="J2" i="28"/>
  <c r="H2" i="28"/>
  <c r="I5" i="28" s="1"/>
  <c r="I2" i="29" l="1"/>
  <c r="J2" i="29"/>
  <c r="H2" i="29"/>
  <c r="I5" i="29" s="1"/>
  <c r="I45" i="29" l="1"/>
  <c r="I43" i="29" l="1"/>
  <c r="I40" i="29"/>
  <c r="I44" i="29"/>
  <c r="I42" i="29"/>
  <c r="I31" i="29"/>
  <c r="I41" i="29"/>
  <c r="I34" i="29"/>
  <c r="I24" i="29"/>
  <c r="I27" i="29"/>
  <c r="I28" i="29"/>
  <c r="I25" i="29"/>
  <c r="I47" i="29"/>
  <c r="I32" i="29"/>
  <c r="I33" i="29"/>
  <c r="I35" i="29"/>
  <c r="I30" i="29"/>
  <c r="I39" i="29"/>
  <c r="I37" i="29"/>
  <c r="I26" i="29"/>
  <c r="I38" i="29"/>
  <c r="I36" i="29"/>
  <c r="I46" i="29"/>
  <c r="I29" i="29"/>
  <c r="I49" i="29" l="1"/>
  <c r="H49" i="29"/>
  <c r="H51" i="29" s="1"/>
  <c r="G32" i="29" l="1"/>
  <c r="I2" i="30"/>
  <c r="J2" i="30"/>
  <c r="H2" i="30"/>
  <c r="I5" i="30" s="1"/>
</calcChain>
</file>

<file path=xl/sharedStrings.xml><?xml version="1.0" encoding="utf-8"?>
<sst xmlns="http://schemas.openxmlformats.org/spreadsheetml/2006/main" count="498" uniqueCount="14">
  <si>
    <t>Hour</t>
  </si>
  <si>
    <t>Saturday</t>
  </si>
  <si>
    <t>Sunday</t>
  </si>
  <si>
    <t>Working_day</t>
  </si>
  <si>
    <t>year</t>
  </si>
  <si>
    <t>project_year</t>
  </si>
  <si>
    <t>yearly_correction</t>
  </si>
  <si>
    <t>kWh/d</t>
  </si>
  <si>
    <t>d/y</t>
  </si>
  <si>
    <t>TOTAL</t>
  </si>
  <si>
    <t>MWh/year</t>
  </si>
  <si>
    <t>Week</t>
  </si>
  <si>
    <t>giorni equiv</t>
  </si>
  <si>
    <t>sett equ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</si>
</sst>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_(* #,##0.00_);_(* \(#,##0.00\);_(* &quot;-&quot;??_);_(@_)"/>
    <numFmt numFmtId="165" formatCode="0.0000"/>
    <numFmt numFmtId="166" formatCode="_(* #,##0.0_);_(* \(#,##0.0\);_(* &quot;-&quot;??_);_(@_)"/>
    <numFmt numFmtId="167" formatCode="_(* #,##0_);_(* \(#,##0\);_(* &quot;-&quot;??_);_(@_)"/>
    <numFmt numFmtId="168" formatCode="0.0%"/>
    <numFmt numFmtId="169" formatCode="_-* #,##0.00\ _€_-;\-* #,##0.00\ _€_-;_-* &quot;-&quot;??\ _€_-;_-@_-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70C0"/>
      <name val="Calibri"/>
      <family val="2"/>
      <scheme val="minor"/>
    </font>
    <font>
      <sz val="8.25"/>
      <color indexed="8"/>
      <name val="Microsoft Sans Serif"/>
      <family val="2"/>
    </font>
    <font>
      <sz val="8"/>
      <name val="Arial"/>
      <family val="2"/>
    </font>
    <font>
      <sz val="11"/>
      <name val="Calibri"/>
      <family val="2"/>
      <scheme val="minor"/>
    </font>
    <font>
      <sz val="8"/>
      <name val="Consolas"/>
      <family val="3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66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64" fontId="1" fillId="0" borderId="0" applyFont="0" applyFill="0" applyBorder="0" applyAlignment="0" applyProtection="0"/>
    <xf numFmtId="0" fontId="19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0" fillId="0" borderId="10" xfId="0" applyBorder="1"/>
    <xf numFmtId="0" fontId="18" fillId="33" borderId="10" xfId="0" applyFont="1" applyFill="1" applyBorder="1"/>
    <xf numFmtId="164" fontId="0" fillId="0" borderId="0" xfId="42" applyFont="1"/>
    <xf numFmtId="20" fontId="0" fillId="0" borderId="10" xfId="0" applyNumberFormat="1" applyBorder="1"/>
    <xf numFmtId="0" fontId="18" fillId="0" borderId="10" xfId="0" applyFont="1" applyBorder="1"/>
    <xf numFmtId="0" fontId="20" fillId="0" borderId="10" xfId="0" applyFont="1" applyBorder="1" applyAlignment="1">
      <alignment horizontal="center" vertical="center"/>
    </xf>
    <xf numFmtId="165" fontId="0" fillId="33" borderId="10" xfId="0" applyNumberFormat="1" applyFill="1" applyBorder="1"/>
    <xf numFmtId="166" fontId="16" fillId="0" borderId="0" xfId="42" applyNumberFormat="1" applyFont="1"/>
    <xf numFmtId="164" fontId="16" fillId="0" borderId="11" xfId="42" applyFont="1" applyBorder="1"/>
    <xf numFmtId="0" fontId="16" fillId="0" borderId="0" xfId="0" applyFont="1"/>
    <xf numFmtId="165" fontId="0" fillId="0" borderId="10" xfId="0" applyNumberFormat="1" applyBorder="1"/>
    <xf numFmtId="167" fontId="16" fillId="0" borderId="10" xfId="42" applyNumberFormat="1" applyFont="1" applyBorder="1"/>
    <xf numFmtId="166" fontId="16" fillId="0" borderId="10" xfId="42" applyNumberFormat="1" applyFont="1" applyBorder="1"/>
    <xf numFmtId="165" fontId="18" fillId="33" borderId="0" xfId="0" applyNumberFormat="1" applyFont="1" applyFill="1"/>
    <xf numFmtId="168" fontId="18" fillId="33" borderId="0" xfId="45" applyNumberFormat="1" applyFont="1" applyFill="1"/>
    <xf numFmtId="165" fontId="21" fillId="0" borderId="0" xfId="0" applyNumberFormat="1" applyFont="1"/>
    <xf numFmtId="169" fontId="0" fillId="0" borderId="0" xfId="0" applyNumberFormat="1"/>
    <xf numFmtId="168" fontId="0" fillId="0" borderId="0" xfId="45" applyNumberFormat="1" applyFont="1"/>
    <xf numFmtId="0" fontId="22" fillId="0" borderId="0" xfId="0" applyFont="1"/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20" fontId="0" fillId="0" borderId="10" xfId="0" applyNumberFormat="1" applyBorder="1" applyAlignment="1">
      <alignment horizontal="center" vertical="center"/>
    </xf>
    <xf numFmtId="0" fontId="18" fillId="33" borderId="10" xfId="0" applyFont="1" applyFill="1" applyBorder="1" applyAlignment="1">
      <alignment horizontal="center" vertical="center"/>
    </xf>
    <xf numFmtId="167" fontId="16" fillId="0" borderId="10" xfId="42" applyNumberFormat="1" applyFont="1" applyBorder="1" applyAlignment="1">
      <alignment horizontal="center" vertical="center"/>
    </xf>
    <xf numFmtId="164" fontId="0" fillId="0" borderId="0" xfId="42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4" fontId="16" fillId="0" borderId="11" xfId="42" applyFont="1" applyBorder="1" applyAlignment="1">
      <alignment horizontal="center" vertical="center"/>
    </xf>
    <xf numFmtId="169" fontId="0" fillId="0" borderId="0" xfId="0" applyNumberFormat="1" applyAlignment="1">
      <alignment horizontal="center" vertical="center"/>
    </xf>
    <xf numFmtId="165" fontId="21" fillId="0" borderId="10" xfId="0" applyNumberFormat="1" applyFon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</cellXfs>
  <cellStyles count="46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Comma 2" xfId="44" xr:uid="{56E24F83-36B6-40A7-96C2-76CBAAE17F55}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 xr:uid="{239294B2-FFE7-4D67-A7D9-A276FDAF762F}"/>
    <cellStyle name="Note" xfId="15" builtinId="10" customBuiltin="1"/>
    <cellStyle name="Output" xfId="10" builtinId="21" customBuiltin="1"/>
    <cellStyle name="Percent" xfId="45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1.xml"/><Relationship Id="rId30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Yearly_Variation!$C$4:$C$38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cat>
          <c:val>
            <c:numRef>
              <c:f>Yearly_Variation!$B$4:$B$38</c:f>
              <c:numCache>
                <c:formatCode>General</c:formatCode>
                <c:ptCount val="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DD-4A89-B26B-AB5A4DE894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656175"/>
        <c:axId val="1954569663"/>
      </c:lineChart>
      <c:catAx>
        <c:axId val="50656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4569663"/>
        <c:crosses val="autoZero"/>
        <c:auto val="1"/>
        <c:lblAlgn val="ctr"/>
        <c:lblOffset val="100"/>
        <c:noMultiLvlLbl val="0"/>
      </c:catAx>
      <c:valAx>
        <c:axId val="1954569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561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IND_micro_3turni_PIEM!$B$1</c:f>
              <c:strCache>
                <c:ptCount val="1"/>
                <c:pt idx="0">
                  <c:v>Working_day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IND_micro_3turni_PIEM!$A$2:$A$97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5.2083333333333329E-2</c:v>
                </c:pt>
                <c:pt idx="6">
                  <c:v>6.2499999999999993E-2</c:v>
                </c:pt>
                <c:pt idx="7">
                  <c:v>7.2916666666666657E-2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0.11458333333333334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0.14583333333333331</c:v>
                </c:pt>
                <c:pt idx="15">
                  <c:v>0.15624999999999997</c:v>
                </c:pt>
                <c:pt idx="16">
                  <c:v>0.16666666666666663</c:v>
                </c:pt>
                <c:pt idx="17">
                  <c:v>0.17708333333333329</c:v>
                </c:pt>
                <c:pt idx="18">
                  <c:v>0.18749999999999994</c:v>
                </c:pt>
                <c:pt idx="19">
                  <c:v>0.1979166666666666</c:v>
                </c:pt>
                <c:pt idx="20">
                  <c:v>0.20833333333333326</c:v>
                </c:pt>
                <c:pt idx="21">
                  <c:v>0.21874999999999992</c:v>
                </c:pt>
                <c:pt idx="22">
                  <c:v>0.22916666666666657</c:v>
                </c:pt>
                <c:pt idx="23">
                  <c:v>0.23958333333333323</c:v>
                </c:pt>
                <c:pt idx="24">
                  <c:v>0.24999999999999989</c:v>
                </c:pt>
                <c:pt idx="25">
                  <c:v>0.26041666666666657</c:v>
                </c:pt>
                <c:pt idx="26">
                  <c:v>0.27083333333333326</c:v>
                </c:pt>
                <c:pt idx="27">
                  <c:v>0.28124999999999994</c:v>
                </c:pt>
                <c:pt idx="28">
                  <c:v>0.29166666666666663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0.33333333333333337</c:v>
                </c:pt>
                <c:pt idx="33">
                  <c:v>0.34375000000000006</c:v>
                </c:pt>
                <c:pt idx="34">
                  <c:v>0.35416666666666674</c:v>
                </c:pt>
                <c:pt idx="35">
                  <c:v>0.36458333333333343</c:v>
                </c:pt>
                <c:pt idx="36">
                  <c:v>0.37500000000000011</c:v>
                </c:pt>
                <c:pt idx="37">
                  <c:v>0.3854166666666668</c:v>
                </c:pt>
                <c:pt idx="38">
                  <c:v>0.39583333333333348</c:v>
                </c:pt>
                <c:pt idx="39">
                  <c:v>0.40625000000000017</c:v>
                </c:pt>
                <c:pt idx="40">
                  <c:v>0.41666666666666685</c:v>
                </c:pt>
                <c:pt idx="41">
                  <c:v>0.42708333333333354</c:v>
                </c:pt>
                <c:pt idx="42">
                  <c:v>0.43750000000000022</c:v>
                </c:pt>
                <c:pt idx="43">
                  <c:v>0.44791666666666691</c:v>
                </c:pt>
                <c:pt idx="44">
                  <c:v>0.45833333333333359</c:v>
                </c:pt>
                <c:pt idx="45">
                  <c:v>0.46875000000000028</c:v>
                </c:pt>
                <c:pt idx="46">
                  <c:v>0.47916666666666696</c:v>
                </c:pt>
                <c:pt idx="47">
                  <c:v>0.48958333333333365</c:v>
                </c:pt>
                <c:pt idx="48">
                  <c:v>0.50000000000000033</c:v>
                </c:pt>
                <c:pt idx="49">
                  <c:v>0.51041666666666696</c:v>
                </c:pt>
                <c:pt idx="50">
                  <c:v>0.52083333333333359</c:v>
                </c:pt>
                <c:pt idx="51">
                  <c:v>0.53125000000000022</c:v>
                </c:pt>
                <c:pt idx="52">
                  <c:v>0.54166666666666685</c:v>
                </c:pt>
                <c:pt idx="53">
                  <c:v>0.55208333333333348</c:v>
                </c:pt>
                <c:pt idx="54">
                  <c:v>0.56250000000000011</c:v>
                </c:pt>
                <c:pt idx="55">
                  <c:v>0.57291666666666674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0.61458333333333326</c:v>
                </c:pt>
                <c:pt idx="60">
                  <c:v>0.62499999999999989</c:v>
                </c:pt>
                <c:pt idx="61">
                  <c:v>0.63541666666666652</c:v>
                </c:pt>
                <c:pt idx="62">
                  <c:v>0.64583333333333315</c:v>
                </c:pt>
                <c:pt idx="63">
                  <c:v>0.65624999999999978</c:v>
                </c:pt>
                <c:pt idx="64">
                  <c:v>0.66666666666666641</c:v>
                </c:pt>
                <c:pt idx="65">
                  <c:v>0.67708333333333304</c:v>
                </c:pt>
                <c:pt idx="66">
                  <c:v>0.68749999999999967</c:v>
                </c:pt>
                <c:pt idx="67">
                  <c:v>0.6979166666666663</c:v>
                </c:pt>
                <c:pt idx="68">
                  <c:v>0.70833333333333293</c:v>
                </c:pt>
                <c:pt idx="69">
                  <c:v>0.71874999999999956</c:v>
                </c:pt>
                <c:pt idx="70">
                  <c:v>0.72916666666666619</c:v>
                </c:pt>
                <c:pt idx="71">
                  <c:v>0.73958333333333282</c:v>
                </c:pt>
                <c:pt idx="72">
                  <c:v>0.74999999999999944</c:v>
                </c:pt>
                <c:pt idx="73">
                  <c:v>0.76041666666666607</c:v>
                </c:pt>
                <c:pt idx="74">
                  <c:v>0.7708333333333327</c:v>
                </c:pt>
                <c:pt idx="75">
                  <c:v>0.78124999999999933</c:v>
                </c:pt>
                <c:pt idx="76">
                  <c:v>0.79166666666666596</c:v>
                </c:pt>
                <c:pt idx="77">
                  <c:v>0.80208333333333259</c:v>
                </c:pt>
                <c:pt idx="78">
                  <c:v>0.81249999999999922</c:v>
                </c:pt>
                <c:pt idx="79">
                  <c:v>0.82291666666666585</c:v>
                </c:pt>
                <c:pt idx="80">
                  <c:v>0.83333333333333248</c:v>
                </c:pt>
                <c:pt idx="81">
                  <c:v>0.84374999999999911</c:v>
                </c:pt>
                <c:pt idx="82">
                  <c:v>0.85416666666666574</c:v>
                </c:pt>
                <c:pt idx="83">
                  <c:v>0.86458333333333237</c:v>
                </c:pt>
                <c:pt idx="84">
                  <c:v>0.874999999999999</c:v>
                </c:pt>
                <c:pt idx="85">
                  <c:v>0.88541666666666563</c:v>
                </c:pt>
                <c:pt idx="86">
                  <c:v>0.89583333333333226</c:v>
                </c:pt>
                <c:pt idx="87">
                  <c:v>0.90624999999999889</c:v>
                </c:pt>
                <c:pt idx="88">
                  <c:v>0.91666666666666552</c:v>
                </c:pt>
                <c:pt idx="89">
                  <c:v>0.92708333333333215</c:v>
                </c:pt>
                <c:pt idx="90">
                  <c:v>0.93749999999999878</c:v>
                </c:pt>
                <c:pt idx="91">
                  <c:v>0.94791666666666541</c:v>
                </c:pt>
                <c:pt idx="92">
                  <c:v>0.95833333333333204</c:v>
                </c:pt>
                <c:pt idx="93">
                  <c:v>0.96874999999999867</c:v>
                </c:pt>
                <c:pt idx="94">
                  <c:v>0.9791666666666653</c:v>
                </c:pt>
                <c:pt idx="95">
                  <c:v>0.98958333333333193</c:v>
                </c:pt>
              </c:numCache>
            </c:numRef>
          </c:cat>
          <c:val>
            <c:numRef>
              <c:f>IND_micro_3turni_PIEM!$B$2:$B$97</c:f>
              <c:numCache>
                <c:formatCode>General</c:formatCode>
                <c:ptCount val="96"/>
                <c:pt idx="0">
                  <c:v>3.985562697683906</c:v>
                </c:pt>
                <c:pt idx="1">
                  <c:v>3.985562697683906</c:v>
                </c:pt>
                <c:pt idx="2">
                  <c:v>3.985562697683906</c:v>
                </c:pt>
                <c:pt idx="3">
                  <c:v>3.985562697683906</c:v>
                </c:pt>
                <c:pt idx="4">
                  <c:v>3.985562697683906</c:v>
                </c:pt>
                <c:pt idx="5">
                  <c:v>3.985562697683906</c:v>
                </c:pt>
                <c:pt idx="6">
                  <c:v>3.985562697683906</c:v>
                </c:pt>
                <c:pt idx="7">
                  <c:v>3.985562697683906</c:v>
                </c:pt>
                <c:pt idx="8">
                  <c:v>3.985562697683906</c:v>
                </c:pt>
                <c:pt idx="9">
                  <c:v>3.985562697683906</c:v>
                </c:pt>
                <c:pt idx="10">
                  <c:v>3.985562697683906</c:v>
                </c:pt>
                <c:pt idx="11">
                  <c:v>3.985562697683906</c:v>
                </c:pt>
                <c:pt idx="12">
                  <c:v>3.985562697683906</c:v>
                </c:pt>
                <c:pt idx="13">
                  <c:v>3.985562697683906</c:v>
                </c:pt>
                <c:pt idx="14">
                  <c:v>3.985562697683906</c:v>
                </c:pt>
                <c:pt idx="15">
                  <c:v>3.985562697683906</c:v>
                </c:pt>
                <c:pt idx="16">
                  <c:v>3.985562697683906</c:v>
                </c:pt>
                <c:pt idx="17">
                  <c:v>3.985562697683906</c:v>
                </c:pt>
                <c:pt idx="18">
                  <c:v>3.985562697683906</c:v>
                </c:pt>
                <c:pt idx="19">
                  <c:v>3.985562697683906</c:v>
                </c:pt>
                <c:pt idx="20">
                  <c:v>3.985562697683906</c:v>
                </c:pt>
                <c:pt idx="21">
                  <c:v>3.985562697683906</c:v>
                </c:pt>
                <c:pt idx="22">
                  <c:v>3.985562697683906</c:v>
                </c:pt>
                <c:pt idx="23">
                  <c:v>3.985562697683906</c:v>
                </c:pt>
                <c:pt idx="24">
                  <c:v>3.985562697683906</c:v>
                </c:pt>
                <c:pt idx="25">
                  <c:v>3.985562697683906</c:v>
                </c:pt>
                <c:pt idx="26">
                  <c:v>3.985562697683906</c:v>
                </c:pt>
                <c:pt idx="27">
                  <c:v>3.985562697683906</c:v>
                </c:pt>
                <c:pt idx="28">
                  <c:v>3.985562697683906</c:v>
                </c:pt>
                <c:pt idx="29">
                  <c:v>3.985562697683906</c:v>
                </c:pt>
                <c:pt idx="30">
                  <c:v>3.985562697683906</c:v>
                </c:pt>
                <c:pt idx="31">
                  <c:v>3.985562697683906</c:v>
                </c:pt>
                <c:pt idx="32">
                  <c:v>3.985562697683906</c:v>
                </c:pt>
                <c:pt idx="33">
                  <c:v>3.985562697683906</c:v>
                </c:pt>
                <c:pt idx="34">
                  <c:v>3.985562697683906</c:v>
                </c:pt>
                <c:pt idx="35">
                  <c:v>3.985562697683906</c:v>
                </c:pt>
                <c:pt idx="36">
                  <c:v>3.985562697683906</c:v>
                </c:pt>
                <c:pt idx="37">
                  <c:v>3.985562697683906</c:v>
                </c:pt>
                <c:pt idx="38">
                  <c:v>3.985562697683906</c:v>
                </c:pt>
                <c:pt idx="39">
                  <c:v>3.985562697683906</c:v>
                </c:pt>
                <c:pt idx="40">
                  <c:v>3.985562697683906</c:v>
                </c:pt>
                <c:pt idx="41">
                  <c:v>3.985562697683906</c:v>
                </c:pt>
                <c:pt idx="42">
                  <c:v>3.985562697683906</c:v>
                </c:pt>
                <c:pt idx="43">
                  <c:v>3.985562697683906</c:v>
                </c:pt>
                <c:pt idx="44">
                  <c:v>3.985562697683906</c:v>
                </c:pt>
                <c:pt idx="45">
                  <c:v>3.985562697683906</c:v>
                </c:pt>
                <c:pt idx="46">
                  <c:v>3.985562697683906</c:v>
                </c:pt>
                <c:pt idx="47">
                  <c:v>3.985562697683906</c:v>
                </c:pt>
                <c:pt idx="48">
                  <c:v>3.985562697683906</c:v>
                </c:pt>
                <c:pt idx="49">
                  <c:v>3.985562697683906</c:v>
                </c:pt>
                <c:pt idx="50">
                  <c:v>3.985562697683906</c:v>
                </c:pt>
                <c:pt idx="51">
                  <c:v>3.985562697683906</c:v>
                </c:pt>
                <c:pt idx="52">
                  <c:v>3.985562697683906</c:v>
                </c:pt>
                <c:pt idx="53">
                  <c:v>3.985562697683906</c:v>
                </c:pt>
                <c:pt idx="54">
                  <c:v>3.985562697683906</c:v>
                </c:pt>
                <c:pt idx="55">
                  <c:v>3.985562697683906</c:v>
                </c:pt>
                <c:pt idx="56">
                  <c:v>3.985562697683906</c:v>
                </c:pt>
                <c:pt idx="57">
                  <c:v>3.985562697683906</c:v>
                </c:pt>
                <c:pt idx="58">
                  <c:v>3.985562697683906</c:v>
                </c:pt>
                <c:pt idx="59">
                  <c:v>3.985562697683906</c:v>
                </c:pt>
                <c:pt idx="60">
                  <c:v>3.985562697683906</c:v>
                </c:pt>
                <c:pt idx="61">
                  <c:v>3.985562697683906</c:v>
                </c:pt>
                <c:pt idx="62">
                  <c:v>3.985562697683906</c:v>
                </c:pt>
                <c:pt idx="63">
                  <c:v>3.985562697683906</c:v>
                </c:pt>
                <c:pt idx="64">
                  <c:v>3.985562697683906</c:v>
                </c:pt>
                <c:pt idx="65">
                  <c:v>3.985562697683906</c:v>
                </c:pt>
                <c:pt idx="66">
                  <c:v>3.985562697683906</c:v>
                </c:pt>
                <c:pt idx="67">
                  <c:v>3.985562697683906</c:v>
                </c:pt>
                <c:pt idx="68">
                  <c:v>3.985562697683906</c:v>
                </c:pt>
                <c:pt idx="69">
                  <c:v>3.985562697683906</c:v>
                </c:pt>
                <c:pt idx="70">
                  <c:v>3.985562697683906</c:v>
                </c:pt>
                <c:pt idx="71">
                  <c:v>3.985562697683906</c:v>
                </c:pt>
                <c:pt idx="72">
                  <c:v>3.985562697683906</c:v>
                </c:pt>
                <c:pt idx="73">
                  <c:v>3.985562697683906</c:v>
                </c:pt>
                <c:pt idx="74">
                  <c:v>3.985562697683906</c:v>
                </c:pt>
                <c:pt idx="75">
                  <c:v>3.985562697683906</c:v>
                </c:pt>
                <c:pt idx="76">
                  <c:v>3.985562697683906</c:v>
                </c:pt>
                <c:pt idx="77">
                  <c:v>3.985562697683906</c:v>
                </c:pt>
                <c:pt idx="78">
                  <c:v>3.985562697683906</c:v>
                </c:pt>
                <c:pt idx="79">
                  <c:v>3.985562697683906</c:v>
                </c:pt>
                <c:pt idx="80">
                  <c:v>3.985562697683906</c:v>
                </c:pt>
                <c:pt idx="81">
                  <c:v>3.985562697683906</c:v>
                </c:pt>
                <c:pt idx="82">
                  <c:v>3.985562697683906</c:v>
                </c:pt>
                <c:pt idx="83">
                  <c:v>3.985562697683906</c:v>
                </c:pt>
                <c:pt idx="84">
                  <c:v>3.985562697683906</c:v>
                </c:pt>
                <c:pt idx="85">
                  <c:v>3.985562697683906</c:v>
                </c:pt>
                <c:pt idx="86">
                  <c:v>3.985562697683906</c:v>
                </c:pt>
                <c:pt idx="87">
                  <c:v>3.985562697683906</c:v>
                </c:pt>
                <c:pt idx="88">
                  <c:v>3.985562697683906</c:v>
                </c:pt>
                <c:pt idx="89">
                  <c:v>3.985562697683906</c:v>
                </c:pt>
                <c:pt idx="90">
                  <c:v>3.985562697683906</c:v>
                </c:pt>
                <c:pt idx="91">
                  <c:v>3.985562697683906</c:v>
                </c:pt>
                <c:pt idx="92">
                  <c:v>3.985562697683906</c:v>
                </c:pt>
                <c:pt idx="93">
                  <c:v>3.985562697683906</c:v>
                </c:pt>
                <c:pt idx="94">
                  <c:v>3.985562697683906</c:v>
                </c:pt>
                <c:pt idx="95">
                  <c:v>3.985562697683906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23-4550-8826-539CFB9383B0}"/>
            </c:ext>
          </c:extLst>
        </c:ser>
        <c:ser>
          <c:idx val="1"/>
          <c:order val="1"/>
          <c:tx>
            <c:strRef>
              <c:f>IND_micro_3turni_PIEM!$C$1</c:f>
              <c:strCache>
                <c:ptCount val="1"/>
                <c:pt idx="0">
                  <c:v>Saturday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IND_micro_3turni_PIEM!$A$2:$A$97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5.2083333333333329E-2</c:v>
                </c:pt>
                <c:pt idx="6">
                  <c:v>6.2499999999999993E-2</c:v>
                </c:pt>
                <c:pt idx="7">
                  <c:v>7.2916666666666657E-2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0.11458333333333334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0.14583333333333331</c:v>
                </c:pt>
                <c:pt idx="15">
                  <c:v>0.15624999999999997</c:v>
                </c:pt>
                <c:pt idx="16">
                  <c:v>0.16666666666666663</c:v>
                </c:pt>
                <c:pt idx="17">
                  <c:v>0.17708333333333329</c:v>
                </c:pt>
                <c:pt idx="18">
                  <c:v>0.18749999999999994</c:v>
                </c:pt>
                <c:pt idx="19">
                  <c:v>0.1979166666666666</c:v>
                </c:pt>
                <c:pt idx="20">
                  <c:v>0.20833333333333326</c:v>
                </c:pt>
                <c:pt idx="21">
                  <c:v>0.21874999999999992</c:v>
                </c:pt>
                <c:pt idx="22">
                  <c:v>0.22916666666666657</c:v>
                </c:pt>
                <c:pt idx="23">
                  <c:v>0.23958333333333323</c:v>
                </c:pt>
                <c:pt idx="24">
                  <c:v>0.24999999999999989</c:v>
                </c:pt>
                <c:pt idx="25">
                  <c:v>0.26041666666666657</c:v>
                </c:pt>
                <c:pt idx="26">
                  <c:v>0.27083333333333326</c:v>
                </c:pt>
                <c:pt idx="27">
                  <c:v>0.28124999999999994</c:v>
                </c:pt>
                <c:pt idx="28">
                  <c:v>0.29166666666666663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0.33333333333333337</c:v>
                </c:pt>
                <c:pt idx="33">
                  <c:v>0.34375000000000006</c:v>
                </c:pt>
                <c:pt idx="34">
                  <c:v>0.35416666666666674</c:v>
                </c:pt>
                <c:pt idx="35">
                  <c:v>0.36458333333333343</c:v>
                </c:pt>
                <c:pt idx="36">
                  <c:v>0.37500000000000011</c:v>
                </c:pt>
                <c:pt idx="37">
                  <c:v>0.3854166666666668</c:v>
                </c:pt>
                <c:pt idx="38">
                  <c:v>0.39583333333333348</c:v>
                </c:pt>
                <c:pt idx="39">
                  <c:v>0.40625000000000017</c:v>
                </c:pt>
                <c:pt idx="40">
                  <c:v>0.41666666666666685</c:v>
                </c:pt>
                <c:pt idx="41">
                  <c:v>0.42708333333333354</c:v>
                </c:pt>
                <c:pt idx="42">
                  <c:v>0.43750000000000022</c:v>
                </c:pt>
                <c:pt idx="43">
                  <c:v>0.44791666666666691</c:v>
                </c:pt>
                <c:pt idx="44">
                  <c:v>0.45833333333333359</c:v>
                </c:pt>
                <c:pt idx="45">
                  <c:v>0.46875000000000028</c:v>
                </c:pt>
                <c:pt idx="46">
                  <c:v>0.47916666666666696</c:v>
                </c:pt>
                <c:pt idx="47">
                  <c:v>0.48958333333333365</c:v>
                </c:pt>
                <c:pt idx="48">
                  <c:v>0.50000000000000033</c:v>
                </c:pt>
                <c:pt idx="49">
                  <c:v>0.51041666666666696</c:v>
                </c:pt>
                <c:pt idx="50">
                  <c:v>0.52083333333333359</c:v>
                </c:pt>
                <c:pt idx="51">
                  <c:v>0.53125000000000022</c:v>
                </c:pt>
                <c:pt idx="52">
                  <c:v>0.54166666666666685</c:v>
                </c:pt>
                <c:pt idx="53">
                  <c:v>0.55208333333333348</c:v>
                </c:pt>
                <c:pt idx="54">
                  <c:v>0.56250000000000011</c:v>
                </c:pt>
                <c:pt idx="55">
                  <c:v>0.57291666666666674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0.61458333333333326</c:v>
                </c:pt>
                <c:pt idx="60">
                  <c:v>0.62499999999999989</c:v>
                </c:pt>
                <c:pt idx="61">
                  <c:v>0.63541666666666652</c:v>
                </c:pt>
                <c:pt idx="62">
                  <c:v>0.64583333333333315</c:v>
                </c:pt>
                <c:pt idx="63">
                  <c:v>0.65624999999999978</c:v>
                </c:pt>
                <c:pt idx="64">
                  <c:v>0.66666666666666641</c:v>
                </c:pt>
                <c:pt idx="65">
                  <c:v>0.67708333333333304</c:v>
                </c:pt>
                <c:pt idx="66">
                  <c:v>0.68749999999999967</c:v>
                </c:pt>
                <c:pt idx="67">
                  <c:v>0.6979166666666663</c:v>
                </c:pt>
                <c:pt idx="68">
                  <c:v>0.70833333333333293</c:v>
                </c:pt>
                <c:pt idx="69">
                  <c:v>0.71874999999999956</c:v>
                </c:pt>
                <c:pt idx="70">
                  <c:v>0.72916666666666619</c:v>
                </c:pt>
                <c:pt idx="71">
                  <c:v>0.73958333333333282</c:v>
                </c:pt>
                <c:pt idx="72">
                  <c:v>0.74999999999999944</c:v>
                </c:pt>
                <c:pt idx="73">
                  <c:v>0.76041666666666607</c:v>
                </c:pt>
                <c:pt idx="74">
                  <c:v>0.7708333333333327</c:v>
                </c:pt>
                <c:pt idx="75">
                  <c:v>0.78124999999999933</c:v>
                </c:pt>
                <c:pt idx="76">
                  <c:v>0.79166666666666596</c:v>
                </c:pt>
                <c:pt idx="77">
                  <c:v>0.80208333333333259</c:v>
                </c:pt>
                <c:pt idx="78">
                  <c:v>0.81249999999999922</c:v>
                </c:pt>
                <c:pt idx="79">
                  <c:v>0.82291666666666585</c:v>
                </c:pt>
                <c:pt idx="80">
                  <c:v>0.83333333333333248</c:v>
                </c:pt>
                <c:pt idx="81">
                  <c:v>0.84374999999999911</c:v>
                </c:pt>
                <c:pt idx="82">
                  <c:v>0.85416666666666574</c:v>
                </c:pt>
                <c:pt idx="83">
                  <c:v>0.86458333333333237</c:v>
                </c:pt>
                <c:pt idx="84">
                  <c:v>0.874999999999999</c:v>
                </c:pt>
                <c:pt idx="85">
                  <c:v>0.88541666666666563</c:v>
                </c:pt>
                <c:pt idx="86">
                  <c:v>0.89583333333333226</c:v>
                </c:pt>
                <c:pt idx="87">
                  <c:v>0.90624999999999889</c:v>
                </c:pt>
                <c:pt idx="88">
                  <c:v>0.91666666666666552</c:v>
                </c:pt>
                <c:pt idx="89">
                  <c:v>0.92708333333333215</c:v>
                </c:pt>
                <c:pt idx="90">
                  <c:v>0.93749999999999878</c:v>
                </c:pt>
                <c:pt idx="91">
                  <c:v>0.94791666666666541</c:v>
                </c:pt>
                <c:pt idx="92">
                  <c:v>0.95833333333333204</c:v>
                </c:pt>
                <c:pt idx="93">
                  <c:v>0.96874999999999867</c:v>
                </c:pt>
                <c:pt idx="94">
                  <c:v>0.9791666666666653</c:v>
                </c:pt>
                <c:pt idx="95">
                  <c:v>0.98958333333333193</c:v>
                </c:pt>
              </c:numCache>
            </c:numRef>
          </c:cat>
          <c:val>
            <c:numRef>
              <c:f>IND_micro_3turni_PIEM!$C$2:$C$97</c:f>
              <c:numCache>
                <c:formatCode>General</c:formatCode>
                <c:ptCount val="96"/>
                <c:pt idx="0">
                  <c:v>0.79711253953678129</c:v>
                </c:pt>
                <c:pt idx="1">
                  <c:v>0.79711253953678129</c:v>
                </c:pt>
                <c:pt idx="2">
                  <c:v>0.79711253953678129</c:v>
                </c:pt>
                <c:pt idx="3">
                  <c:v>0.79711253953678129</c:v>
                </c:pt>
                <c:pt idx="4">
                  <c:v>0.79711253953678129</c:v>
                </c:pt>
                <c:pt idx="5">
                  <c:v>0.79711253953678129</c:v>
                </c:pt>
                <c:pt idx="6">
                  <c:v>0.79711253953678129</c:v>
                </c:pt>
                <c:pt idx="7">
                  <c:v>0.79711253953678129</c:v>
                </c:pt>
                <c:pt idx="8">
                  <c:v>0.79711253953678129</c:v>
                </c:pt>
                <c:pt idx="9">
                  <c:v>0.79711253953678129</c:v>
                </c:pt>
                <c:pt idx="10">
                  <c:v>0.79711253953678129</c:v>
                </c:pt>
                <c:pt idx="11">
                  <c:v>0.79711253953678129</c:v>
                </c:pt>
                <c:pt idx="12">
                  <c:v>0.79711253953678129</c:v>
                </c:pt>
                <c:pt idx="13">
                  <c:v>0.79711253953678129</c:v>
                </c:pt>
                <c:pt idx="14">
                  <c:v>0.79711253953678129</c:v>
                </c:pt>
                <c:pt idx="15">
                  <c:v>0.79711253953678129</c:v>
                </c:pt>
                <c:pt idx="16">
                  <c:v>0.79711253953678129</c:v>
                </c:pt>
                <c:pt idx="17">
                  <c:v>0.79711253953678129</c:v>
                </c:pt>
                <c:pt idx="18">
                  <c:v>0.79711253953678129</c:v>
                </c:pt>
                <c:pt idx="19">
                  <c:v>0.79711253953678129</c:v>
                </c:pt>
                <c:pt idx="20">
                  <c:v>0.79711253953678129</c:v>
                </c:pt>
                <c:pt idx="21">
                  <c:v>0.79711253953678129</c:v>
                </c:pt>
                <c:pt idx="22">
                  <c:v>0.79711253953678129</c:v>
                </c:pt>
                <c:pt idx="23">
                  <c:v>0.79711253953678129</c:v>
                </c:pt>
                <c:pt idx="24">
                  <c:v>0.79711253953678129</c:v>
                </c:pt>
                <c:pt idx="25">
                  <c:v>0.79711253953678129</c:v>
                </c:pt>
                <c:pt idx="26">
                  <c:v>0.79711253953678129</c:v>
                </c:pt>
                <c:pt idx="27">
                  <c:v>0.79711253953678129</c:v>
                </c:pt>
                <c:pt idx="28">
                  <c:v>0.79711253953678129</c:v>
                </c:pt>
                <c:pt idx="29">
                  <c:v>0.79711253953678129</c:v>
                </c:pt>
                <c:pt idx="30">
                  <c:v>0.79711253953678129</c:v>
                </c:pt>
                <c:pt idx="31">
                  <c:v>0.79711253953678129</c:v>
                </c:pt>
                <c:pt idx="32">
                  <c:v>0.79711253953678129</c:v>
                </c:pt>
                <c:pt idx="33">
                  <c:v>0.79711253953678129</c:v>
                </c:pt>
                <c:pt idx="34">
                  <c:v>0.79711253953678129</c:v>
                </c:pt>
                <c:pt idx="35">
                  <c:v>0.79711253953678129</c:v>
                </c:pt>
                <c:pt idx="36">
                  <c:v>0.79711253953678129</c:v>
                </c:pt>
                <c:pt idx="37">
                  <c:v>0.79711253953678129</c:v>
                </c:pt>
                <c:pt idx="38">
                  <c:v>0.79711253953678129</c:v>
                </c:pt>
                <c:pt idx="39">
                  <c:v>0.79711253953678129</c:v>
                </c:pt>
                <c:pt idx="40">
                  <c:v>0.79711253953678129</c:v>
                </c:pt>
                <c:pt idx="41">
                  <c:v>0.79711253953678129</c:v>
                </c:pt>
                <c:pt idx="42">
                  <c:v>0.79711253953678129</c:v>
                </c:pt>
                <c:pt idx="43">
                  <c:v>0.79711253953678129</c:v>
                </c:pt>
                <c:pt idx="44">
                  <c:v>0.79711253953678129</c:v>
                </c:pt>
                <c:pt idx="45">
                  <c:v>0.79711253953678129</c:v>
                </c:pt>
                <c:pt idx="46">
                  <c:v>0.79711253953678129</c:v>
                </c:pt>
                <c:pt idx="47">
                  <c:v>0.79711253953678129</c:v>
                </c:pt>
                <c:pt idx="48">
                  <c:v>0.79711253953678129</c:v>
                </c:pt>
                <c:pt idx="49">
                  <c:v>0.79711253953678129</c:v>
                </c:pt>
                <c:pt idx="50">
                  <c:v>0.79711253953678129</c:v>
                </c:pt>
                <c:pt idx="51">
                  <c:v>0.79711253953678129</c:v>
                </c:pt>
                <c:pt idx="52">
                  <c:v>0.79711253953678129</c:v>
                </c:pt>
                <c:pt idx="53">
                  <c:v>0.79711253953678129</c:v>
                </c:pt>
                <c:pt idx="54">
                  <c:v>0.79711253953678129</c:v>
                </c:pt>
                <c:pt idx="55">
                  <c:v>0.79711253953678129</c:v>
                </c:pt>
                <c:pt idx="56">
                  <c:v>0.79711253953678129</c:v>
                </c:pt>
                <c:pt idx="57">
                  <c:v>0.79711253953678129</c:v>
                </c:pt>
                <c:pt idx="58">
                  <c:v>0.79711253953678129</c:v>
                </c:pt>
                <c:pt idx="59">
                  <c:v>0.79711253953678129</c:v>
                </c:pt>
                <c:pt idx="60">
                  <c:v>0.79711253953678129</c:v>
                </c:pt>
                <c:pt idx="61">
                  <c:v>0.79711253953678129</c:v>
                </c:pt>
                <c:pt idx="62">
                  <c:v>0.79711253953678129</c:v>
                </c:pt>
                <c:pt idx="63">
                  <c:v>0.79711253953678129</c:v>
                </c:pt>
                <c:pt idx="64">
                  <c:v>0.79711253953678129</c:v>
                </c:pt>
                <c:pt idx="65">
                  <c:v>0.79711253953678129</c:v>
                </c:pt>
                <c:pt idx="66">
                  <c:v>0.79711253953678129</c:v>
                </c:pt>
                <c:pt idx="67">
                  <c:v>0.79711253953678129</c:v>
                </c:pt>
                <c:pt idx="68">
                  <c:v>0.79711253953678129</c:v>
                </c:pt>
                <c:pt idx="69">
                  <c:v>0.79711253953678129</c:v>
                </c:pt>
                <c:pt idx="70">
                  <c:v>0.79711253953678129</c:v>
                </c:pt>
                <c:pt idx="71">
                  <c:v>0.79711253953678129</c:v>
                </c:pt>
                <c:pt idx="72">
                  <c:v>0.79711253953678129</c:v>
                </c:pt>
                <c:pt idx="73">
                  <c:v>0.79711253953678129</c:v>
                </c:pt>
                <c:pt idx="74">
                  <c:v>0.79711253953678129</c:v>
                </c:pt>
                <c:pt idx="75">
                  <c:v>0.79711253953678129</c:v>
                </c:pt>
                <c:pt idx="76">
                  <c:v>0.79711253953678129</c:v>
                </c:pt>
                <c:pt idx="77">
                  <c:v>0.79711253953678129</c:v>
                </c:pt>
                <c:pt idx="78">
                  <c:v>0.79711253953678129</c:v>
                </c:pt>
                <c:pt idx="79">
                  <c:v>0.79711253953678129</c:v>
                </c:pt>
                <c:pt idx="80">
                  <c:v>0.79711253953678129</c:v>
                </c:pt>
                <c:pt idx="81">
                  <c:v>0.79711253953678129</c:v>
                </c:pt>
                <c:pt idx="82">
                  <c:v>0.79711253953678129</c:v>
                </c:pt>
                <c:pt idx="83">
                  <c:v>0.79711253953678129</c:v>
                </c:pt>
                <c:pt idx="84">
                  <c:v>0.79711253953678129</c:v>
                </c:pt>
                <c:pt idx="85">
                  <c:v>0.79711253953678129</c:v>
                </c:pt>
                <c:pt idx="86">
                  <c:v>0.79711253953678129</c:v>
                </c:pt>
                <c:pt idx="87">
                  <c:v>0.79711253953678129</c:v>
                </c:pt>
                <c:pt idx="88">
                  <c:v>0.79711253953678129</c:v>
                </c:pt>
                <c:pt idx="89">
                  <c:v>0.79711253953678129</c:v>
                </c:pt>
                <c:pt idx="90">
                  <c:v>0.79711253953678129</c:v>
                </c:pt>
                <c:pt idx="91">
                  <c:v>0.79711253953678129</c:v>
                </c:pt>
                <c:pt idx="92">
                  <c:v>0.79711253953678129</c:v>
                </c:pt>
                <c:pt idx="93">
                  <c:v>0.79711253953678129</c:v>
                </c:pt>
                <c:pt idx="94">
                  <c:v>0.79711253953678129</c:v>
                </c:pt>
                <c:pt idx="95">
                  <c:v>0.79711253953678129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23-4550-8826-539CFB9383B0}"/>
            </c:ext>
          </c:extLst>
        </c:ser>
        <c:ser>
          <c:idx val="2"/>
          <c:order val="2"/>
          <c:tx>
            <c:strRef>
              <c:f>IND_micro_3turni_PIEM!$D$1</c:f>
              <c:strCache>
                <c:ptCount val="1"/>
                <c:pt idx="0">
                  <c:v>Sunday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IND_micro_3turni_PIEM!$A$2:$A$97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5.2083333333333329E-2</c:v>
                </c:pt>
                <c:pt idx="6">
                  <c:v>6.2499999999999993E-2</c:v>
                </c:pt>
                <c:pt idx="7">
                  <c:v>7.2916666666666657E-2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0.11458333333333334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0.14583333333333331</c:v>
                </c:pt>
                <c:pt idx="15">
                  <c:v>0.15624999999999997</c:v>
                </c:pt>
                <c:pt idx="16">
                  <c:v>0.16666666666666663</c:v>
                </c:pt>
                <c:pt idx="17">
                  <c:v>0.17708333333333329</c:v>
                </c:pt>
                <c:pt idx="18">
                  <c:v>0.18749999999999994</c:v>
                </c:pt>
                <c:pt idx="19">
                  <c:v>0.1979166666666666</c:v>
                </c:pt>
                <c:pt idx="20">
                  <c:v>0.20833333333333326</c:v>
                </c:pt>
                <c:pt idx="21">
                  <c:v>0.21874999999999992</c:v>
                </c:pt>
                <c:pt idx="22">
                  <c:v>0.22916666666666657</c:v>
                </c:pt>
                <c:pt idx="23">
                  <c:v>0.23958333333333323</c:v>
                </c:pt>
                <c:pt idx="24">
                  <c:v>0.24999999999999989</c:v>
                </c:pt>
                <c:pt idx="25">
                  <c:v>0.26041666666666657</c:v>
                </c:pt>
                <c:pt idx="26">
                  <c:v>0.27083333333333326</c:v>
                </c:pt>
                <c:pt idx="27">
                  <c:v>0.28124999999999994</c:v>
                </c:pt>
                <c:pt idx="28">
                  <c:v>0.29166666666666663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0.33333333333333337</c:v>
                </c:pt>
                <c:pt idx="33">
                  <c:v>0.34375000000000006</c:v>
                </c:pt>
                <c:pt idx="34">
                  <c:v>0.35416666666666674</c:v>
                </c:pt>
                <c:pt idx="35">
                  <c:v>0.36458333333333343</c:v>
                </c:pt>
                <c:pt idx="36">
                  <c:v>0.37500000000000011</c:v>
                </c:pt>
                <c:pt idx="37">
                  <c:v>0.3854166666666668</c:v>
                </c:pt>
                <c:pt idx="38">
                  <c:v>0.39583333333333348</c:v>
                </c:pt>
                <c:pt idx="39">
                  <c:v>0.40625000000000017</c:v>
                </c:pt>
                <c:pt idx="40">
                  <c:v>0.41666666666666685</c:v>
                </c:pt>
                <c:pt idx="41">
                  <c:v>0.42708333333333354</c:v>
                </c:pt>
                <c:pt idx="42">
                  <c:v>0.43750000000000022</c:v>
                </c:pt>
                <c:pt idx="43">
                  <c:v>0.44791666666666691</c:v>
                </c:pt>
                <c:pt idx="44">
                  <c:v>0.45833333333333359</c:v>
                </c:pt>
                <c:pt idx="45">
                  <c:v>0.46875000000000028</c:v>
                </c:pt>
                <c:pt idx="46">
                  <c:v>0.47916666666666696</c:v>
                </c:pt>
                <c:pt idx="47">
                  <c:v>0.48958333333333365</c:v>
                </c:pt>
                <c:pt idx="48">
                  <c:v>0.50000000000000033</c:v>
                </c:pt>
                <c:pt idx="49">
                  <c:v>0.51041666666666696</c:v>
                </c:pt>
                <c:pt idx="50">
                  <c:v>0.52083333333333359</c:v>
                </c:pt>
                <c:pt idx="51">
                  <c:v>0.53125000000000022</c:v>
                </c:pt>
                <c:pt idx="52">
                  <c:v>0.54166666666666685</c:v>
                </c:pt>
                <c:pt idx="53">
                  <c:v>0.55208333333333348</c:v>
                </c:pt>
                <c:pt idx="54">
                  <c:v>0.56250000000000011</c:v>
                </c:pt>
                <c:pt idx="55">
                  <c:v>0.57291666666666674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0.61458333333333326</c:v>
                </c:pt>
                <c:pt idx="60">
                  <c:v>0.62499999999999989</c:v>
                </c:pt>
                <c:pt idx="61">
                  <c:v>0.63541666666666652</c:v>
                </c:pt>
                <c:pt idx="62">
                  <c:v>0.64583333333333315</c:v>
                </c:pt>
                <c:pt idx="63">
                  <c:v>0.65624999999999978</c:v>
                </c:pt>
                <c:pt idx="64">
                  <c:v>0.66666666666666641</c:v>
                </c:pt>
                <c:pt idx="65">
                  <c:v>0.67708333333333304</c:v>
                </c:pt>
                <c:pt idx="66">
                  <c:v>0.68749999999999967</c:v>
                </c:pt>
                <c:pt idx="67">
                  <c:v>0.6979166666666663</c:v>
                </c:pt>
                <c:pt idx="68">
                  <c:v>0.70833333333333293</c:v>
                </c:pt>
                <c:pt idx="69">
                  <c:v>0.71874999999999956</c:v>
                </c:pt>
                <c:pt idx="70">
                  <c:v>0.72916666666666619</c:v>
                </c:pt>
                <c:pt idx="71">
                  <c:v>0.73958333333333282</c:v>
                </c:pt>
                <c:pt idx="72">
                  <c:v>0.74999999999999944</c:v>
                </c:pt>
                <c:pt idx="73">
                  <c:v>0.76041666666666607</c:v>
                </c:pt>
                <c:pt idx="74">
                  <c:v>0.7708333333333327</c:v>
                </c:pt>
                <c:pt idx="75">
                  <c:v>0.78124999999999933</c:v>
                </c:pt>
                <c:pt idx="76">
                  <c:v>0.79166666666666596</c:v>
                </c:pt>
                <c:pt idx="77">
                  <c:v>0.80208333333333259</c:v>
                </c:pt>
                <c:pt idx="78">
                  <c:v>0.81249999999999922</c:v>
                </c:pt>
                <c:pt idx="79">
                  <c:v>0.82291666666666585</c:v>
                </c:pt>
                <c:pt idx="80">
                  <c:v>0.83333333333333248</c:v>
                </c:pt>
                <c:pt idx="81">
                  <c:v>0.84374999999999911</c:v>
                </c:pt>
                <c:pt idx="82">
                  <c:v>0.85416666666666574</c:v>
                </c:pt>
                <c:pt idx="83">
                  <c:v>0.86458333333333237</c:v>
                </c:pt>
                <c:pt idx="84">
                  <c:v>0.874999999999999</c:v>
                </c:pt>
                <c:pt idx="85">
                  <c:v>0.88541666666666563</c:v>
                </c:pt>
                <c:pt idx="86">
                  <c:v>0.89583333333333226</c:v>
                </c:pt>
                <c:pt idx="87">
                  <c:v>0.90624999999999889</c:v>
                </c:pt>
                <c:pt idx="88">
                  <c:v>0.91666666666666552</c:v>
                </c:pt>
                <c:pt idx="89">
                  <c:v>0.92708333333333215</c:v>
                </c:pt>
                <c:pt idx="90">
                  <c:v>0.93749999999999878</c:v>
                </c:pt>
                <c:pt idx="91">
                  <c:v>0.94791666666666541</c:v>
                </c:pt>
                <c:pt idx="92">
                  <c:v>0.95833333333333204</c:v>
                </c:pt>
                <c:pt idx="93">
                  <c:v>0.96874999999999867</c:v>
                </c:pt>
                <c:pt idx="94">
                  <c:v>0.9791666666666653</c:v>
                </c:pt>
                <c:pt idx="95">
                  <c:v>0.98958333333333193</c:v>
                </c:pt>
              </c:numCache>
            </c:numRef>
          </c:cat>
          <c:val>
            <c:numRef>
              <c:f>IND_micro_3turni_PIEM!$D$2:$D$97</c:f>
              <c:numCache>
                <c:formatCode>General</c:formatCode>
                <c:ptCount val="96"/>
                <c:pt idx="0">
                  <c:v>0.79711253953678129</c:v>
                </c:pt>
                <c:pt idx="1">
                  <c:v>0.79711253953678129</c:v>
                </c:pt>
                <c:pt idx="2">
                  <c:v>0.79711253953678129</c:v>
                </c:pt>
                <c:pt idx="3">
                  <c:v>0.79711253953678129</c:v>
                </c:pt>
                <c:pt idx="4">
                  <c:v>0.79711253953678129</c:v>
                </c:pt>
                <c:pt idx="5">
                  <c:v>0.79711253953678129</c:v>
                </c:pt>
                <c:pt idx="6">
                  <c:v>0.79711253953678129</c:v>
                </c:pt>
                <c:pt idx="7">
                  <c:v>0.79711253953678129</c:v>
                </c:pt>
                <c:pt idx="8">
                  <c:v>0.79711253953678129</c:v>
                </c:pt>
                <c:pt idx="9">
                  <c:v>0.79711253953678129</c:v>
                </c:pt>
                <c:pt idx="10">
                  <c:v>0.79711253953678129</c:v>
                </c:pt>
                <c:pt idx="11">
                  <c:v>0.79711253953678129</c:v>
                </c:pt>
                <c:pt idx="12">
                  <c:v>0.79711253953678129</c:v>
                </c:pt>
                <c:pt idx="13">
                  <c:v>0.79711253953678129</c:v>
                </c:pt>
                <c:pt idx="14">
                  <c:v>0.79711253953678129</c:v>
                </c:pt>
                <c:pt idx="15">
                  <c:v>0.79711253953678129</c:v>
                </c:pt>
                <c:pt idx="16">
                  <c:v>0.79711253953678129</c:v>
                </c:pt>
                <c:pt idx="17">
                  <c:v>0.79711253953678129</c:v>
                </c:pt>
                <c:pt idx="18">
                  <c:v>0.79711253953678129</c:v>
                </c:pt>
                <c:pt idx="19">
                  <c:v>0.79711253953678129</c:v>
                </c:pt>
                <c:pt idx="20">
                  <c:v>0.79711253953678129</c:v>
                </c:pt>
                <c:pt idx="21">
                  <c:v>0.79711253953678129</c:v>
                </c:pt>
                <c:pt idx="22">
                  <c:v>0.79711253953678129</c:v>
                </c:pt>
                <c:pt idx="23">
                  <c:v>0.79711253953678129</c:v>
                </c:pt>
                <c:pt idx="24">
                  <c:v>0.79711253953678129</c:v>
                </c:pt>
                <c:pt idx="25">
                  <c:v>0.79711253953678129</c:v>
                </c:pt>
                <c:pt idx="26">
                  <c:v>0.79711253953678129</c:v>
                </c:pt>
                <c:pt idx="27">
                  <c:v>0.79711253953678129</c:v>
                </c:pt>
                <c:pt idx="28">
                  <c:v>0.79711253953678129</c:v>
                </c:pt>
                <c:pt idx="29">
                  <c:v>0.79711253953678129</c:v>
                </c:pt>
                <c:pt idx="30">
                  <c:v>0.79711253953678129</c:v>
                </c:pt>
                <c:pt idx="31">
                  <c:v>0.79711253953678129</c:v>
                </c:pt>
                <c:pt idx="32">
                  <c:v>0.79711253953678129</c:v>
                </c:pt>
                <c:pt idx="33">
                  <c:v>0.79711253953678129</c:v>
                </c:pt>
                <c:pt idx="34">
                  <c:v>0.79711253953678129</c:v>
                </c:pt>
                <c:pt idx="35">
                  <c:v>0.79711253953678129</c:v>
                </c:pt>
                <c:pt idx="36">
                  <c:v>0.79711253953678129</c:v>
                </c:pt>
                <c:pt idx="37">
                  <c:v>0.79711253953678129</c:v>
                </c:pt>
                <c:pt idx="38">
                  <c:v>0.79711253953678129</c:v>
                </c:pt>
                <c:pt idx="39">
                  <c:v>0.79711253953678129</c:v>
                </c:pt>
                <c:pt idx="40">
                  <c:v>0.79711253953678129</c:v>
                </c:pt>
                <c:pt idx="41">
                  <c:v>0.79711253953678129</c:v>
                </c:pt>
                <c:pt idx="42">
                  <c:v>0.79711253953678129</c:v>
                </c:pt>
                <c:pt idx="43">
                  <c:v>0.79711253953678129</c:v>
                </c:pt>
                <c:pt idx="44">
                  <c:v>0.79711253953678129</c:v>
                </c:pt>
                <c:pt idx="45">
                  <c:v>0.79711253953678129</c:v>
                </c:pt>
                <c:pt idx="46">
                  <c:v>0.79711253953678129</c:v>
                </c:pt>
                <c:pt idx="47">
                  <c:v>0.79711253953678129</c:v>
                </c:pt>
                <c:pt idx="48">
                  <c:v>0.79711253953678129</c:v>
                </c:pt>
                <c:pt idx="49">
                  <c:v>0.79711253953678129</c:v>
                </c:pt>
                <c:pt idx="50">
                  <c:v>0.79711253953678129</c:v>
                </c:pt>
                <c:pt idx="51">
                  <c:v>0.79711253953678129</c:v>
                </c:pt>
                <c:pt idx="52">
                  <c:v>0.79711253953678129</c:v>
                </c:pt>
                <c:pt idx="53">
                  <c:v>0.79711253953678129</c:v>
                </c:pt>
                <c:pt idx="54">
                  <c:v>0.79711253953678129</c:v>
                </c:pt>
                <c:pt idx="55">
                  <c:v>0.79711253953678129</c:v>
                </c:pt>
                <c:pt idx="56">
                  <c:v>0.79711253953678129</c:v>
                </c:pt>
                <c:pt idx="57">
                  <c:v>0.79711253953678129</c:v>
                </c:pt>
                <c:pt idx="58">
                  <c:v>0.79711253953678129</c:v>
                </c:pt>
                <c:pt idx="59">
                  <c:v>0.79711253953678129</c:v>
                </c:pt>
                <c:pt idx="60">
                  <c:v>0.79711253953678129</c:v>
                </c:pt>
                <c:pt idx="61">
                  <c:v>0.79711253953678129</c:v>
                </c:pt>
                <c:pt idx="62">
                  <c:v>0.79711253953678129</c:v>
                </c:pt>
                <c:pt idx="63">
                  <c:v>0.79711253953678129</c:v>
                </c:pt>
                <c:pt idx="64">
                  <c:v>0.79711253953678129</c:v>
                </c:pt>
                <c:pt idx="65">
                  <c:v>0.79711253953678129</c:v>
                </c:pt>
                <c:pt idx="66">
                  <c:v>0.79711253953678129</c:v>
                </c:pt>
                <c:pt idx="67">
                  <c:v>0.79711253953678129</c:v>
                </c:pt>
                <c:pt idx="68">
                  <c:v>0.79711253953678129</c:v>
                </c:pt>
                <c:pt idx="69">
                  <c:v>0.79711253953678129</c:v>
                </c:pt>
                <c:pt idx="70">
                  <c:v>0.79711253953678129</c:v>
                </c:pt>
                <c:pt idx="71">
                  <c:v>0.79711253953678129</c:v>
                </c:pt>
                <c:pt idx="72">
                  <c:v>0.79711253953678129</c:v>
                </c:pt>
                <c:pt idx="73">
                  <c:v>0.79711253953678129</c:v>
                </c:pt>
                <c:pt idx="74">
                  <c:v>0.79711253953678129</c:v>
                </c:pt>
                <c:pt idx="75">
                  <c:v>0.79711253953678129</c:v>
                </c:pt>
                <c:pt idx="76">
                  <c:v>0.79711253953678129</c:v>
                </c:pt>
                <c:pt idx="77">
                  <c:v>0.79711253953678129</c:v>
                </c:pt>
                <c:pt idx="78">
                  <c:v>0.79711253953678129</c:v>
                </c:pt>
                <c:pt idx="79">
                  <c:v>0.79711253953678129</c:v>
                </c:pt>
                <c:pt idx="80">
                  <c:v>0.79711253953678129</c:v>
                </c:pt>
                <c:pt idx="81">
                  <c:v>0.79711253953678129</c:v>
                </c:pt>
                <c:pt idx="82">
                  <c:v>0.79711253953678129</c:v>
                </c:pt>
                <c:pt idx="83">
                  <c:v>0.79711253953678129</c:v>
                </c:pt>
                <c:pt idx="84">
                  <c:v>0.79711253953678129</c:v>
                </c:pt>
                <c:pt idx="85">
                  <c:v>0.79711253953678129</c:v>
                </c:pt>
                <c:pt idx="86">
                  <c:v>0.79711253953678129</c:v>
                </c:pt>
                <c:pt idx="87">
                  <c:v>0.79711253953678129</c:v>
                </c:pt>
                <c:pt idx="88">
                  <c:v>0.79711253953678129</c:v>
                </c:pt>
                <c:pt idx="89">
                  <c:v>0.79711253953678129</c:v>
                </c:pt>
                <c:pt idx="90">
                  <c:v>0.79711253953678129</c:v>
                </c:pt>
                <c:pt idx="91">
                  <c:v>0.79711253953678129</c:v>
                </c:pt>
                <c:pt idx="92">
                  <c:v>0.79711253953678129</c:v>
                </c:pt>
                <c:pt idx="93">
                  <c:v>0.79711253953678129</c:v>
                </c:pt>
                <c:pt idx="94">
                  <c:v>0.79711253953678129</c:v>
                </c:pt>
                <c:pt idx="95">
                  <c:v>0.79711253953678129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23-4550-8826-539CFB9383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7687008"/>
        <c:axId val="877711968"/>
      </c:lineChart>
      <c:catAx>
        <c:axId val="877687008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711968"/>
        <c:crosses val="autoZero"/>
        <c:auto val="1"/>
        <c:lblAlgn val="ctr"/>
        <c:lblOffset val="100"/>
        <c:noMultiLvlLbl val="0"/>
      </c:catAx>
      <c:valAx>
        <c:axId val="87771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687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IND_piccola_3turni_PIEM!$B$1</c:f>
              <c:strCache>
                <c:ptCount val="1"/>
                <c:pt idx="0">
                  <c:v>Working_day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IND_piccola_3turni_PIEM!$A$2:$A$97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5.2083333333333329E-2</c:v>
                </c:pt>
                <c:pt idx="6">
                  <c:v>6.2499999999999993E-2</c:v>
                </c:pt>
                <c:pt idx="7">
                  <c:v>7.2916666666666657E-2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0.11458333333333334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0.14583333333333331</c:v>
                </c:pt>
                <c:pt idx="15">
                  <c:v>0.15624999999999997</c:v>
                </c:pt>
                <c:pt idx="16">
                  <c:v>0.16666666666666663</c:v>
                </c:pt>
                <c:pt idx="17">
                  <c:v>0.17708333333333329</c:v>
                </c:pt>
                <c:pt idx="18">
                  <c:v>0.18749999999999994</c:v>
                </c:pt>
                <c:pt idx="19">
                  <c:v>0.1979166666666666</c:v>
                </c:pt>
                <c:pt idx="20">
                  <c:v>0.20833333333333326</c:v>
                </c:pt>
                <c:pt idx="21">
                  <c:v>0.21874999999999992</c:v>
                </c:pt>
                <c:pt idx="22">
                  <c:v>0.22916666666666657</c:v>
                </c:pt>
                <c:pt idx="23">
                  <c:v>0.23958333333333323</c:v>
                </c:pt>
                <c:pt idx="24">
                  <c:v>0.24999999999999989</c:v>
                </c:pt>
                <c:pt idx="25">
                  <c:v>0.26041666666666657</c:v>
                </c:pt>
                <c:pt idx="26">
                  <c:v>0.27083333333333326</c:v>
                </c:pt>
                <c:pt idx="27">
                  <c:v>0.28124999999999994</c:v>
                </c:pt>
                <c:pt idx="28">
                  <c:v>0.29166666666666663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0.33333333333333337</c:v>
                </c:pt>
                <c:pt idx="33">
                  <c:v>0.34375000000000006</c:v>
                </c:pt>
                <c:pt idx="34">
                  <c:v>0.35416666666666674</c:v>
                </c:pt>
                <c:pt idx="35">
                  <c:v>0.36458333333333343</c:v>
                </c:pt>
                <c:pt idx="36">
                  <c:v>0.37500000000000011</c:v>
                </c:pt>
                <c:pt idx="37">
                  <c:v>0.3854166666666668</c:v>
                </c:pt>
                <c:pt idx="38">
                  <c:v>0.39583333333333348</c:v>
                </c:pt>
                <c:pt idx="39">
                  <c:v>0.40625000000000017</c:v>
                </c:pt>
                <c:pt idx="40">
                  <c:v>0.41666666666666685</c:v>
                </c:pt>
                <c:pt idx="41">
                  <c:v>0.42708333333333354</c:v>
                </c:pt>
                <c:pt idx="42">
                  <c:v>0.43750000000000022</c:v>
                </c:pt>
                <c:pt idx="43">
                  <c:v>0.44791666666666691</c:v>
                </c:pt>
                <c:pt idx="44">
                  <c:v>0.45833333333333359</c:v>
                </c:pt>
                <c:pt idx="45">
                  <c:v>0.46875000000000028</c:v>
                </c:pt>
                <c:pt idx="46">
                  <c:v>0.47916666666666696</c:v>
                </c:pt>
                <c:pt idx="47">
                  <c:v>0.48958333333333365</c:v>
                </c:pt>
                <c:pt idx="48">
                  <c:v>0.50000000000000033</c:v>
                </c:pt>
                <c:pt idx="49">
                  <c:v>0.51041666666666696</c:v>
                </c:pt>
                <c:pt idx="50">
                  <c:v>0.52083333333333359</c:v>
                </c:pt>
                <c:pt idx="51">
                  <c:v>0.53125000000000022</c:v>
                </c:pt>
                <c:pt idx="52">
                  <c:v>0.54166666666666685</c:v>
                </c:pt>
                <c:pt idx="53">
                  <c:v>0.55208333333333348</c:v>
                </c:pt>
                <c:pt idx="54">
                  <c:v>0.56250000000000011</c:v>
                </c:pt>
                <c:pt idx="55">
                  <c:v>0.57291666666666674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0.61458333333333326</c:v>
                </c:pt>
                <c:pt idx="60">
                  <c:v>0.62499999999999989</c:v>
                </c:pt>
                <c:pt idx="61">
                  <c:v>0.63541666666666652</c:v>
                </c:pt>
                <c:pt idx="62">
                  <c:v>0.64583333333333315</c:v>
                </c:pt>
                <c:pt idx="63">
                  <c:v>0.65624999999999978</c:v>
                </c:pt>
                <c:pt idx="64">
                  <c:v>0.66666666666666641</c:v>
                </c:pt>
                <c:pt idx="65">
                  <c:v>0.67708333333333304</c:v>
                </c:pt>
                <c:pt idx="66">
                  <c:v>0.68749999999999967</c:v>
                </c:pt>
                <c:pt idx="67">
                  <c:v>0.6979166666666663</c:v>
                </c:pt>
                <c:pt idx="68">
                  <c:v>0.70833333333333293</c:v>
                </c:pt>
                <c:pt idx="69">
                  <c:v>0.71874999999999956</c:v>
                </c:pt>
                <c:pt idx="70">
                  <c:v>0.72916666666666619</c:v>
                </c:pt>
                <c:pt idx="71">
                  <c:v>0.73958333333333282</c:v>
                </c:pt>
                <c:pt idx="72">
                  <c:v>0.74999999999999944</c:v>
                </c:pt>
                <c:pt idx="73">
                  <c:v>0.76041666666666607</c:v>
                </c:pt>
                <c:pt idx="74">
                  <c:v>0.7708333333333327</c:v>
                </c:pt>
                <c:pt idx="75">
                  <c:v>0.78124999999999933</c:v>
                </c:pt>
                <c:pt idx="76">
                  <c:v>0.79166666666666596</c:v>
                </c:pt>
                <c:pt idx="77">
                  <c:v>0.80208333333333259</c:v>
                </c:pt>
                <c:pt idx="78">
                  <c:v>0.81249999999999922</c:v>
                </c:pt>
                <c:pt idx="79">
                  <c:v>0.82291666666666585</c:v>
                </c:pt>
                <c:pt idx="80">
                  <c:v>0.83333333333333248</c:v>
                </c:pt>
                <c:pt idx="81">
                  <c:v>0.84374999999999911</c:v>
                </c:pt>
                <c:pt idx="82">
                  <c:v>0.85416666666666574</c:v>
                </c:pt>
                <c:pt idx="83">
                  <c:v>0.86458333333333237</c:v>
                </c:pt>
                <c:pt idx="84">
                  <c:v>0.874999999999999</c:v>
                </c:pt>
                <c:pt idx="85">
                  <c:v>0.88541666666666563</c:v>
                </c:pt>
                <c:pt idx="86">
                  <c:v>0.89583333333333226</c:v>
                </c:pt>
                <c:pt idx="87">
                  <c:v>0.90624999999999889</c:v>
                </c:pt>
                <c:pt idx="88">
                  <c:v>0.91666666666666552</c:v>
                </c:pt>
                <c:pt idx="89">
                  <c:v>0.92708333333333215</c:v>
                </c:pt>
                <c:pt idx="90">
                  <c:v>0.93749999999999878</c:v>
                </c:pt>
                <c:pt idx="91">
                  <c:v>0.94791666666666541</c:v>
                </c:pt>
                <c:pt idx="92">
                  <c:v>0.95833333333333204</c:v>
                </c:pt>
                <c:pt idx="93">
                  <c:v>0.96874999999999867</c:v>
                </c:pt>
                <c:pt idx="94">
                  <c:v>0.9791666666666653</c:v>
                </c:pt>
                <c:pt idx="95">
                  <c:v>0.98958333333333193</c:v>
                </c:pt>
              </c:numCache>
            </c:numRef>
          </c:cat>
          <c:val>
            <c:numRef>
              <c:f>IND_piccola_3turni_PIEM!$B$2:$B$97</c:f>
              <c:numCache>
                <c:formatCode>General</c:formatCode>
                <c:ptCount val="96"/>
                <c:pt idx="0">
                  <c:v>12.416560712015254</c:v>
                </c:pt>
                <c:pt idx="1">
                  <c:v>12.416560712015254</c:v>
                </c:pt>
                <c:pt idx="2">
                  <c:v>12.416560712015254</c:v>
                </c:pt>
                <c:pt idx="3">
                  <c:v>12.416560712015254</c:v>
                </c:pt>
                <c:pt idx="4">
                  <c:v>12.416560712015254</c:v>
                </c:pt>
                <c:pt idx="5">
                  <c:v>12.416560712015254</c:v>
                </c:pt>
                <c:pt idx="6">
                  <c:v>12.416560712015254</c:v>
                </c:pt>
                <c:pt idx="7">
                  <c:v>12.416560712015254</c:v>
                </c:pt>
                <c:pt idx="8">
                  <c:v>12.416560712015254</c:v>
                </c:pt>
                <c:pt idx="9">
                  <c:v>12.416560712015254</c:v>
                </c:pt>
                <c:pt idx="10">
                  <c:v>12.416560712015254</c:v>
                </c:pt>
                <c:pt idx="11">
                  <c:v>12.416560712015254</c:v>
                </c:pt>
                <c:pt idx="12">
                  <c:v>12.416560712015254</c:v>
                </c:pt>
                <c:pt idx="13">
                  <c:v>12.416560712015254</c:v>
                </c:pt>
                <c:pt idx="14">
                  <c:v>12.416560712015254</c:v>
                </c:pt>
                <c:pt idx="15">
                  <c:v>12.416560712015254</c:v>
                </c:pt>
                <c:pt idx="16">
                  <c:v>12.416560712015254</c:v>
                </c:pt>
                <c:pt idx="17">
                  <c:v>12.416560712015254</c:v>
                </c:pt>
                <c:pt idx="18">
                  <c:v>12.416560712015254</c:v>
                </c:pt>
                <c:pt idx="19">
                  <c:v>12.416560712015254</c:v>
                </c:pt>
                <c:pt idx="20">
                  <c:v>12.416560712015254</c:v>
                </c:pt>
                <c:pt idx="21">
                  <c:v>12.416560712015254</c:v>
                </c:pt>
                <c:pt idx="22">
                  <c:v>12.416560712015254</c:v>
                </c:pt>
                <c:pt idx="23">
                  <c:v>12.416560712015254</c:v>
                </c:pt>
                <c:pt idx="24">
                  <c:v>12.416560712015254</c:v>
                </c:pt>
                <c:pt idx="25">
                  <c:v>12.416560712015254</c:v>
                </c:pt>
                <c:pt idx="26">
                  <c:v>12.416560712015254</c:v>
                </c:pt>
                <c:pt idx="27">
                  <c:v>12.416560712015254</c:v>
                </c:pt>
                <c:pt idx="28">
                  <c:v>12.416560712015254</c:v>
                </c:pt>
                <c:pt idx="29">
                  <c:v>12.416560712015254</c:v>
                </c:pt>
                <c:pt idx="30">
                  <c:v>12.416560712015254</c:v>
                </c:pt>
                <c:pt idx="31">
                  <c:v>12.416560712015254</c:v>
                </c:pt>
                <c:pt idx="32">
                  <c:v>12.416560712015254</c:v>
                </c:pt>
                <c:pt idx="33">
                  <c:v>12.416560712015254</c:v>
                </c:pt>
                <c:pt idx="34">
                  <c:v>12.416560712015254</c:v>
                </c:pt>
                <c:pt idx="35">
                  <c:v>12.416560712015254</c:v>
                </c:pt>
                <c:pt idx="36">
                  <c:v>12.416560712015254</c:v>
                </c:pt>
                <c:pt idx="37">
                  <c:v>12.416560712015254</c:v>
                </c:pt>
                <c:pt idx="38">
                  <c:v>12.416560712015254</c:v>
                </c:pt>
                <c:pt idx="39">
                  <c:v>12.416560712015254</c:v>
                </c:pt>
                <c:pt idx="40">
                  <c:v>12.416560712015254</c:v>
                </c:pt>
                <c:pt idx="41">
                  <c:v>12.416560712015254</c:v>
                </c:pt>
                <c:pt idx="42">
                  <c:v>12.416560712015254</c:v>
                </c:pt>
                <c:pt idx="43">
                  <c:v>12.416560712015254</c:v>
                </c:pt>
                <c:pt idx="44">
                  <c:v>12.416560712015254</c:v>
                </c:pt>
                <c:pt idx="45">
                  <c:v>12.416560712015254</c:v>
                </c:pt>
                <c:pt idx="46">
                  <c:v>12.416560712015254</c:v>
                </c:pt>
                <c:pt idx="47">
                  <c:v>12.416560712015254</c:v>
                </c:pt>
                <c:pt idx="48">
                  <c:v>12.416560712015254</c:v>
                </c:pt>
                <c:pt idx="49">
                  <c:v>12.416560712015254</c:v>
                </c:pt>
                <c:pt idx="50">
                  <c:v>12.416560712015254</c:v>
                </c:pt>
                <c:pt idx="51">
                  <c:v>12.416560712015254</c:v>
                </c:pt>
                <c:pt idx="52">
                  <c:v>12.416560712015254</c:v>
                </c:pt>
                <c:pt idx="53">
                  <c:v>12.416560712015254</c:v>
                </c:pt>
                <c:pt idx="54">
                  <c:v>12.416560712015254</c:v>
                </c:pt>
                <c:pt idx="55">
                  <c:v>12.416560712015254</c:v>
                </c:pt>
                <c:pt idx="56">
                  <c:v>12.416560712015254</c:v>
                </c:pt>
                <c:pt idx="57">
                  <c:v>12.416560712015254</c:v>
                </c:pt>
                <c:pt idx="58">
                  <c:v>12.416560712015254</c:v>
                </c:pt>
                <c:pt idx="59">
                  <c:v>12.416560712015254</c:v>
                </c:pt>
                <c:pt idx="60">
                  <c:v>12.416560712015254</c:v>
                </c:pt>
                <c:pt idx="61">
                  <c:v>12.416560712015254</c:v>
                </c:pt>
                <c:pt idx="62">
                  <c:v>12.416560712015254</c:v>
                </c:pt>
                <c:pt idx="63">
                  <c:v>12.416560712015254</c:v>
                </c:pt>
                <c:pt idx="64">
                  <c:v>12.416560712015254</c:v>
                </c:pt>
                <c:pt idx="65">
                  <c:v>12.416560712015254</c:v>
                </c:pt>
                <c:pt idx="66">
                  <c:v>12.416560712015254</c:v>
                </c:pt>
                <c:pt idx="67">
                  <c:v>12.416560712015254</c:v>
                </c:pt>
                <c:pt idx="68">
                  <c:v>12.416560712015254</c:v>
                </c:pt>
                <c:pt idx="69">
                  <c:v>12.416560712015254</c:v>
                </c:pt>
                <c:pt idx="70">
                  <c:v>12.416560712015254</c:v>
                </c:pt>
                <c:pt idx="71">
                  <c:v>12.416560712015254</c:v>
                </c:pt>
                <c:pt idx="72">
                  <c:v>12.416560712015254</c:v>
                </c:pt>
                <c:pt idx="73">
                  <c:v>12.416560712015254</c:v>
                </c:pt>
                <c:pt idx="74">
                  <c:v>12.416560712015254</c:v>
                </c:pt>
                <c:pt idx="75">
                  <c:v>12.416560712015254</c:v>
                </c:pt>
                <c:pt idx="76">
                  <c:v>12.416560712015254</c:v>
                </c:pt>
                <c:pt idx="77">
                  <c:v>12.416560712015254</c:v>
                </c:pt>
                <c:pt idx="78">
                  <c:v>12.416560712015254</c:v>
                </c:pt>
                <c:pt idx="79">
                  <c:v>12.416560712015254</c:v>
                </c:pt>
                <c:pt idx="80">
                  <c:v>12.416560712015254</c:v>
                </c:pt>
                <c:pt idx="81">
                  <c:v>12.416560712015254</c:v>
                </c:pt>
                <c:pt idx="82">
                  <c:v>12.416560712015254</c:v>
                </c:pt>
                <c:pt idx="83">
                  <c:v>12.416560712015254</c:v>
                </c:pt>
                <c:pt idx="84">
                  <c:v>12.416560712015254</c:v>
                </c:pt>
                <c:pt idx="85">
                  <c:v>12.416560712015254</c:v>
                </c:pt>
                <c:pt idx="86">
                  <c:v>12.416560712015254</c:v>
                </c:pt>
                <c:pt idx="87">
                  <c:v>12.416560712015254</c:v>
                </c:pt>
                <c:pt idx="88">
                  <c:v>12.416560712015254</c:v>
                </c:pt>
                <c:pt idx="89">
                  <c:v>12.416560712015254</c:v>
                </c:pt>
                <c:pt idx="90">
                  <c:v>12.416560712015254</c:v>
                </c:pt>
                <c:pt idx="91">
                  <c:v>12.416560712015254</c:v>
                </c:pt>
                <c:pt idx="92">
                  <c:v>12.416560712015254</c:v>
                </c:pt>
                <c:pt idx="93">
                  <c:v>12.416560712015254</c:v>
                </c:pt>
                <c:pt idx="94">
                  <c:v>12.416560712015254</c:v>
                </c:pt>
                <c:pt idx="95">
                  <c:v>12.416560712015254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53-49F3-85FA-B36093A508A4}"/>
            </c:ext>
          </c:extLst>
        </c:ser>
        <c:ser>
          <c:idx val="1"/>
          <c:order val="1"/>
          <c:tx>
            <c:strRef>
              <c:f>IND_piccola_3turni_PIEM!$C$1</c:f>
              <c:strCache>
                <c:ptCount val="1"/>
                <c:pt idx="0">
                  <c:v>Saturday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IND_piccola_3turni_PIEM!$A$2:$A$97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5.2083333333333329E-2</c:v>
                </c:pt>
                <c:pt idx="6">
                  <c:v>6.2499999999999993E-2</c:v>
                </c:pt>
                <c:pt idx="7">
                  <c:v>7.2916666666666657E-2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0.11458333333333334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0.14583333333333331</c:v>
                </c:pt>
                <c:pt idx="15">
                  <c:v>0.15624999999999997</c:v>
                </c:pt>
                <c:pt idx="16">
                  <c:v>0.16666666666666663</c:v>
                </c:pt>
                <c:pt idx="17">
                  <c:v>0.17708333333333329</c:v>
                </c:pt>
                <c:pt idx="18">
                  <c:v>0.18749999999999994</c:v>
                </c:pt>
                <c:pt idx="19">
                  <c:v>0.1979166666666666</c:v>
                </c:pt>
                <c:pt idx="20">
                  <c:v>0.20833333333333326</c:v>
                </c:pt>
                <c:pt idx="21">
                  <c:v>0.21874999999999992</c:v>
                </c:pt>
                <c:pt idx="22">
                  <c:v>0.22916666666666657</c:v>
                </c:pt>
                <c:pt idx="23">
                  <c:v>0.23958333333333323</c:v>
                </c:pt>
                <c:pt idx="24">
                  <c:v>0.24999999999999989</c:v>
                </c:pt>
                <c:pt idx="25">
                  <c:v>0.26041666666666657</c:v>
                </c:pt>
                <c:pt idx="26">
                  <c:v>0.27083333333333326</c:v>
                </c:pt>
                <c:pt idx="27">
                  <c:v>0.28124999999999994</c:v>
                </c:pt>
                <c:pt idx="28">
                  <c:v>0.29166666666666663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0.33333333333333337</c:v>
                </c:pt>
                <c:pt idx="33">
                  <c:v>0.34375000000000006</c:v>
                </c:pt>
                <c:pt idx="34">
                  <c:v>0.35416666666666674</c:v>
                </c:pt>
                <c:pt idx="35">
                  <c:v>0.36458333333333343</c:v>
                </c:pt>
                <c:pt idx="36">
                  <c:v>0.37500000000000011</c:v>
                </c:pt>
                <c:pt idx="37">
                  <c:v>0.3854166666666668</c:v>
                </c:pt>
                <c:pt idx="38">
                  <c:v>0.39583333333333348</c:v>
                </c:pt>
                <c:pt idx="39">
                  <c:v>0.40625000000000017</c:v>
                </c:pt>
                <c:pt idx="40">
                  <c:v>0.41666666666666685</c:v>
                </c:pt>
                <c:pt idx="41">
                  <c:v>0.42708333333333354</c:v>
                </c:pt>
                <c:pt idx="42">
                  <c:v>0.43750000000000022</c:v>
                </c:pt>
                <c:pt idx="43">
                  <c:v>0.44791666666666691</c:v>
                </c:pt>
                <c:pt idx="44">
                  <c:v>0.45833333333333359</c:v>
                </c:pt>
                <c:pt idx="45">
                  <c:v>0.46875000000000028</c:v>
                </c:pt>
                <c:pt idx="46">
                  <c:v>0.47916666666666696</c:v>
                </c:pt>
                <c:pt idx="47">
                  <c:v>0.48958333333333365</c:v>
                </c:pt>
                <c:pt idx="48">
                  <c:v>0.50000000000000033</c:v>
                </c:pt>
                <c:pt idx="49">
                  <c:v>0.51041666666666696</c:v>
                </c:pt>
                <c:pt idx="50">
                  <c:v>0.52083333333333359</c:v>
                </c:pt>
                <c:pt idx="51">
                  <c:v>0.53125000000000022</c:v>
                </c:pt>
                <c:pt idx="52">
                  <c:v>0.54166666666666685</c:v>
                </c:pt>
                <c:pt idx="53">
                  <c:v>0.55208333333333348</c:v>
                </c:pt>
                <c:pt idx="54">
                  <c:v>0.56250000000000011</c:v>
                </c:pt>
                <c:pt idx="55">
                  <c:v>0.57291666666666674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0.61458333333333326</c:v>
                </c:pt>
                <c:pt idx="60">
                  <c:v>0.62499999999999989</c:v>
                </c:pt>
                <c:pt idx="61">
                  <c:v>0.63541666666666652</c:v>
                </c:pt>
                <c:pt idx="62">
                  <c:v>0.64583333333333315</c:v>
                </c:pt>
                <c:pt idx="63">
                  <c:v>0.65624999999999978</c:v>
                </c:pt>
                <c:pt idx="64">
                  <c:v>0.66666666666666641</c:v>
                </c:pt>
                <c:pt idx="65">
                  <c:v>0.67708333333333304</c:v>
                </c:pt>
                <c:pt idx="66">
                  <c:v>0.68749999999999967</c:v>
                </c:pt>
                <c:pt idx="67">
                  <c:v>0.6979166666666663</c:v>
                </c:pt>
                <c:pt idx="68">
                  <c:v>0.70833333333333293</c:v>
                </c:pt>
                <c:pt idx="69">
                  <c:v>0.71874999999999956</c:v>
                </c:pt>
                <c:pt idx="70">
                  <c:v>0.72916666666666619</c:v>
                </c:pt>
                <c:pt idx="71">
                  <c:v>0.73958333333333282</c:v>
                </c:pt>
                <c:pt idx="72">
                  <c:v>0.74999999999999944</c:v>
                </c:pt>
                <c:pt idx="73">
                  <c:v>0.76041666666666607</c:v>
                </c:pt>
                <c:pt idx="74">
                  <c:v>0.7708333333333327</c:v>
                </c:pt>
                <c:pt idx="75">
                  <c:v>0.78124999999999933</c:v>
                </c:pt>
                <c:pt idx="76">
                  <c:v>0.79166666666666596</c:v>
                </c:pt>
                <c:pt idx="77">
                  <c:v>0.80208333333333259</c:v>
                </c:pt>
                <c:pt idx="78">
                  <c:v>0.81249999999999922</c:v>
                </c:pt>
                <c:pt idx="79">
                  <c:v>0.82291666666666585</c:v>
                </c:pt>
                <c:pt idx="80">
                  <c:v>0.83333333333333248</c:v>
                </c:pt>
                <c:pt idx="81">
                  <c:v>0.84374999999999911</c:v>
                </c:pt>
                <c:pt idx="82">
                  <c:v>0.85416666666666574</c:v>
                </c:pt>
                <c:pt idx="83">
                  <c:v>0.86458333333333237</c:v>
                </c:pt>
                <c:pt idx="84">
                  <c:v>0.874999999999999</c:v>
                </c:pt>
                <c:pt idx="85">
                  <c:v>0.88541666666666563</c:v>
                </c:pt>
                <c:pt idx="86">
                  <c:v>0.89583333333333226</c:v>
                </c:pt>
                <c:pt idx="87">
                  <c:v>0.90624999999999889</c:v>
                </c:pt>
                <c:pt idx="88">
                  <c:v>0.91666666666666552</c:v>
                </c:pt>
                <c:pt idx="89">
                  <c:v>0.92708333333333215</c:v>
                </c:pt>
                <c:pt idx="90">
                  <c:v>0.93749999999999878</c:v>
                </c:pt>
                <c:pt idx="91">
                  <c:v>0.94791666666666541</c:v>
                </c:pt>
                <c:pt idx="92">
                  <c:v>0.95833333333333204</c:v>
                </c:pt>
                <c:pt idx="93">
                  <c:v>0.96874999999999867</c:v>
                </c:pt>
                <c:pt idx="94">
                  <c:v>0.9791666666666653</c:v>
                </c:pt>
                <c:pt idx="95">
                  <c:v>0.98958333333333193</c:v>
                </c:pt>
              </c:numCache>
            </c:numRef>
          </c:cat>
          <c:val>
            <c:numRef>
              <c:f>IND_piccola_3turni_PIEM!$C$2:$C$97</c:f>
              <c:numCache>
                <c:formatCode>General</c:formatCode>
                <c:ptCount val="96"/>
                <c:pt idx="0">
                  <c:v>2.4833121424030509</c:v>
                </c:pt>
                <c:pt idx="1">
                  <c:v>2.4833121424030509</c:v>
                </c:pt>
                <c:pt idx="2">
                  <c:v>2.4833121424030509</c:v>
                </c:pt>
                <c:pt idx="3">
                  <c:v>2.4833121424030509</c:v>
                </c:pt>
                <c:pt idx="4">
                  <c:v>2.4833121424030509</c:v>
                </c:pt>
                <c:pt idx="5">
                  <c:v>2.4833121424030509</c:v>
                </c:pt>
                <c:pt idx="6">
                  <c:v>2.4833121424030509</c:v>
                </c:pt>
                <c:pt idx="7">
                  <c:v>2.4833121424030509</c:v>
                </c:pt>
                <c:pt idx="8">
                  <c:v>2.4833121424030509</c:v>
                </c:pt>
                <c:pt idx="9">
                  <c:v>2.4833121424030509</c:v>
                </c:pt>
                <c:pt idx="10">
                  <c:v>2.4833121424030509</c:v>
                </c:pt>
                <c:pt idx="11">
                  <c:v>2.4833121424030509</c:v>
                </c:pt>
                <c:pt idx="12">
                  <c:v>2.4833121424030509</c:v>
                </c:pt>
                <c:pt idx="13">
                  <c:v>2.4833121424030509</c:v>
                </c:pt>
                <c:pt idx="14">
                  <c:v>2.4833121424030509</c:v>
                </c:pt>
                <c:pt idx="15">
                  <c:v>2.4833121424030509</c:v>
                </c:pt>
                <c:pt idx="16">
                  <c:v>2.4833121424030509</c:v>
                </c:pt>
                <c:pt idx="17">
                  <c:v>2.4833121424030509</c:v>
                </c:pt>
                <c:pt idx="18">
                  <c:v>2.4833121424030509</c:v>
                </c:pt>
                <c:pt idx="19">
                  <c:v>2.4833121424030509</c:v>
                </c:pt>
                <c:pt idx="20">
                  <c:v>2.4833121424030509</c:v>
                </c:pt>
                <c:pt idx="21">
                  <c:v>2.4833121424030509</c:v>
                </c:pt>
                <c:pt idx="22">
                  <c:v>2.4833121424030509</c:v>
                </c:pt>
                <c:pt idx="23">
                  <c:v>2.4833121424030509</c:v>
                </c:pt>
                <c:pt idx="24">
                  <c:v>2.4833121424030509</c:v>
                </c:pt>
                <c:pt idx="25">
                  <c:v>2.4833121424030509</c:v>
                </c:pt>
                <c:pt idx="26">
                  <c:v>2.4833121424030509</c:v>
                </c:pt>
                <c:pt idx="27">
                  <c:v>2.4833121424030509</c:v>
                </c:pt>
                <c:pt idx="28">
                  <c:v>2.4833121424030509</c:v>
                </c:pt>
                <c:pt idx="29">
                  <c:v>2.4833121424030509</c:v>
                </c:pt>
                <c:pt idx="30">
                  <c:v>2.4833121424030509</c:v>
                </c:pt>
                <c:pt idx="31">
                  <c:v>2.4833121424030509</c:v>
                </c:pt>
                <c:pt idx="32">
                  <c:v>2.4833121424030509</c:v>
                </c:pt>
                <c:pt idx="33">
                  <c:v>2.4833121424030509</c:v>
                </c:pt>
                <c:pt idx="34">
                  <c:v>2.4833121424030509</c:v>
                </c:pt>
                <c:pt idx="35">
                  <c:v>2.4833121424030509</c:v>
                </c:pt>
                <c:pt idx="36">
                  <c:v>2.4833121424030509</c:v>
                </c:pt>
                <c:pt idx="37">
                  <c:v>2.4833121424030509</c:v>
                </c:pt>
                <c:pt idx="38">
                  <c:v>2.4833121424030509</c:v>
                </c:pt>
                <c:pt idx="39">
                  <c:v>2.4833121424030509</c:v>
                </c:pt>
                <c:pt idx="40">
                  <c:v>2.4833121424030509</c:v>
                </c:pt>
                <c:pt idx="41">
                  <c:v>2.4833121424030509</c:v>
                </c:pt>
                <c:pt idx="42">
                  <c:v>2.4833121424030509</c:v>
                </c:pt>
                <c:pt idx="43">
                  <c:v>2.4833121424030509</c:v>
                </c:pt>
                <c:pt idx="44">
                  <c:v>2.4833121424030509</c:v>
                </c:pt>
                <c:pt idx="45">
                  <c:v>2.4833121424030509</c:v>
                </c:pt>
                <c:pt idx="46">
                  <c:v>2.4833121424030509</c:v>
                </c:pt>
                <c:pt idx="47">
                  <c:v>2.4833121424030509</c:v>
                </c:pt>
                <c:pt idx="48">
                  <c:v>2.4833121424030509</c:v>
                </c:pt>
                <c:pt idx="49">
                  <c:v>2.4833121424030509</c:v>
                </c:pt>
                <c:pt idx="50">
                  <c:v>2.4833121424030509</c:v>
                </c:pt>
                <c:pt idx="51">
                  <c:v>2.4833121424030509</c:v>
                </c:pt>
                <c:pt idx="52">
                  <c:v>2.4833121424030509</c:v>
                </c:pt>
                <c:pt idx="53">
                  <c:v>2.4833121424030509</c:v>
                </c:pt>
                <c:pt idx="54">
                  <c:v>2.4833121424030509</c:v>
                </c:pt>
                <c:pt idx="55">
                  <c:v>2.4833121424030509</c:v>
                </c:pt>
                <c:pt idx="56">
                  <c:v>2.4833121424030509</c:v>
                </c:pt>
                <c:pt idx="57">
                  <c:v>2.4833121424030509</c:v>
                </c:pt>
                <c:pt idx="58">
                  <c:v>2.4833121424030509</c:v>
                </c:pt>
                <c:pt idx="59">
                  <c:v>2.4833121424030509</c:v>
                </c:pt>
                <c:pt idx="60">
                  <c:v>2.4833121424030509</c:v>
                </c:pt>
                <c:pt idx="61">
                  <c:v>2.4833121424030509</c:v>
                </c:pt>
                <c:pt idx="62">
                  <c:v>2.4833121424030509</c:v>
                </c:pt>
                <c:pt idx="63">
                  <c:v>2.4833121424030509</c:v>
                </c:pt>
                <c:pt idx="64">
                  <c:v>2.4833121424030509</c:v>
                </c:pt>
                <c:pt idx="65">
                  <c:v>2.4833121424030509</c:v>
                </c:pt>
                <c:pt idx="66">
                  <c:v>2.4833121424030509</c:v>
                </c:pt>
                <c:pt idx="67">
                  <c:v>2.4833121424030509</c:v>
                </c:pt>
                <c:pt idx="68">
                  <c:v>2.4833121424030509</c:v>
                </c:pt>
                <c:pt idx="69">
                  <c:v>2.4833121424030509</c:v>
                </c:pt>
                <c:pt idx="70">
                  <c:v>2.4833121424030509</c:v>
                </c:pt>
                <c:pt idx="71">
                  <c:v>2.4833121424030509</c:v>
                </c:pt>
                <c:pt idx="72">
                  <c:v>2.4833121424030509</c:v>
                </c:pt>
                <c:pt idx="73">
                  <c:v>2.4833121424030509</c:v>
                </c:pt>
                <c:pt idx="74">
                  <c:v>2.4833121424030509</c:v>
                </c:pt>
                <c:pt idx="75">
                  <c:v>2.4833121424030509</c:v>
                </c:pt>
                <c:pt idx="76">
                  <c:v>2.4833121424030509</c:v>
                </c:pt>
                <c:pt idx="77">
                  <c:v>2.4833121424030509</c:v>
                </c:pt>
                <c:pt idx="78">
                  <c:v>2.4833121424030509</c:v>
                </c:pt>
                <c:pt idx="79">
                  <c:v>2.4833121424030509</c:v>
                </c:pt>
                <c:pt idx="80">
                  <c:v>2.4833121424030509</c:v>
                </c:pt>
                <c:pt idx="81">
                  <c:v>2.4833121424030509</c:v>
                </c:pt>
                <c:pt idx="82">
                  <c:v>2.4833121424030509</c:v>
                </c:pt>
                <c:pt idx="83">
                  <c:v>2.4833121424030509</c:v>
                </c:pt>
                <c:pt idx="84">
                  <c:v>2.4833121424030509</c:v>
                </c:pt>
                <c:pt idx="85">
                  <c:v>2.4833121424030509</c:v>
                </c:pt>
                <c:pt idx="86">
                  <c:v>2.4833121424030509</c:v>
                </c:pt>
                <c:pt idx="87">
                  <c:v>2.4833121424030509</c:v>
                </c:pt>
                <c:pt idx="88">
                  <c:v>2.4833121424030509</c:v>
                </c:pt>
                <c:pt idx="89">
                  <c:v>2.4833121424030509</c:v>
                </c:pt>
                <c:pt idx="90">
                  <c:v>2.4833121424030509</c:v>
                </c:pt>
                <c:pt idx="91">
                  <c:v>2.4833121424030509</c:v>
                </c:pt>
                <c:pt idx="92">
                  <c:v>2.4833121424030509</c:v>
                </c:pt>
                <c:pt idx="93">
                  <c:v>2.4833121424030509</c:v>
                </c:pt>
                <c:pt idx="94">
                  <c:v>2.4833121424030509</c:v>
                </c:pt>
                <c:pt idx="95">
                  <c:v>2.4833121424030509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53-49F3-85FA-B36093A508A4}"/>
            </c:ext>
          </c:extLst>
        </c:ser>
        <c:ser>
          <c:idx val="2"/>
          <c:order val="2"/>
          <c:tx>
            <c:strRef>
              <c:f>IND_piccola_3turni_PIEM!$D$1</c:f>
              <c:strCache>
                <c:ptCount val="1"/>
                <c:pt idx="0">
                  <c:v>Sunday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IND_piccola_3turni_PIEM!$A$2:$A$97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5.2083333333333329E-2</c:v>
                </c:pt>
                <c:pt idx="6">
                  <c:v>6.2499999999999993E-2</c:v>
                </c:pt>
                <c:pt idx="7">
                  <c:v>7.2916666666666657E-2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0.11458333333333334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0.14583333333333331</c:v>
                </c:pt>
                <c:pt idx="15">
                  <c:v>0.15624999999999997</c:v>
                </c:pt>
                <c:pt idx="16">
                  <c:v>0.16666666666666663</c:v>
                </c:pt>
                <c:pt idx="17">
                  <c:v>0.17708333333333329</c:v>
                </c:pt>
                <c:pt idx="18">
                  <c:v>0.18749999999999994</c:v>
                </c:pt>
                <c:pt idx="19">
                  <c:v>0.1979166666666666</c:v>
                </c:pt>
                <c:pt idx="20">
                  <c:v>0.20833333333333326</c:v>
                </c:pt>
                <c:pt idx="21">
                  <c:v>0.21874999999999992</c:v>
                </c:pt>
                <c:pt idx="22">
                  <c:v>0.22916666666666657</c:v>
                </c:pt>
                <c:pt idx="23">
                  <c:v>0.23958333333333323</c:v>
                </c:pt>
                <c:pt idx="24">
                  <c:v>0.24999999999999989</c:v>
                </c:pt>
                <c:pt idx="25">
                  <c:v>0.26041666666666657</c:v>
                </c:pt>
                <c:pt idx="26">
                  <c:v>0.27083333333333326</c:v>
                </c:pt>
                <c:pt idx="27">
                  <c:v>0.28124999999999994</c:v>
                </c:pt>
                <c:pt idx="28">
                  <c:v>0.29166666666666663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0.33333333333333337</c:v>
                </c:pt>
                <c:pt idx="33">
                  <c:v>0.34375000000000006</c:v>
                </c:pt>
                <c:pt idx="34">
                  <c:v>0.35416666666666674</c:v>
                </c:pt>
                <c:pt idx="35">
                  <c:v>0.36458333333333343</c:v>
                </c:pt>
                <c:pt idx="36">
                  <c:v>0.37500000000000011</c:v>
                </c:pt>
                <c:pt idx="37">
                  <c:v>0.3854166666666668</c:v>
                </c:pt>
                <c:pt idx="38">
                  <c:v>0.39583333333333348</c:v>
                </c:pt>
                <c:pt idx="39">
                  <c:v>0.40625000000000017</c:v>
                </c:pt>
                <c:pt idx="40">
                  <c:v>0.41666666666666685</c:v>
                </c:pt>
                <c:pt idx="41">
                  <c:v>0.42708333333333354</c:v>
                </c:pt>
                <c:pt idx="42">
                  <c:v>0.43750000000000022</c:v>
                </c:pt>
                <c:pt idx="43">
                  <c:v>0.44791666666666691</c:v>
                </c:pt>
                <c:pt idx="44">
                  <c:v>0.45833333333333359</c:v>
                </c:pt>
                <c:pt idx="45">
                  <c:v>0.46875000000000028</c:v>
                </c:pt>
                <c:pt idx="46">
                  <c:v>0.47916666666666696</c:v>
                </c:pt>
                <c:pt idx="47">
                  <c:v>0.48958333333333365</c:v>
                </c:pt>
                <c:pt idx="48">
                  <c:v>0.50000000000000033</c:v>
                </c:pt>
                <c:pt idx="49">
                  <c:v>0.51041666666666696</c:v>
                </c:pt>
                <c:pt idx="50">
                  <c:v>0.52083333333333359</c:v>
                </c:pt>
                <c:pt idx="51">
                  <c:v>0.53125000000000022</c:v>
                </c:pt>
                <c:pt idx="52">
                  <c:v>0.54166666666666685</c:v>
                </c:pt>
                <c:pt idx="53">
                  <c:v>0.55208333333333348</c:v>
                </c:pt>
                <c:pt idx="54">
                  <c:v>0.56250000000000011</c:v>
                </c:pt>
                <c:pt idx="55">
                  <c:v>0.57291666666666674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0.61458333333333326</c:v>
                </c:pt>
                <c:pt idx="60">
                  <c:v>0.62499999999999989</c:v>
                </c:pt>
                <c:pt idx="61">
                  <c:v>0.63541666666666652</c:v>
                </c:pt>
                <c:pt idx="62">
                  <c:v>0.64583333333333315</c:v>
                </c:pt>
                <c:pt idx="63">
                  <c:v>0.65624999999999978</c:v>
                </c:pt>
                <c:pt idx="64">
                  <c:v>0.66666666666666641</c:v>
                </c:pt>
                <c:pt idx="65">
                  <c:v>0.67708333333333304</c:v>
                </c:pt>
                <c:pt idx="66">
                  <c:v>0.68749999999999967</c:v>
                </c:pt>
                <c:pt idx="67">
                  <c:v>0.6979166666666663</c:v>
                </c:pt>
                <c:pt idx="68">
                  <c:v>0.70833333333333293</c:v>
                </c:pt>
                <c:pt idx="69">
                  <c:v>0.71874999999999956</c:v>
                </c:pt>
                <c:pt idx="70">
                  <c:v>0.72916666666666619</c:v>
                </c:pt>
                <c:pt idx="71">
                  <c:v>0.73958333333333282</c:v>
                </c:pt>
                <c:pt idx="72">
                  <c:v>0.74999999999999944</c:v>
                </c:pt>
                <c:pt idx="73">
                  <c:v>0.76041666666666607</c:v>
                </c:pt>
                <c:pt idx="74">
                  <c:v>0.7708333333333327</c:v>
                </c:pt>
                <c:pt idx="75">
                  <c:v>0.78124999999999933</c:v>
                </c:pt>
                <c:pt idx="76">
                  <c:v>0.79166666666666596</c:v>
                </c:pt>
                <c:pt idx="77">
                  <c:v>0.80208333333333259</c:v>
                </c:pt>
                <c:pt idx="78">
                  <c:v>0.81249999999999922</c:v>
                </c:pt>
                <c:pt idx="79">
                  <c:v>0.82291666666666585</c:v>
                </c:pt>
                <c:pt idx="80">
                  <c:v>0.83333333333333248</c:v>
                </c:pt>
                <c:pt idx="81">
                  <c:v>0.84374999999999911</c:v>
                </c:pt>
                <c:pt idx="82">
                  <c:v>0.85416666666666574</c:v>
                </c:pt>
                <c:pt idx="83">
                  <c:v>0.86458333333333237</c:v>
                </c:pt>
                <c:pt idx="84">
                  <c:v>0.874999999999999</c:v>
                </c:pt>
                <c:pt idx="85">
                  <c:v>0.88541666666666563</c:v>
                </c:pt>
                <c:pt idx="86">
                  <c:v>0.89583333333333226</c:v>
                </c:pt>
                <c:pt idx="87">
                  <c:v>0.90624999999999889</c:v>
                </c:pt>
                <c:pt idx="88">
                  <c:v>0.91666666666666552</c:v>
                </c:pt>
                <c:pt idx="89">
                  <c:v>0.92708333333333215</c:v>
                </c:pt>
                <c:pt idx="90">
                  <c:v>0.93749999999999878</c:v>
                </c:pt>
                <c:pt idx="91">
                  <c:v>0.94791666666666541</c:v>
                </c:pt>
                <c:pt idx="92">
                  <c:v>0.95833333333333204</c:v>
                </c:pt>
                <c:pt idx="93">
                  <c:v>0.96874999999999867</c:v>
                </c:pt>
                <c:pt idx="94">
                  <c:v>0.9791666666666653</c:v>
                </c:pt>
                <c:pt idx="95">
                  <c:v>0.98958333333333193</c:v>
                </c:pt>
              </c:numCache>
            </c:numRef>
          </c:cat>
          <c:val>
            <c:numRef>
              <c:f>IND_piccola_3turni_PIEM!$D$2:$D$97</c:f>
              <c:numCache>
                <c:formatCode>General</c:formatCode>
                <c:ptCount val="96"/>
                <c:pt idx="0">
                  <c:v>2.4833121424030509</c:v>
                </c:pt>
                <c:pt idx="1">
                  <c:v>2.4833121424030509</c:v>
                </c:pt>
                <c:pt idx="2">
                  <c:v>2.4833121424030509</c:v>
                </c:pt>
                <c:pt idx="3">
                  <c:v>2.4833121424030509</c:v>
                </c:pt>
                <c:pt idx="4">
                  <c:v>2.4833121424030509</c:v>
                </c:pt>
                <c:pt idx="5">
                  <c:v>2.4833121424030509</c:v>
                </c:pt>
                <c:pt idx="6">
                  <c:v>2.4833121424030509</c:v>
                </c:pt>
                <c:pt idx="7">
                  <c:v>2.4833121424030509</c:v>
                </c:pt>
                <c:pt idx="8">
                  <c:v>2.4833121424030509</c:v>
                </c:pt>
                <c:pt idx="9">
                  <c:v>2.4833121424030509</c:v>
                </c:pt>
                <c:pt idx="10">
                  <c:v>2.4833121424030509</c:v>
                </c:pt>
                <c:pt idx="11">
                  <c:v>2.4833121424030509</c:v>
                </c:pt>
                <c:pt idx="12">
                  <c:v>2.4833121424030509</c:v>
                </c:pt>
                <c:pt idx="13">
                  <c:v>2.4833121424030509</c:v>
                </c:pt>
                <c:pt idx="14">
                  <c:v>2.4833121424030509</c:v>
                </c:pt>
                <c:pt idx="15">
                  <c:v>2.4833121424030509</c:v>
                </c:pt>
                <c:pt idx="16">
                  <c:v>2.4833121424030509</c:v>
                </c:pt>
                <c:pt idx="17">
                  <c:v>2.4833121424030509</c:v>
                </c:pt>
                <c:pt idx="18">
                  <c:v>2.4833121424030509</c:v>
                </c:pt>
                <c:pt idx="19">
                  <c:v>2.4833121424030509</c:v>
                </c:pt>
                <c:pt idx="20">
                  <c:v>2.4833121424030509</c:v>
                </c:pt>
                <c:pt idx="21">
                  <c:v>2.4833121424030509</c:v>
                </c:pt>
                <c:pt idx="22">
                  <c:v>2.4833121424030509</c:v>
                </c:pt>
                <c:pt idx="23">
                  <c:v>2.4833121424030509</c:v>
                </c:pt>
                <c:pt idx="24">
                  <c:v>2.4833121424030509</c:v>
                </c:pt>
                <c:pt idx="25">
                  <c:v>2.4833121424030509</c:v>
                </c:pt>
                <c:pt idx="26">
                  <c:v>2.4833121424030509</c:v>
                </c:pt>
                <c:pt idx="27">
                  <c:v>2.4833121424030509</c:v>
                </c:pt>
                <c:pt idx="28">
                  <c:v>2.4833121424030509</c:v>
                </c:pt>
                <c:pt idx="29">
                  <c:v>2.4833121424030509</c:v>
                </c:pt>
                <c:pt idx="30">
                  <c:v>2.4833121424030509</c:v>
                </c:pt>
                <c:pt idx="31">
                  <c:v>2.4833121424030509</c:v>
                </c:pt>
                <c:pt idx="32">
                  <c:v>2.4833121424030509</c:v>
                </c:pt>
                <c:pt idx="33">
                  <c:v>2.4833121424030509</c:v>
                </c:pt>
                <c:pt idx="34">
                  <c:v>2.4833121424030509</c:v>
                </c:pt>
                <c:pt idx="35">
                  <c:v>2.4833121424030509</c:v>
                </c:pt>
                <c:pt idx="36">
                  <c:v>2.4833121424030509</c:v>
                </c:pt>
                <c:pt idx="37">
                  <c:v>2.4833121424030509</c:v>
                </c:pt>
                <c:pt idx="38">
                  <c:v>2.4833121424030509</c:v>
                </c:pt>
                <c:pt idx="39">
                  <c:v>2.4833121424030509</c:v>
                </c:pt>
                <c:pt idx="40">
                  <c:v>2.4833121424030509</c:v>
                </c:pt>
                <c:pt idx="41">
                  <c:v>2.4833121424030509</c:v>
                </c:pt>
                <c:pt idx="42">
                  <c:v>2.4833121424030509</c:v>
                </c:pt>
                <c:pt idx="43">
                  <c:v>2.4833121424030509</c:v>
                </c:pt>
                <c:pt idx="44">
                  <c:v>2.4833121424030509</c:v>
                </c:pt>
                <c:pt idx="45">
                  <c:v>2.4833121424030509</c:v>
                </c:pt>
                <c:pt idx="46">
                  <c:v>2.4833121424030509</c:v>
                </c:pt>
                <c:pt idx="47">
                  <c:v>2.4833121424030509</c:v>
                </c:pt>
                <c:pt idx="48">
                  <c:v>2.4833121424030509</c:v>
                </c:pt>
                <c:pt idx="49">
                  <c:v>2.4833121424030509</c:v>
                </c:pt>
                <c:pt idx="50">
                  <c:v>2.4833121424030509</c:v>
                </c:pt>
                <c:pt idx="51">
                  <c:v>2.4833121424030509</c:v>
                </c:pt>
                <c:pt idx="52">
                  <c:v>2.4833121424030509</c:v>
                </c:pt>
                <c:pt idx="53">
                  <c:v>2.4833121424030509</c:v>
                </c:pt>
                <c:pt idx="54">
                  <c:v>2.4833121424030509</c:v>
                </c:pt>
                <c:pt idx="55">
                  <c:v>2.4833121424030509</c:v>
                </c:pt>
                <c:pt idx="56">
                  <c:v>2.4833121424030509</c:v>
                </c:pt>
                <c:pt idx="57">
                  <c:v>2.4833121424030509</c:v>
                </c:pt>
                <c:pt idx="58">
                  <c:v>2.4833121424030509</c:v>
                </c:pt>
                <c:pt idx="59">
                  <c:v>2.4833121424030509</c:v>
                </c:pt>
                <c:pt idx="60">
                  <c:v>2.4833121424030509</c:v>
                </c:pt>
                <c:pt idx="61">
                  <c:v>2.4833121424030509</c:v>
                </c:pt>
                <c:pt idx="62">
                  <c:v>2.4833121424030509</c:v>
                </c:pt>
                <c:pt idx="63">
                  <c:v>2.4833121424030509</c:v>
                </c:pt>
                <c:pt idx="64">
                  <c:v>2.4833121424030509</c:v>
                </c:pt>
                <c:pt idx="65">
                  <c:v>2.4833121424030509</c:v>
                </c:pt>
                <c:pt idx="66">
                  <c:v>2.4833121424030509</c:v>
                </c:pt>
                <c:pt idx="67">
                  <c:v>2.4833121424030509</c:v>
                </c:pt>
                <c:pt idx="68">
                  <c:v>2.4833121424030509</c:v>
                </c:pt>
                <c:pt idx="69">
                  <c:v>2.4833121424030509</c:v>
                </c:pt>
                <c:pt idx="70">
                  <c:v>2.4833121424030509</c:v>
                </c:pt>
                <c:pt idx="71">
                  <c:v>2.4833121424030509</c:v>
                </c:pt>
                <c:pt idx="72">
                  <c:v>2.4833121424030509</c:v>
                </c:pt>
                <c:pt idx="73">
                  <c:v>2.4833121424030509</c:v>
                </c:pt>
                <c:pt idx="74">
                  <c:v>2.4833121424030509</c:v>
                </c:pt>
                <c:pt idx="75">
                  <c:v>2.4833121424030509</c:v>
                </c:pt>
                <c:pt idx="76">
                  <c:v>2.4833121424030509</c:v>
                </c:pt>
                <c:pt idx="77">
                  <c:v>2.4833121424030509</c:v>
                </c:pt>
                <c:pt idx="78">
                  <c:v>2.4833121424030509</c:v>
                </c:pt>
                <c:pt idx="79">
                  <c:v>2.4833121424030509</c:v>
                </c:pt>
                <c:pt idx="80">
                  <c:v>2.4833121424030509</c:v>
                </c:pt>
                <c:pt idx="81">
                  <c:v>2.4833121424030509</c:v>
                </c:pt>
                <c:pt idx="82">
                  <c:v>2.4833121424030509</c:v>
                </c:pt>
                <c:pt idx="83">
                  <c:v>2.4833121424030509</c:v>
                </c:pt>
                <c:pt idx="84">
                  <c:v>2.4833121424030509</c:v>
                </c:pt>
                <c:pt idx="85">
                  <c:v>2.4833121424030509</c:v>
                </c:pt>
                <c:pt idx="86">
                  <c:v>2.4833121424030509</c:v>
                </c:pt>
                <c:pt idx="87">
                  <c:v>2.4833121424030509</c:v>
                </c:pt>
                <c:pt idx="88">
                  <c:v>2.4833121424030509</c:v>
                </c:pt>
                <c:pt idx="89">
                  <c:v>2.4833121424030509</c:v>
                </c:pt>
                <c:pt idx="90">
                  <c:v>2.4833121424030509</c:v>
                </c:pt>
                <c:pt idx="91">
                  <c:v>2.4833121424030509</c:v>
                </c:pt>
                <c:pt idx="92">
                  <c:v>2.4833121424030509</c:v>
                </c:pt>
                <c:pt idx="93">
                  <c:v>2.4833121424030509</c:v>
                </c:pt>
                <c:pt idx="94">
                  <c:v>2.4833121424030509</c:v>
                </c:pt>
                <c:pt idx="95">
                  <c:v>2.4833121424030509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53-49F3-85FA-B36093A508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7687008"/>
        <c:axId val="877711968"/>
      </c:lineChart>
      <c:catAx>
        <c:axId val="877687008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711968"/>
        <c:crosses val="autoZero"/>
        <c:auto val="1"/>
        <c:lblAlgn val="ctr"/>
        <c:lblOffset val="100"/>
        <c:noMultiLvlLbl val="0"/>
      </c:catAx>
      <c:valAx>
        <c:axId val="87771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687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utenza_condominiale_grande!$B$1</c:f>
              <c:strCache>
                <c:ptCount val="1"/>
                <c:pt idx="0">
                  <c:v>Working_day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utenza_condominiale_grande!$A$2:$A$97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5.2083333333333329E-2</c:v>
                </c:pt>
                <c:pt idx="6">
                  <c:v>6.2499999999999993E-2</c:v>
                </c:pt>
                <c:pt idx="7">
                  <c:v>7.2916666666666657E-2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0.11458333333333334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0.14583333333333331</c:v>
                </c:pt>
                <c:pt idx="15">
                  <c:v>0.15624999999999997</c:v>
                </c:pt>
                <c:pt idx="16">
                  <c:v>0.16666666666666663</c:v>
                </c:pt>
                <c:pt idx="17">
                  <c:v>0.17708333333333329</c:v>
                </c:pt>
                <c:pt idx="18">
                  <c:v>0.18749999999999994</c:v>
                </c:pt>
                <c:pt idx="19">
                  <c:v>0.1979166666666666</c:v>
                </c:pt>
                <c:pt idx="20">
                  <c:v>0.20833333333333326</c:v>
                </c:pt>
                <c:pt idx="21">
                  <c:v>0.21874999999999992</c:v>
                </c:pt>
                <c:pt idx="22">
                  <c:v>0.22916666666666657</c:v>
                </c:pt>
                <c:pt idx="23">
                  <c:v>0.23958333333333323</c:v>
                </c:pt>
                <c:pt idx="24">
                  <c:v>0.24999999999999989</c:v>
                </c:pt>
                <c:pt idx="25">
                  <c:v>0.26041666666666657</c:v>
                </c:pt>
                <c:pt idx="26">
                  <c:v>0.27083333333333326</c:v>
                </c:pt>
                <c:pt idx="27">
                  <c:v>0.28124999999999994</c:v>
                </c:pt>
                <c:pt idx="28">
                  <c:v>0.29166666666666663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0.33333333333333337</c:v>
                </c:pt>
                <c:pt idx="33">
                  <c:v>0.34375000000000006</c:v>
                </c:pt>
                <c:pt idx="34">
                  <c:v>0.35416666666666674</c:v>
                </c:pt>
                <c:pt idx="35">
                  <c:v>0.36458333333333343</c:v>
                </c:pt>
                <c:pt idx="36">
                  <c:v>0.37500000000000011</c:v>
                </c:pt>
                <c:pt idx="37">
                  <c:v>0.3854166666666668</c:v>
                </c:pt>
                <c:pt idx="38">
                  <c:v>0.39583333333333348</c:v>
                </c:pt>
                <c:pt idx="39">
                  <c:v>0.40625000000000017</c:v>
                </c:pt>
                <c:pt idx="40">
                  <c:v>0.41666666666666685</c:v>
                </c:pt>
                <c:pt idx="41">
                  <c:v>0.42708333333333354</c:v>
                </c:pt>
                <c:pt idx="42">
                  <c:v>0.43750000000000022</c:v>
                </c:pt>
                <c:pt idx="43">
                  <c:v>0.44791666666666691</c:v>
                </c:pt>
                <c:pt idx="44">
                  <c:v>0.45833333333333359</c:v>
                </c:pt>
                <c:pt idx="45">
                  <c:v>0.46875000000000028</c:v>
                </c:pt>
                <c:pt idx="46">
                  <c:v>0.47916666666666696</c:v>
                </c:pt>
                <c:pt idx="47">
                  <c:v>0.48958333333333365</c:v>
                </c:pt>
                <c:pt idx="48">
                  <c:v>0.50000000000000033</c:v>
                </c:pt>
                <c:pt idx="49">
                  <c:v>0.51041666666666696</c:v>
                </c:pt>
                <c:pt idx="50">
                  <c:v>0.52083333333333359</c:v>
                </c:pt>
                <c:pt idx="51">
                  <c:v>0.53125000000000022</c:v>
                </c:pt>
                <c:pt idx="52">
                  <c:v>0.54166666666666685</c:v>
                </c:pt>
                <c:pt idx="53">
                  <c:v>0.55208333333333348</c:v>
                </c:pt>
                <c:pt idx="54">
                  <c:v>0.56250000000000011</c:v>
                </c:pt>
                <c:pt idx="55">
                  <c:v>0.57291666666666674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0.61458333333333326</c:v>
                </c:pt>
                <c:pt idx="60">
                  <c:v>0.62499999999999989</c:v>
                </c:pt>
                <c:pt idx="61">
                  <c:v>0.63541666666666652</c:v>
                </c:pt>
                <c:pt idx="62">
                  <c:v>0.64583333333333315</c:v>
                </c:pt>
                <c:pt idx="63">
                  <c:v>0.65624999999999978</c:v>
                </c:pt>
                <c:pt idx="64">
                  <c:v>0.66666666666666641</c:v>
                </c:pt>
                <c:pt idx="65">
                  <c:v>0.67708333333333304</c:v>
                </c:pt>
                <c:pt idx="66">
                  <c:v>0.68749999999999967</c:v>
                </c:pt>
                <c:pt idx="67">
                  <c:v>0.6979166666666663</c:v>
                </c:pt>
                <c:pt idx="68">
                  <c:v>0.70833333333333293</c:v>
                </c:pt>
                <c:pt idx="69">
                  <c:v>0.71874999999999956</c:v>
                </c:pt>
                <c:pt idx="70">
                  <c:v>0.72916666666666619</c:v>
                </c:pt>
                <c:pt idx="71">
                  <c:v>0.73958333333333282</c:v>
                </c:pt>
                <c:pt idx="72">
                  <c:v>0.74999999999999944</c:v>
                </c:pt>
                <c:pt idx="73">
                  <c:v>0.76041666666666607</c:v>
                </c:pt>
                <c:pt idx="74">
                  <c:v>0.7708333333333327</c:v>
                </c:pt>
                <c:pt idx="75">
                  <c:v>0.78124999999999933</c:v>
                </c:pt>
                <c:pt idx="76">
                  <c:v>0.79166666666666596</c:v>
                </c:pt>
                <c:pt idx="77">
                  <c:v>0.80208333333333259</c:v>
                </c:pt>
                <c:pt idx="78">
                  <c:v>0.81249999999999922</c:v>
                </c:pt>
                <c:pt idx="79">
                  <c:v>0.82291666666666585</c:v>
                </c:pt>
                <c:pt idx="80">
                  <c:v>0.83333333333333248</c:v>
                </c:pt>
                <c:pt idx="81">
                  <c:v>0.84374999999999911</c:v>
                </c:pt>
                <c:pt idx="82">
                  <c:v>0.85416666666666574</c:v>
                </c:pt>
                <c:pt idx="83">
                  <c:v>0.86458333333333237</c:v>
                </c:pt>
                <c:pt idx="84">
                  <c:v>0.874999999999999</c:v>
                </c:pt>
                <c:pt idx="85">
                  <c:v>0.88541666666666563</c:v>
                </c:pt>
                <c:pt idx="86">
                  <c:v>0.89583333333333226</c:v>
                </c:pt>
                <c:pt idx="87">
                  <c:v>0.90624999999999889</c:v>
                </c:pt>
                <c:pt idx="88">
                  <c:v>0.91666666666666552</c:v>
                </c:pt>
                <c:pt idx="89">
                  <c:v>0.92708333333333215</c:v>
                </c:pt>
                <c:pt idx="90">
                  <c:v>0.93749999999999878</c:v>
                </c:pt>
                <c:pt idx="91">
                  <c:v>0.94791666666666541</c:v>
                </c:pt>
                <c:pt idx="92">
                  <c:v>0.95833333333333204</c:v>
                </c:pt>
                <c:pt idx="93">
                  <c:v>0.96874999999999867</c:v>
                </c:pt>
                <c:pt idx="94">
                  <c:v>0.9791666666666653</c:v>
                </c:pt>
                <c:pt idx="95">
                  <c:v>0.98958333333333193</c:v>
                </c:pt>
              </c:numCache>
            </c:numRef>
          </c:cat>
          <c:val>
            <c:numRef>
              <c:f>utenza_condominiale_grande!$B$2:$B$97</c:f>
              <c:numCache>
                <c:formatCode>General</c:formatCode>
                <c:ptCount val="96"/>
                <c:pt idx="0">
                  <c:v>7.4229003260314716E-2</c:v>
                </c:pt>
                <c:pt idx="1">
                  <c:v>7.4229003260314716E-2</c:v>
                </c:pt>
                <c:pt idx="2">
                  <c:v>7.4229003260314716E-2</c:v>
                </c:pt>
                <c:pt idx="3">
                  <c:v>7.4229003260314716E-2</c:v>
                </c:pt>
                <c:pt idx="4">
                  <c:v>7.2744426970590748E-2</c:v>
                </c:pt>
                <c:pt idx="5">
                  <c:v>7.2744426970590748E-2</c:v>
                </c:pt>
                <c:pt idx="6">
                  <c:v>7.2744426970590748E-2</c:v>
                </c:pt>
                <c:pt idx="7">
                  <c:v>7.2744426970590748E-2</c:v>
                </c:pt>
                <c:pt idx="8">
                  <c:v>6.8290698101418829E-2</c:v>
                </c:pt>
                <c:pt idx="9">
                  <c:v>6.8290698101418829E-2</c:v>
                </c:pt>
                <c:pt idx="10">
                  <c:v>6.8290698101418829E-2</c:v>
                </c:pt>
                <c:pt idx="11">
                  <c:v>6.8290698101418829E-2</c:v>
                </c:pt>
                <c:pt idx="12">
                  <c:v>7.1259850680866779E-2</c:v>
                </c:pt>
                <c:pt idx="13">
                  <c:v>7.1259850680866779E-2</c:v>
                </c:pt>
                <c:pt idx="14">
                  <c:v>7.1259850680866779E-2</c:v>
                </c:pt>
                <c:pt idx="15">
                  <c:v>7.1259850680866779E-2</c:v>
                </c:pt>
                <c:pt idx="16">
                  <c:v>6.8290698101418829E-2</c:v>
                </c:pt>
                <c:pt idx="17">
                  <c:v>6.8290698101418829E-2</c:v>
                </c:pt>
                <c:pt idx="18">
                  <c:v>6.8290698101418829E-2</c:v>
                </c:pt>
                <c:pt idx="19">
                  <c:v>6.8290698101418829E-2</c:v>
                </c:pt>
                <c:pt idx="20">
                  <c:v>6.9775274391142797E-2</c:v>
                </c:pt>
                <c:pt idx="21">
                  <c:v>6.9775274391142797E-2</c:v>
                </c:pt>
                <c:pt idx="22">
                  <c:v>6.9775274391142797E-2</c:v>
                </c:pt>
                <c:pt idx="23">
                  <c:v>6.9775274391142797E-2</c:v>
                </c:pt>
                <c:pt idx="24">
                  <c:v>7.8682751006898227E-2</c:v>
                </c:pt>
                <c:pt idx="25">
                  <c:v>7.8682751006898227E-2</c:v>
                </c:pt>
                <c:pt idx="26">
                  <c:v>7.8682751006898227E-2</c:v>
                </c:pt>
                <c:pt idx="27">
                  <c:v>7.8682751006898227E-2</c:v>
                </c:pt>
                <c:pt idx="28">
                  <c:v>7.6703303368991838E-2</c:v>
                </c:pt>
                <c:pt idx="29">
                  <c:v>7.6703303368991838E-2</c:v>
                </c:pt>
                <c:pt idx="30">
                  <c:v>7.6703303368991838E-2</c:v>
                </c:pt>
                <c:pt idx="31">
                  <c:v>7.6703303368991838E-2</c:v>
                </c:pt>
                <c:pt idx="32">
                  <c:v>8.2641627405299317E-2</c:v>
                </c:pt>
                <c:pt idx="33">
                  <c:v>8.2641627405299317E-2</c:v>
                </c:pt>
                <c:pt idx="34">
                  <c:v>8.2641627405299317E-2</c:v>
                </c:pt>
                <c:pt idx="35">
                  <c:v>8.2641627405299317E-2</c:v>
                </c:pt>
                <c:pt idx="36">
                  <c:v>7.2744426970590748E-2</c:v>
                </c:pt>
                <c:pt idx="37">
                  <c:v>7.2744426970590748E-2</c:v>
                </c:pt>
                <c:pt idx="38">
                  <c:v>7.2744426970590748E-2</c:v>
                </c:pt>
                <c:pt idx="39">
                  <c:v>7.2744426970590748E-2</c:v>
                </c:pt>
                <c:pt idx="40">
                  <c:v>9.6497704238409102E-2</c:v>
                </c:pt>
                <c:pt idx="41">
                  <c:v>9.6497704238409102E-2</c:v>
                </c:pt>
                <c:pt idx="42">
                  <c:v>9.6497704238409102E-2</c:v>
                </c:pt>
                <c:pt idx="43">
                  <c:v>9.6497704238409102E-2</c:v>
                </c:pt>
                <c:pt idx="44">
                  <c:v>8.3631351224252581E-2</c:v>
                </c:pt>
                <c:pt idx="45">
                  <c:v>8.3631351224252581E-2</c:v>
                </c:pt>
                <c:pt idx="46">
                  <c:v>8.3631351224252581E-2</c:v>
                </c:pt>
                <c:pt idx="47">
                  <c:v>8.3631351224252581E-2</c:v>
                </c:pt>
                <c:pt idx="48">
                  <c:v>9.5013127948685119E-2</c:v>
                </c:pt>
                <c:pt idx="49">
                  <c:v>9.5013127948685119E-2</c:v>
                </c:pt>
                <c:pt idx="50">
                  <c:v>9.5013127948685119E-2</c:v>
                </c:pt>
                <c:pt idx="51">
                  <c:v>9.5013127948685119E-2</c:v>
                </c:pt>
                <c:pt idx="52">
                  <c:v>9.5013127948685119E-2</c:v>
                </c:pt>
                <c:pt idx="53">
                  <c:v>9.5013127948685119E-2</c:v>
                </c:pt>
                <c:pt idx="54">
                  <c:v>9.5013127948685119E-2</c:v>
                </c:pt>
                <c:pt idx="55">
                  <c:v>9.5013127948685119E-2</c:v>
                </c:pt>
                <c:pt idx="56">
                  <c:v>7.7198174717174259E-2</c:v>
                </c:pt>
                <c:pt idx="57">
                  <c:v>7.7198174717174259E-2</c:v>
                </c:pt>
                <c:pt idx="58">
                  <c:v>7.7198174717174259E-2</c:v>
                </c:pt>
                <c:pt idx="59">
                  <c:v>7.7198174717174259E-2</c:v>
                </c:pt>
                <c:pt idx="60">
                  <c:v>7.9177603477668945E-2</c:v>
                </c:pt>
                <c:pt idx="61">
                  <c:v>7.9177603477668945E-2</c:v>
                </c:pt>
                <c:pt idx="62">
                  <c:v>7.9177603477668945E-2</c:v>
                </c:pt>
                <c:pt idx="63">
                  <c:v>7.9177603477668945E-2</c:v>
                </c:pt>
                <c:pt idx="64">
                  <c:v>0.11084865241970129</c:v>
                </c:pt>
                <c:pt idx="65">
                  <c:v>0.11084865241970129</c:v>
                </c:pt>
                <c:pt idx="66">
                  <c:v>0.11084865241970129</c:v>
                </c:pt>
                <c:pt idx="67">
                  <c:v>0.11084865241970129</c:v>
                </c:pt>
                <c:pt idx="68">
                  <c:v>9.8477151876315491E-2</c:v>
                </c:pt>
                <c:pt idx="69">
                  <c:v>9.8477151876315491E-2</c:v>
                </c:pt>
                <c:pt idx="70">
                  <c:v>9.8477151876315491E-2</c:v>
                </c:pt>
                <c:pt idx="71">
                  <c:v>9.8477151876315491E-2</c:v>
                </c:pt>
                <c:pt idx="72">
                  <c:v>9.6002851767638384E-2</c:v>
                </c:pt>
                <c:pt idx="73">
                  <c:v>9.6002851767638384E-2</c:v>
                </c:pt>
                <c:pt idx="74">
                  <c:v>9.6002851767638384E-2</c:v>
                </c:pt>
                <c:pt idx="75">
                  <c:v>9.6002851767638384E-2</c:v>
                </c:pt>
                <c:pt idx="76">
                  <c:v>0.11876640521650347</c:v>
                </c:pt>
                <c:pt idx="77">
                  <c:v>0.11876640521650347</c:v>
                </c:pt>
                <c:pt idx="78">
                  <c:v>0.11876640521650347</c:v>
                </c:pt>
                <c:pt idx="79">
                  <c:v>0.11876640521650347</c:v>
                </c:pt>
                <c:pt idx="80">
                  <c:v>0.10293089962289913</c:v>
                </c:pt>
                <c:pt idx="81">
                  <c:v>0.10293089962289913</c:v>
                </c:pt>
                <c:pt idx="82">
                  <c:v>0.10293089962289913</c:v>
                </c:pt>
                <c:pt idx="83">
                  <c:v>0.10293089962289913</c:v>
                </c:pt>
                <c:pt idx="84">
                  <c:v>9.8972004347086334E-2</c:v>
                </c:pt>
                <c:pt idx="85">
                  <c:v>9.8972004347086334E-2</c:v>
                </c:pt>
                <c:pt idx="86">
                  <c:v>9.8972004347086334E-2</c:v>
                </c:pt>
                <c:pt idx="87">
                  <c:v>9.8972004347086334E-2</c:v>
                </c:pt>
                <c:pt idx="88">
                  <c:v>8.907480391237764E-2</c:v>
                </c:pt>
                <c:pt idx="89">
                  <c:v>8.907480391237764E-2</c:v>
                </c:pt>
                <c:pt idx="90">
                  <c:v>8.907480391237764E-2</c:v>
                </c:pt>
                <c:pt idx="91">
                  <c:v>8.907480391237764E-2</c:v>
                </c:pt>
                <c:pt idx="92">
                  <c:v>7.6703303368991838E-2</c:v>
                </c:pt>
                <c:pt idx="93">
                  <c:v>7.6703303368991838E-2</c:v>
                </c:pt>
                <c:pt idx="94">
                  <c:v>7.6703303368991838E-2</c:v>
                </c:pt>
                <c:pt idx="95">
                  <c:v>7.6703303368991838E-2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AA-490A-9169-B58F774929B5}"/>
            </c:ext>
          </c:extLst>
        </c:ser>
        <c:ser>
          <c:idx val="1"/>
          <c:order val="1"/>
          <c:tx>
            <c:strRef>
              <c:f>utenza_condominiale_grande!$C$1</c:f>
              <c:strCache>
                <c:ptCount val="1"/>
                <c:pt idx="0">
                  <c:v>Saturday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utenza_condominiale_grande!$A$2:$A$97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5.2083333333333329E-2</c:v>
                </c:pt>
                <c:pt idx="6">
                  <c:v>6.2499999999999993E-2</c:v>
                </c:pt>
                <c:pt idx="7">
                  <c:v>7.2916666666666657E-2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0.11458333333333334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0.14583333333333331</c:v>
                </c:pt>
                <c:pt idx="15">
                  <c:v>0.15624999999999997</c:v>
                </c:pt>
                <c:pt idx="16">
                  <c:v>0.16666666666666663</c:v>
                </c:pt>
                <c:pt idx="17">
                  <c:v>0.17708333333333329</c:v>
                </c:pt>
                <c:pt idx="18">
                  <c:v>0.18749999999999994</c:v>
                </c:pt>
                <c:pt idx="19">
                  <c:v>0.1979166666666666</c:v>
                </c:pt>
                <c:pt idx="20">
                  <c:v>0.20833333333333326</c:v>
                </c:pt>
                <c:pt idx="21">
                  <c:v>0.21874999999999992</c:v>
                </c:pt>
                <c:pt idx="22">
                  <c:v>0.22916666666666657</c:v>
                </c:pt>
                <c:pt idx="23">
                  <c:v>0.23958333333333323</c:v>
                </c:pt>
                <c:pt idx="24">
                  <c:v>0.24999999999999989</c:v>
                </c:pt>
                <c:pt idx="25">
                  <c:v>0.26041666666666657</c:v>
                </c:pt>
                <c:pt idx="26">
                  <c:v>0.27083333333333326</c:v>
                </c:pt>
                <c:pt idx="27">
                  <c:v>0.28124999999999994</c:v>
                </c:pt>
                <c:pt idx="28">
                  <c:v>0.29166666666666663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0.33333333333333337</c:v>
                </c:pt>
                <c:pt idx="33">
                  <c:v>0.34375000000000006</c:v>
                </c:pt>
                <c:pt idx="34">
                  <c:v>0.35416666666666674</c:v>
                </c:pt>
                <c:pt idx="35">
                  <c:v>0.36458333333333343</c:v>
                </c:pt>
                <c:pt idx="36">
                  <c:v>0.37500000000000011</c:v>
                </c:pt>
                <c:pt idx="37">
                  <c:v>0.3854166666666668</c:v>
                </c:pt>
                <c:pt idx="38">
                  <c:v>0.39583333333333348</c:v>
                </c:pt>
                <c:pt idx="39">
                  <c:v>0.40625000000000017</c:v>
                </c:pt>
                <c:pt idx="40">
                  <c:v>0.41666666666666685</c:v>
                </c:pt>
                <c:pt idx="41">
                  <c:v>0.42708333333333354</c:v>
                </c:pt>
                <c:pt idx="42">
                  <c:v>0.43750000000000022</c:v>
                </c:pt>
                <c:pt idx="43">
                  <c:v>0.44791666666666691</c:v>
                </c:pt>
                <c:pt idx="44">
                  <c:v>0.45833333333333359</c:v>
                </c:pt>
                <c:pt idx="45">
                  <c:v>0.46875000000000028</c:v>
                </c:pt>
                <c:pt idx="46">
                  <c:v>0.47916666666666696</c:v>
                </c:pt>
                <c:pt idx="47">
                  <c:v>0.48958333333333365</c:v>
                </c:pt>
                <c:pt idx="48">
                  <c:v>0.50000000000000033</c:v>
                </c:pt>
                <c:pt idx="49">
                  <c:v>0.51041666666666696</c:v>
                </c:pt>
                <c:pt idx="50">
                  <c:v>0.52083333333333359</c:v>
                </c:pt>
                <c:pt idx="51">
                  <c:v>0.53125000000000022</c:v>
                </c:pt>
                <c:pt idx="52">
                  <c:v>0.54166666666666685</c:v>
                </c:pt>
                <c:pt idx="53">
                  <c:v>0.55208333333333348</c:v>
                </c:pt>
                <c:pt idx="54">
                  <c:v>0.56250000000000011</c:v>
                </c:pt>
                <c:pt idx="55">
                  <c:v>0.57291666666666674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0.61458333333333326</c:v>
                </c:pt>
                <c:pt idx="60">
                  <c:v>0.62499999999999989</c:v>
                </c:pt>
                <c:pt idx="61">
                  <c:v>0.63541666666666652</c:v>
                </c:pt>
                <c:pt idx="62">
                  <c:v>0.64583333333333315</c:v>
                </c:pt>
                <c:pt idx="63">
                  <c:v>0.65624999999999978</c:v>
                </c:pt>
                <c:pt idx="64">
                  <c:v>0.66666666666666641</c:v>
                </c:pt>
                <c:pt idx="65">
                  <c:v>0.67708333333333304</c:v>
                </c:pt>
                <c:pt idx="66">
                  <c:v>0.68749999999999967</c:v>
                </c:pt>
                <c:pt idx="67">
                  <c:v>0.6979166666666663</c:v>
                </c:pt>
                <c:pt idx="68">
                  <c:v>0.70833333333333293</c:v>
                </c:pt>
                <c:pt idx="69">
                  <c:v>0.71874999999999956</c:v>
                </c:pt>
                <c:pt idx="70">
                  <c:v>0.72916666666666619</c:v>
                </c:pt>
                <c:pt idx="71">
                  <c:v>0.73958333333333282</c:v>
                </c:pt>
                <c:pt idx="72">
                  <c:v>0.74999999999999944</c:v>
                </c:pt>
                <c:pt idx="73">
                  <c:v>0.76041666666666607</c:v>
                </c:pt>
                <c:pt idx="74">
                  <c:v>0.7708333333333327</c:v>
                </c:pt>
                <c:pt idx="75">
                  <c:v>0.78124999999999933</c:v>
                </c:pt>
                <c:pt idx="76">
                  <c:v>0.79166666666666596</c:v>
                </c:pt>
                <c:pt idx="77">
                  <c:v>0.80208333333333259</c:v>
                </c:pt>
                <c:pt idx="78">
                  <c:v>0.81249999999999922</c:v>
                </c:pt>
                <c:pt idx="79">
                  <c:v>0.82291666666666585</c:v>
                </c:pt>
                <c:pt idx="80">
                  <c:v>0.83333333333333248</c:v>
                </c:pt>
                <c:pt idx="81">
                  <c:v>0.84374999999999911</c:v>
                </c:pt>
                <c:pt idx="82">
                  <c:v>0.85416666666666574</c:v>
                </c:pt>
                <c:pt idx="83">
                  <c:v>0.86458333333333237</c:v>
                </c:pt>
                <c:pt idx="84">
                  <c:v>0.874999999999999</c:v>
                </c:pt>
                <c:pt idx="85">
                  <c:v>0.88541666666666563</c:v>
                </c:pt>
                <c:pt idx="86">
                  <c:v>0.89583333333333226</c:v>
                </c:pt>
                <c:pt idx="87">
                  <c:v>0.90624999999999889</c:v>
                </c:pt>
                <c:pt idx="88">
                  <c:v>0.91666666666666552</c:v>
                </c:pt>
                <c:pt idx="89">
                  <c:v>0.92708333333333215</c:v>
                </c:pt>
                <c:pt idx="90">
                  <c:v>0.93749999999999878</c:v>
                </c:pt>
                <c:pt idx="91">
                  <c:v>0.94791666666666541</c:v>
                </c:pt>
                <c:pt idx="92">
                  <c:v>0.95833333333333204</c:v>
                </c:pt>
                <c:pt idx="93">
                  <c:v>0.96874999999999867</c:v>
                </c:pt>
                <c:pt idx="94">
                  <c:v>0.9791666666666653</c:v>
                </c:pt>
                <c:pt idx="95">
                  <c:v>0.98958333333333193</c:v>
                </c:pt>
              </c:numCache>
            </c:numRef>
          </c:cat>
          <c:val>
            <c:numRef>
              <c:f>utenza_condominiale_grande!$C$2:$C$97</c:f>
              <c:numCache>
                <c:formatCode>General</c:formatCode>
                <c:ptCount val="96"/>
                <c:pt idx="0">
                  <c:v>7.4229003260314716E-2</c:v>
                </c:pt>
                <c:pt idx="1">
                  <c:v>7.4229003260314716E-2</c:v>
                </c:pt>
                <c:pt idx="2">
                  <c:v>7.4229003260314716E-2</c:v>
                </c:pt>
                <c:pt idx="3">
                  <c:v>7.4229003260314716E-2</c:v>
                </c:pt>
                <c:pt idx="4">
                  <c:v>7.2744426970590748E-2</c:v>
                </c:pt>
                <c:pt idx="5">
                  <c:v>7.2744426970590748E-2</c:v>
                </c:pt>
                <c:pt idx="6">
                  <c:v>7.2744426970590748E-2</c:v>
                </c:pt>
                <c:pt idx="7">
                  <c:v>7.2744426970590748E-2</c:v>
                </c:pt>
                <c:pt idx="8">
                  <c:v>6.8290698101418829E-2</c:v>
                </c:pt>
                <c:pt idx="9">
                  <c:v>6.8290698101418829E-2</c:v>
                </c:pt>
                <c:pt idx="10">
                  <c:v>6.8290698101418829E-2</c:v>
                </c:pt>
                <c:pt idx="11">
                  <c:v>6.8290698101418829E-2</c:v>
                </c:pt>
                <c:pt idx="12">
                  <c:v>7.1259850680866779E-2</c:v>
                </c:pt>
                <c:pt idx="13">
                  <c:v>7.1259850680866779E-2</c:v>
                </c:pt>
                <c:pt idx="14">
                  <c:v>7.1259850680866779E-2</c:v>
                </c:pt>
                <c:pt idx="15">
                  <c:v>7.1259850680866779E-2</c:v>
                </c:pt>
                <c:pt idx="16">
                  <c:v>6.8290698101418829E-2</c:v>
                </c:pt>
                <c:pt idx="17">
                  <c:v>6.8290698101418829E-2</c:v>
                </c:pt>
                <c:pt idx="18">
                  <c:v>6.8290698101418829E-2</c:v>
                </c:pt>
                <c:pt idx="19">
                  <c:v>6.8290698101418829E-2</c:v>
                </c:pt>
                <c:pt idx="20">
                  <c:v>6.9775274391142797E-2</c:v>
                </c:pt>
                <c:pt idx="21">
                  <c:v>6.9775274391142797E-2</c:v>
                </c:pt>
                <c:pt idx="22">
                  <c:v>6.9775274391142797E-2</c:v>
                </c:pt>
                <c:pt idx="23">
                  <c:v>6.9775274391142797E-2</c:v>
                </c:pt>
                <c:pt idx="24">
                  <c:v>7.8682751006898227E-2</c:v>
                </c:pt>
                <c:pt idx="25">
                  <c:v>7.8682751006898227E-2</c:v>
                </c:pt>
                <c:pt idx="26">
                  <c:v>7.8682751006898227E-2</c:v>
                </c:pt>
                <c:pt idx="27">
                  <c:v>7.8682751006898227E-2</c:v>
                </c:pt>
                <c:pt idx="28">
                  <c:v>7.6703303368991838E-2</c:v>
                </c:pt>
                <c:pt idx="29">
                  <c:v>7.6703303368991838E-2</c:v>
                </c:pt>
                <c:pt idx="30">
                  <c:v>7.6703303368991838E-2</c:v>
                </c:pt>
                <c:pt idx="31">
                  <c:v>7.6703303368991838E-2</c:v>
                </c:pt>
                <c:pt idx="32">
                  <c:v>8.2641627405299317E-2</c:v>
                </c:pt>
                <c:pt idx="33">
                  <c:v>8.2641627405299317E-2</c:v>
                </c:pt>
                <c:pt idx="34">
                  <c:v>8.2641627405299317E-2</c:v>
                </c:pt>
                <c:pt idx="35">
                  <c:v>8.2641627405299317E-2</c:v>
                </c:pt>
                <c:pt idx="36">
                  <c:v>7.2744426970590748E-2</c:v>
                </c:pt>
                <c:pt idx="37">
                  <c:v>7.2744426970590748E-2</c:v>
                </c:pt>
                <c:pt idx="38">
                  <c:v>7.2744426970590748E-2</c:v>
                </c:pt>
                <c:pt idx="39">
                  <c:v>7.2744426970590748E-2</c:v>
                </c:pt>
                <c:pt idx="40">
                  <c:v>9.6497704238409102E-2</c:v>
                </c:pt>
                <c:pt idx="41">
                  <c:v>9.6497704238409102E-2</c:v>
                </c:pt>
                <c:pt idx="42">
                  <c:v>9.6497704238409102E-2</c:v>
                </c:pt>
                <c:pt idx="43">
                  <c:v>9.6497704238409102E-2</c:v>
                </c:pt>
                <c:pt idx="44">
                  <c:v>8.3631351224252581E-2</c:v>
                </c:pt>
                <c:pt idx="45">
                  <c:v>8.3631351224252581E-2</c:v>
                </c:pt>
                <c:pt idx="46">
                  <c:v>8.3631351224252581E-2</c:v>
                </c:pt>
                <c:pt idx="47">
                  <c:v>8.3631351224252581E-2</c:v>
                </c:pt>
                <c:pt idx="48">
                  <c:v>9.5013127948685119E-2</c:v>
                </c:pt>
                <c:pt idx="49">
                  <c:v>9.5013127948685119E-2</c:v>
                </c:pt>
                <c:pt idx="50">
                  <c:v>9.5013127948685119E-2</c:v>
                </c:pt>
                <c:pt idx="51">
                  <c:v>9.5013127948685119E-2</c:v>
                </c:pt>
                <c:pt idx="52">
                  <c:v>9.5013127948685119E-2</c:v>
                </c:pt>
                <c:pt idx="53">
                  <c:v>9.5013127948685119E-2</c:v>
                </c:pt>
                <c:pt idx="54">
                  <c:v>9.5013127948685119E-2</c:v>
                </c:pt>
                <c:pt idx="55">
                  <c:v>9.5013127948685119E-2</c:v>
                </c:pt>
                <c:pt idx="56">
                  <c:v>7.7198174717174259E-2</c:v>
                </c:pt>
                <c:pt idx="57">
                  <c:v>7.7198174717174259E-2</c:v>
                </c:pt>
                <c:pt idx="58">
                  <c:v>7.7198174717174259E-2</c:v>
                </c:pt>
                <c:pt idx="59">
                  <c:v>7.7198174717174259E-2</c:v>
                </c:pt>
                <c:pt idx="60">
                  <c:v>7.9177603477668945E-2</c:v>
                </c:pt>
                <c:pt idx="61">
                  <c:v>7.9177603477668945E-2</c:v>
                </c:pt>
                <c:pt idx="62">
                  <c:v>7.9177603477668945E-2</c:v>
                </c:pt>
                <c:pt idx="63">
                  <c:v>7.9177603477668945E-2</c:v>
                </c:pt>
                <c:pt idx="64">
                  <c:v>0.11084865241970129</c:v>
                </c:pt>
                <c:pt idx="65">
                  <c:v>0.11084865241970129</c:v>
                </c:pt>
                <c:pt idx="66">
                  <c:v>0.11084865241970129</c:v>
                </c:pt>
                <c:pt idx="67">
                  <c:v>0.11084865241970129</c:v>
                </c:pt>
                <c:pt idx="68">
                  <c:v>9.8477151876315491E-2</c:v>
                </c:pt>
                <c:pt idx="69">
                  <c:v>9.8477151876315491E-2</c:v>
                </c:pt>
                <c:pt idx="70">
                  <c:v>9.8477151876315491E-2</c:v>
                </c:pt>
                <c:pt idx="71">
                  <c:v>9.8477151876315491E-2</c:v>
                </c:pt>
                <c:pt idx="72">
                  <c:v>9.6002851767638384E-2</c:v>
                </c:pt>
                <c:pt idx="73">
                  <c:v>9.6002851767638384E-2</c:v>
                </c:pt>
                <c:pt idx="74">
                  <c:v>9.6002851767638384E-2</c:v>
                </c:pt>
                <c:pt idx="75">
                  <c:v>9.6002851767638384E-2</c:v>
                </c:pt>
                <c:pt idx="76">
                  <c:v>0.11876640521650347</c:v>
                </c:pt>
                <c:pt idx="77">
                  <c:v>0.11876640521650347</c:v>
                </c:pt>
                <c:pt idx="78">
                  <c:v>0.11876640521650347</c:v>
                </c:pt>
                <c:pt idx="79">
                  <c:v>0.11876640521650347</c:v>
                </c:pt>
                <c:pt idx="80">
                  <c:v>0.10293089962289913</c:v>
                </c:pt>
                <c:pt idx="81">
                  <c:v>0.10293089962289913</c:v>
                </c:pt>
                <c:pt idx="82">
                  <c:v>0.10293089962289913</c:v>
                </c:pt>
                <c:pt idx="83">
                  <c:v>0.10293089962289913</c:v>
                </c:pt>
                <c:pt idx="84">
                  <c:v>9.8972004347086334E-2</c:v>
                </c:pt>
                <c:pt idx="85">
                  <c:v>9.8972004347086334E-2</c:v>
                </c:pt>
                <c:pt idx="86">
                  <c:v>9.8972004347086334E-2</c:v>
                </c:pt>
                <c:pt idx="87">
                  <c:v>9.8972004347086334E-2</c:v>
                </c:pt>
                <c:pt idx="88">
                  <c:v>8.907480391237764E-2</c:v>
                </c:pt>
                <c:pt idx="89">
                  <c:v>8.907480391237764E-2</c:v>
                </c:pt>
                <c:pt idx="90">
                  <c:v>8.907480391237764E-2</c:v>
                </c:pt>
                <c:pt idx="91">
                  <c:v>8.907480391237764E-2</c:v>
                </c:pt>
                <c:pt idx="92">
                  <c:v>7.6703303368991838E-2</c:v>
                </c:pt>
                <c:pt idx="93">
                  <c:v>7.6703303368991838E-2</c:v>
                </c:pt>
                <c:pt idx="94">
                  <c:v>7.6703303368991838E-2</c:v>
                </c:pt>
                <c:pt idx="95">
                  <c:v>7.6703303368991838E-2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AA-490A-9169-B58F774929B5}"/>
            </c:ext>
          </c:extLst>
        </c:ser>
        <c:ser>
          <c:idx val="2"/>
          <c:order val="2"/>
          <c:tx>
            <c:strRef>
              <c:f>utenza_condominiale_grande!$D$1</c:f>
              <c:strCache>
                <c:ptCount val="1"/>
                <c:pt idx="0">
                  <c:v>Sunday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utenza_condominiale_grande!$A$2:$A$97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5.2083333333333329E-2</c:v>
                </c:pt>
                <c:pt idx="6">
                  <c:v>6.2499999999999993E-2</c:v>
                </c:pt>
                <c:pt idx="7">
                  <c:v>7.2916666666666657E-2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0.11458333333333334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0.14583333333333331</c:v>
                </c:pt>
                <c:pt idx="15">
                  <c:v>0.15624999999999997</c:v>
                </c:pt>
                <c:pt idx="16">
                  <c:v>0.16666666666666663</c:v>
                </c:pt>
                <c:pt idx="17">
                  <c:v>0.17708333333333329</c:v>
                </c:pt>
                <c:pt idx="18">
                  <c:v>0.18749999999999994</c:v>
                </c:pt>
                <c:pt idx="19">
                  <c:v>0.1979166666666666</c:v>
                </c:pt>
                <c:pt idx="20">
                  <c:v>0.20833333333333326</c:v>
                </c:pt>
                <c:pt idx="21">
                  <c:v>0.21874999999999992</c:v>
                </c:pt>
                <c:pt idx="22">
                  <c:v>0.22916666666666657</c:v>
                </c:pt>
                <c:pt idx="23">
                  <c:v>0.23958333333333323</c:v>
                </c:pt>
                <c:pt idx="24">
                  <c:v>0.24999999999999989</c:v>
                </c:pt>
                <c:pt idx="25">
                  <c:v>0.26041666666666657</c:v>
                </c:pt>
                <c:pt idx="26">
                  <c:v>0.27083333333333326</c:v>
                </c:pt>
                <c:pt idx="27">
                  <c:v>0.28124999999999994</c:v>
                </c:pt>
                <c:pt idx="28">
                  <c:v>0.29166666666666663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0.33333333333333337</c:v>
                </c:pt>
                <c:pt idx="33">
                  <c:v>0.34375000000000006</c:v>
                </c:pt>
                <c:pt idx="34">
                  <c:v>0.35416666666666674</c:v>
                </c:pt>
                <c:pt idx="35">
                  <c:v>0.36458333333333343</c:v>
                </c:pt>
                <c:pt idx="36">
                  <c:v>0.37500000000000011</c:v>
                </c:pt>
                <c:pt idx="37">
                  <c:v>0.3854166666666668</c:v>
                </c:pt>
                <c:pt idx="38">
                  <c:v>0.39583333333333348</c:v>
                </c:pt>
                <c:pt idx="39">
                  <c:v>0.40625000000000017</c:v>
                </c:pt>
                <c:pt idx="40">
                  <c:v>0.41666666666666685</c:v>
                </c:pt>
                <c:pt idx="41">
                  <c:v>0.42708333333333354</c:v>
                </c:pt>
                <c:pt idx="42">
                  <c:v>0.43750000000000022</c:v>
                </c:pt>
                <c:pt idx="43">
                  <c:v>0.44791666666666691</c:v>
                </c:pt>
                <c:pt idx="44">
                  <c:v>0.45833333333333359</c:v>
                </c:pt>
                <c:pt idx="45">
                  <c:v>0.46875000000000028</c:v>
                </c:pt>
                <c:pt idx="46">
                  <c:v>0.47916666666666696</c:v>
                </c:pt>
                <c:pt idx="47">
                  <c:v>0.48958333333333365</c:v>
                </c:pt>
                <c:pt idx="48">
                  <c:v>0.50000000000000033</c:v>
                </c:pt>
                <c:pt idx="49">
                  <c:v>0.51041666666666696</c:v>
                </c:pt>
                <c:pt idx="50">
                  <c:v>0.52083333333333359</c:v>
                </c:pt>
                <c:pt idx="51">
                  <c:v>0.53125000000000022</c:v>
                </c:pt>
                <c:pt idx="52">
                  <c:v>0.54166666666666685</c:v>
                </c:pt>
                <c:pt idx="53">
                  <c:v>0.55208333333333348</c:v>
                </c:pt>
                <c:pt idx="54">
                  <c:v>0.56250000000000011</c:v>
                </c:pt>
                <c:pt idx="55">
                  <c:v>0.57291666666666674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0.61458333333333326</c:v>
                </c:pt>
                <c:pt idx="60">
                  <c:v>0.62499999999999989</c:v>
                </c:pt>
                <c:pt idx="61">
                  <c:v>0.63541666666666652</c:v>
                </c:pt>
                <c:pt idx="62">
                  <c:v>0.64583333333333315</c:v>
                </c:pt>
                <c:pt idx="63">
                  <c:v>0.65624999999999978</c:v>
                </c:pt>
                <c:pt idx="64">
                  <c:v>0.66666666666666641</c:v>
                </c:pt>
                <c:pt idx="65">
                  <c:v>0.67708333333333304</c:v>
                </c:pt>
                <c:pt idx="66">
                  <c:v>0.68749999999999967</c:v>
                </c:pt>
                <c:pt idx="67">
                  <c:v>0.6979166666666663</c:v>
                </c:pt>
                <c:pt idx="68">
                  <c:v>0.70833333333333293</c:v>
                </c:pt>
                <c:pt idx="69">
                  <c:v>0.71874999999999956</c:v>
                </c:pt>
                <c:pt idx="70">
                  <c:v>0.72916666666666619</c:v>
                </c:pt>
                <c:pt idx="71">
                  <c:v>0.73958333333333282</c:v>
                </c:pt>
                <c:pt idx="72">
                  <c:v>0.74999999999999944</c:v>
                </c:pt>
                <c:pt idx="73">
                  <c:v>0.76041666666666607</c:v>
                </c:pt>
                <c:pt idx="74">
                  <c:v>0.7708333333333327</c:v>
                </c:pt>
                <c:pt idx="75">
                  <c:v>0.78124999999999933</c:v>
                </c:pt>
                <c:pt idx="76">
                  <c:v>0.79166666666666596</c:v>
                </c:pt>
                <c:pt idx="77">
                  <c:v>0.80208333333333259</c:v>
                </c:pt>
                <c:pt idx="78">
                  <c:v>0.81249999999999922</c:v>
                </c:pt>
                <c:pt idx="79">
                  <c:v>0.82291666666666585</c:v>
                </c:pt>
                <c:pt idx="80">
                  <c:v>0.83333333333333248</c:v>
                </c:pt>
                <c:pt idx="81">
                  <c:v>0.84374999999999911</c:v>
                </c:pt>
                <c:pt idx="82">
                  <c:v>0.85416666666666574</c:v>
                </c:pt>
                <c:pt idx="83">
                  <c:v>0.86458333333333237</c:v>
                </c:pt>
                <c:pt idx="84">
                  <c:v>0.874999999999999</c:v>
                </c:pt>
                <c:pt idx="85">
                  <c:v>0.88541666666666563</c:v>
                </c:pt>
                <c:pt idx="86">
                  <c:v>0.89583333333333226</c:v>
                </c:pt>
                <c:pt idx="87">
                  <c:v>0.90624999999999889</c:v>
                </c:pt>
                <c:pt idx="88">
                  <c:v>0.91666666666666552</c:v>
                </c:pt>
                <c:pt idx="89">
                  <c:v>0.92708333333333215</c:v>
                </c:pt>
                <c:pt idx="90">
                  <c:v>0.93749999999999878</c:v>
                </c:pt>
                <c:pt idx="91">
                  <c:v>0.94791666666666541</c:v>
                </c:pt>
                <c:pt idx="92">
                  <c:v>0.95833333333333204</c:v>
                </c:pt>
                <c:pt idx="93">
                  <c:v>0.96874999999999867</c:v>
                </c:pt>
                <c:pt idx="94">
                  <c:v>0.9791666666666653</c:v>
                </c:pt>
                <c:pt idx="95">
                  <c:v>0.98958333333333193</c:v>
                </c:pt>
              </c:numCache>
            </c:numRef>
          </c:cat>
          <c:val>
            <c:numRef>
              <c:f>utenza_condominiale_grande!$D$2:$D$97</c:f>
              <c:numCache>
                <c:formatCode>General</c:formatCode>
                <c:ptCount val="96"/>
                <c:pt idx="0">
                  <c:v>7.4229003260314716E-2</c:v>
                </c:pt>
                <c:pt idx="1">
                  <c:v>7.4229003260314716E-2</c:v>
                </c:pt>
                <c:pt idx="2">
                  <c:v>7.4229003260314716E-2</c:v>
                </c:pt>
                <c:pt idx="3">
                  <c:v>7.4229003260314716E-2</c:v>
                </c:pt>
                <c:pt idx="4">
                  <c:v>7.2744426970590748E-2</c:v>
                </c:pt>
                <c:pt idx="5">
                  <c:v>7.2744426970590748E-2</c:v>
                </c:pt>
                <c:pt idx="6">
                  <c:v>7.2744426970590748E-2</c:v>
                </c:pt>
                <c:pt idx="7">
                  <c:v>7.2744426970590748E-2</c:v>
                </c:pt>
                <c:pt idx="8">
                  <c:v>6.8290698101418829E-2</c:v>
                </c:pt>
                <c:pt idx="9">
                  <c:v>6.8290698101418829E-2</c:v>
                </c:pt>
                <c:pt idx="10">
                  <c:v>6.8290698101418829E-2</c:v>
                </c:pt>
                <c:pt idx="11">
                  <c:v>6.8290698101418829E-2</c:v>
                </c:pt>
                <c:pt idx="12">
                  <c:v>7.1259850680866779E-2</c:v>
                </c:pt>
                <c:pt idx="13">
                  <c:v>7.1259850680866779E-2</c:v>
                </c:pt>
                <c:pt idx="14">
                  <c:v>7.1259850680866779E-2</c:v>
                </c:pt>
                <c:pt idx="15">
                  <c:v>7.1259850680866779E-2</c:v>
                </c:pt>
                <c:pt idx="16">
                  <c:v>6.8290698101418829E-2</c:v>
                </c:pt>
                <c:pt idx="17">
                  <c:v>6.8290698101418829E-2</c:v>
                </c:pt>
                <c:pt idx="18">
                  <c:v>6.8290698101418829E-2</c:v>
                </c:pt>
                <c:pt idx="19">
                  <c:v>6.8290698101418829E-2</c:v>
                </c:pt>
                <c:pt idx="20">
                  <c:v>6.9775274391142797E-2</c:v>
                </c:pt>
                <c:pt idx="21">
                  <c:v>6.9775274391142797E-2</c:v>
                </c:pt>
                <c:pt idx="22">
                  <c:v>6.9775274391142797E-2</c:v>
                </c:pt>
                <c:pt idx="23">
                  <c:v>6.9775274391142797E-2</c:v>
                </c:pt>
                <c:pt idx="24">
                  <c:v>7.8682751006898227E-2</c:v>
                </c:pt>
                <c:pt idx="25">
                  <c:v>7.8682751006898227E-2</c:v>
                </c:pt>
                <c:pt idx="26">
                  <c:v>7.8682751006898227E-2</c:v>
                </c:pt>
                <c:pt idx="27">
                  <c:v>7.8682751006898227E-2</c:v>
                </c:pt>
                <c:pt idx="28">
                  <c:v>7.6703303368991838E-2</c:v>
                </c:pt>
                <c:pt idx="29">
                  <c:v>7.6703303368991838E-2</c:v>
                </c:pt>
                <c:pt idx="30">
                  <c:v>7.6703303368991838E-2</c:v>
                </c:pt>
                <c:pt idx="31">
                  <c:v>7.6703303368991838E-2</c:v>
                </c:pt>
                <c:pt idx="32">
                  <c:v>8.2641627405299317E-2</c:v>
                </c:pt>
                <c:pt idx="33">
                  <c:v>8.2641627405299317E-2</c:v>
                </c:pt>
                <c:pt idx="34">
                  <c:v>8.2641627405299317E-2</c:v>
                </c:pt>
                <c:pt idx="35">
                  <c:v>8.2641627405299317E-2</c:v>
                </c:pt>
                <c:pt idx="36">
                  <c:v>7.2744426970590748E-2</c:v>
                </c:pt>
                <c:pt idx="37">
                  <c:v>7.2744426970590748E-2</c:v>
                </c:pt>
                <c:pt idx="38">
                  <c:v>7.2744426970590748E-2</c:v>
                </c:pt>
                <c:pt idx="39">
                  <c:v>7.2744426970590748E-2</c:v>
                </c:pt>
                <c:pt idx="40">
                  <c:v>9.6497704238409102E-2</c:v>
                </c:pt>
                <c:pt idx="41">
                  <c:v>9.6497704238409102E-2</c:v>
                </c:pt>
                <c:pt idx="42">
                  <c:v>9.6497704238409102E-2</c:v>
                </c:pt>
                <c:pt idx="43">
                  <c:v>9.6497704238409102E-2</c:v>
                </c:pt>
                <c:pt idx="44">
                  <c:v>8.3631351224252581E-2</c:v>
                </c:pt>
                <c:pt idx="45">
                  <c:v>8.3631351224252581E-2</c:v>
                </c:pt>
                <c:pt idx="46">
                  <c:v>8.3631351224252581E-2</c:v>
                </c:pt>
                <c:pt idx="47">
                  <c:v>8.3631351224252581E-2</c:v>
                </c:pt>
                <c:pt idx="48">
                  <c:v>9.5013127948685119E-2</c:v>
                </c:pt>
                <c:pt idx="49">
                  <c:v>9.5013127948685119E-2</c:v>
                </c:pt>
                <c:pt idx="50">
                  <c:v>9.5013127948685119E-2</c:v>
                </c:pt>
                <c:pt idx="51">
                  <c:v>9.5013127948685119E-2</c:v>
                </c:pt>
                <c:pt idx="52">
                  <c:v>9.5013127948685119E-2</c:v>
                </c:pt>
                <c:pt idx="53">
                  <c:v>9.5013127948685119E-2</c:v>
                </c:pt>
                <c:pt idx="54">
                  <c:v>9.5013127948685119E-2</c:v>
                </c:pt>
                <c:pt idx="55">
                  <c:v>9.5013127948685119E-2</c:v>
                </c:pt>
                <c:pt idx="56">
                  <c:v>7.7198174717174259E-2</c:v>
                </c:pt>
                <c:pt idx="57">
                  <c:v>7.7198174717174259E-2</c:v>
                </c:pt>
                <c:pt idx="58">
                  <c:v>7.7198174717174259E-2</c:v>
                </c:pt>
                <c:pt idx="59">
                  <c:v>7.7198174717174259E-2</c:v>
                </c:pt>
                <c:pt idx="60">
                  <c:v>7.9177603477668945E-2</c:v>
                </c:pt>
                <c:pt idx="61">
                  <c:v>7.9177603477668945E-2</c:v>
                </c:pt>
                <c:pt idx="62">
                  <c:v>7.9177603477668945E-2</c:v>
                </c:pt>
                <c:pt idx="63">
                  <c:v>7.9177603477668945E-2</c:v>
                </c:pt>
                <c:pt idx="64">
                  <c:v>0.11084865241970129</c:v>
                </c:pt>
                <c:pt idx="65">
                  <c:v>0.11084865241970129</c:v>
                </c:pt>
                <c:pt idx="66">
                  <c:v>0.11084865241970129</c:v>
                </c:pt>
                <c:pt idx="67">
                  <c:v>0.11084865241970129</c:v>
                </c:pt>
                <c:pt idx="68">
                  <c:v>9.8477151876315491E-2</c:v>
                </c:pt>
                <c:pt idx="69">
                  <c:v>9.8477151876315491E-2</c:v>
                </c:pt>
                <c:pt idx="70">
                  <c:v>9.8477151876315491E-2</c:v>
                </c:pt>
                <c:pt idx="71">
                  <c:v>9.8477151876315491E-2</c:v>
                </c:pt>
                <c:pt idx="72">
                  <c:v>9.6002851767638384E-2</c:v>
                </c:pt>
                <c:pt idx="73">
                  <c:v>9.6002851767638384E-2</c:v>
                </c:pt>
                <c:pt idx="74">
                  <c:v>9.6002851767638384E-2</c:v>
                </c:pt>
                <c:pt idx="75">
                  <c:v>9.6002851767638384E-2</c:v>
                </c:pt>
                <c:pt idx="76">
                  <c:v>0.11876640521650347</c:v>
                </c:pt>
                <c:pt idx="77">
                  <c:v>0.11876640521650347</c:v>
                </c:pt>
                <c:pt idx="78">
                  <c:v>0.11876640521650347</c:v>
                </c:pt>
                <c:pt idx="79">
                  <c:v>0.11876640521650347</c:v>
                </c:pt>
                <c:pt idx="80">
                  <c:v>0.10293089962289913</c:v>
                </c:pt>
                <c:pt idx="81">
                  <c:v>0.10293089962289913</c:v>
                </c:pt>
                <c:pt idx="82">
                  <c:v>0.10293089962289913</c:v>
                </c:pt>
                <c:pt idx="83">
                  <c:v>0.10293089962289913</c:v>
                </c:pt>
                <c:pt idx="84">
                  <c:v>9.8972004347086334E-2</c:v>
                </c:pt>
                <c:pt idx="85">
                  <c:v>9.8972004347086334E-2</c:v>
                </c:pt>
                <c:pt idx="86">
                  <c:v>9.8972004347086334E-2</c:v>
                </c:pt>
                <c:pt idx="87">
                  <c:v>9.8972004347086334E-2</c:v>
                </c:pt>
                <c:pt idx="88">
                  <c:v>8.907480391237764E-2</c:v>
                </c:pt>
                <c:pt idx="89">
                  <c:v>8.907480391237764E-2</c:v>
                </c:pt>
                <c:pt idx="90">
                  <c:v>8.907480391237764E-2</c:v>
                </c:pt>
                <c:pt idx="91">
                  <c:v>8.907480391237764E-2</c:v>
                </c:pt>
                <c:pt idx="92">
                  <c:v>7.6703303368991838E-2</c:v>
                </c:pt>
                <c:pt idx="93">
                  <c:v>7.6703303368991838E-2</c:v>
                </c:pt>
                <c:pt idx="94">
                  <c:v>7.6703303368991838E-2</c:v>
                </c:pt>
                <c:pt idx="95">
                  <c:v>7.6703303368991838E-2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AA-490A-9169-B58F774929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7687008"/>
        <c:axId val="877711968"/>
      </c:lineChart>
      <c:catAx>
        <c:axId val="877687008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711968"/>
        <c:crosses val="autoZero"/>
        <c:auto val="1"/>
        <c:lblAlgn val="ctr"/>
        <c:lblOffset val="100"/>
        <c:noMultiLvlLbl val="0"/>
      </c:catAx>
      <c:valAx>
        <c:axId val="87771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687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utenza_condominiale_media!$B$1</c:f>
              <c:strCache>
                <c:ptCount val="1"/>
                <c:pt idx="0">
                  <c:v>Working_day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utenza_condominiale_media!$A$2:$A$97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5.2083333333333329E-2</c:v>
                </c:pt>
                <c:pt idx="6">
                  <c:v>6.2499999999999993E-2</c:v>
                </c:pt>
                <c:pt idx="7">
                  <c:v>7.2916666666666657E-2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0.11458333333333334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0.14583333333333331</c:v>
                </c:pt>
                <c:pt idx="15">
                  <c:v>0.15624999999999997</c:v>
                </c:pt>
                <c:pt idx="16">
                  <c:v>0.16666666666666663</c:v>
                </c:pt>
                <c:pt idx="17">
                  <c:v>0.17708333333333329</c:v>
                </c:pt>
                <c:pt idx="18">
                  <c:v>0.18749999999999994</c:v>
                </c:pt>
                <c:pt idx="19">
                  <c:v>0.1979166666666666</c:v>
                </c:pt>
                <c:pt idx="20">
                  <c:v>0.20833333333333326</c:v>
                </c:pt>
                <c:pt idx="21">
                  <c:v>0.21874999999999992</c:v>
                </c:pt>
                <c:pt idx="22">
                  <c:v>0.22916666666666657</c:v>
                </c:pt>
                <c:pt idx="23">
                  <c:v>0.23958333333333323</c:v>
                </c:pt>
                <c:pt idx="24">
                  <c:v>0.24999999999999989</c:v>
                </c:pt>
                <c:pt idx="25">
                  <c:v>0.26041666666666657</c:v>
                </c:pt>
                <c:pt idx="26">
                  <c:v>0.27083333333333326</c:v>
                </c:pt>
                <c:pt idx="27">
                  <c:v>0.28124999999999994</c:v>
                </c:pt>
                <c:pt idx="28">
                  <c:v>0.29166666666666663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0.33333333333333337</c:v>
                </c:pt>
                <c:pt idx="33">
                  <c:v>0.34375000000000006</c:v>
                </c:pt>
                <c:pt idx="34">
                  <c:v>0.35416666666666674</c:v>
                </c:pt>
                <c:pt idx="35">
                  <c:v>0.36458333333333343</c:v>
                </c:pt>
                <c:pt idx="36">
                  <c:v>0.37500000000000011</c:v>
                </c:pt>
                <c:pt idx="37">
                  <c:v>0.3854166666666668</c:v>
                </c:pt>
                <c:pt idx="38">
                  <c:v>0.39583333333333348</c:v>
                </c:pt>
                <c:pt idx="39">
                  <c:v>0.40625000000000017</c:v>
                </c:pt>
                <c:pt idx="40">
                  <c:v>0.41666666666666685</c:v>
                </c:pt>
                <c:pt idx="41">
                  <c:v>0.42708333333333354</c:v>
                </c:pt>
                <c:pt idx="42">
                  <c:v>0.43750000000000022</c:v>
                </c:pt>
                <c:pt idx="43">
                  <c:v>0.44791666666666691</c:v>
                </c:pt>
                <c:pt idx="44">
                  <c:v>0.45833333333333359</c:v>
                </c:pt>
                <c:pt idx="45">
                  <c:v>0.46875000000000028</c:v>
                </c:pt>
                <c:pt idx="46">
                  <c:v>0.47916666666666696</c:v>
                </c:pt>
                <c:pt idx="47">
                  <c:v>0.48958333333333365</c:v>
                </c:pt>
                <c:pt idx="48">
                  <c:v>0.50000000000000033</c:v>
                </c:pt>
                <c:pt idx="49">
                  <c:v>0.51041666666666696</c:v>
                </c:pt>
                <c:pt idx="50">
                  <c:v>0.52083333333333359</c:v>
                </c:pt>
                <c:pt idx="51">
                  <c:v>0.53125000000000022</c:v>
                </c:pt>
                <c:pt idx="52">
                  <c:v>0.54166666666666685</c:v>
                </c:pt>
                <c:pt idx="53">
                  <c:v>0.55208333333333348</c:v>
                </c:pt>
                <c:pt idx="54">
                  <c:v>0.56250000000000011</c:v>
                </c:pt>
                <c:pt idx="55">
                  <c:v>0.57291666666666674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0.61458333333333326</c:v>
                </c:pt>
                <c:pt idx="60">
                  <c:v>0.62499999999999989</c:v>
                </c:pt>
                <c:pt idx="61">
                  <c:v>0.63541666666666652</c:v>
                </c:pt>
                <c:pt idx="62">
                  <c:v>0.64583333333333315</c:v>
                </c:pt>
                <c:pt idx="63">
                  <c:v>0.65624999999999978</c:v>
                </c:pt>
                <c:pt idx="64">
                  <c:v>0.66666666666666641</c:v>
                </c:pt>
                <c:pt idx="65">
                  <c:v>0.67708333333333304</c:v>
                </c:pt>
                <c:pt idx="66">
                  <c:v>0.68749999999999967</c:v>
                </c:pt>
                <c:pt idx="67">
                  <c:v>0.6979166666666663</c:v>
                </c:pt>
                <c:pt idx="68">
                  <c:v>0.70833333333333293</c:v>
                </c:pt>
                <c:pt idx="69">
                  <c:v>0.71874999999999956</c:v>
                </c:pt>
                <c:pt idx="70">
                  <c:v>0.72916666666666619</c:v>
                </c:pt>
                <c:pt idx="71">
                  <c:v>0.73958333333333282</c:v>
                </c:pt>
                <c:pt idx="72">
                  <c:v>0.74999999999999944</c:v>
                </c:pt>
                <c:pt idx="73">
                  <c:v>0.76041666666666607</c:v>
                </c:pt>
                <c:pt idx="74">
                  <c:v>0.7708333333333327</c:v>
                </c:pt>
                <c:pt idx="75">
                  <c:v>0.78124999999999933</c:v>
                </c:pt>
                <c:pt idx="76">
                  <c:v>0.79166666666666596</c:v>
                </c:pt>
                <c:pt idx="77">
                  <c:v>0.80208333333333259</c:v>
                </c:pt>
                <c:pt idx="78">
                  <c:v>0.81249999999999922</c:v>
                </c:pt>
                <c:pt idx="79">
                  <c:v>0.82291666666666585</c:v>
                </c:pt>
                <c:pt idx="80">
                  <c:v>0.83333333333333248</c:v>
                </c:pt>
                <c:pt idx="81">
                  <c:v>0.84374999999999911</c:v>
                </c:pt>
                <c:pt idx="82">
                  <c:v>0.85416666666666574</c:v>
                </c:pt>
                <c:pt idx="83">
                  <c:v>0.86458333333333237</c:v>
                </c:pt>
                <c:pt idx="84">
                  <c:v>0.874999999999999</c:v>
                </c:pt>
                <c:pt idx="85">
                  <c:v>0.88541666666666563</c:v>
                </c:pt>
                <c:pt idx="86">
                  <c:v>0.89583333333333226</c:v>
                </c:pt>
                <c:pt idx="87">
                  <c:v>0.90624999999999889</c:v>
                </c:pt>
                <c:pt idx="88">
                  <c:v>0.91666666666666552</c:v>
                </c:pt>
                <c:pt idx="89">
                  <c:v>0.92708333333333215</c:v>
                </c:pt>
                <c:pt idx="90">
                  <c:v>0.93749999999999878</c:v>
                </c:pt>
                <c:pt idx="91">
                  <c:v>0.94791666666666541</c:v>
                </c:pt>
                <c:pt idx="92">
                  <c:v>0.95833333333333204</c:v>
                </c:pt>
                <c:pt idx="93">
                  <c:v>0.96874999999999867</c:v>
                </c:pt>
                <c:pt idx="94">
                  <c:v>0.9791666666666653</c:v>
                </c:pt>
                <c:pt idx="95">
                  <c:v>0.98958333333333193</c:v>
                </c:pt>
              </c:numCache>
            </c:numRef>
          </c:cat>
          <c:val>
            <c:numRef>
              <c:f>utenza_condominiale_media!$B$2:$B$97</c:f>
              <c:numCache>
                <c:formatCode>General</c:formatCode>
                <c:ptCount val="96"/>
                <c:pt idx="0">
                  <c:v>3.7114501630157358E-2</c:v>
                </c:pt>
                <c:pt idx="1">
                  <c:v>3.7114501630157358E-2</c:v>
                </c:pt>
                <c:pt idx="2">
                  <c:v>3.7114501630157358E-2</c:v>
                </c:pt>
                <c:pt idx="3">
                  <c:v>3.7114501630157358E-2</c:v>
                </c:pt>
                <c:pt idx="4">
                  <c:v>3.6372213485295374E-2</c:v>
                </c:pt>
                <c:pt idx="5">
                  <c:v>3.6372213485295374E-2</c:v>
                </c:pt>
                <c:pt idx="6">
                  <c:v>3.6372213485295374E-2</c:v>
                </c:pt>
                <c:pt idx="7">
                  <c:v>3.6372213485295374E-2</c:v>
                </c:pt>
                <c:pt idx="8">
                  <c:v>3.4145349050709414E-2</c:v>
                </c:pt>
                <c:pt idx="9">
                  <c:v>3.4145349050709414E-2</c:v>
                </c:pt>
                <c:pt idx="10">
                  <c:v>3.4145349050709414E-2</c:v>
                </c:pt>
                <c:pt idx="11">
                  <c:v>3.4145349050709414E-2</c:v>
                </c:pt>
                <c:pt idx="12">
                  <c:v>3.562992534043339E-2</c:v>
                </c:pt>
                <c:pt idx="13">
                  <c:v>3.562992534043339E-2</c:v>
                </c:pt>
                <c:pt idx="14">
                  <c:v>3.562992534043339E-2</c:v>
                </c:pt>
                <c:pt idx="15">
                  <c:v>3.562992534043339E-2</c:v>
                </c:pt>
                <c:pt idx="16">
                  <c:v>3.4145349050709414E-2</c:v>
                </c:pt>
                <c:pt idx="17">
                  <c:v>3.4145349050709414E-2</c:v>
                </c:pt>
                <c:pt idx="18">
                  <c:v>3.4145349050709414E-2</c:v>
                </c:pt>
                <c:pt idx="19">
                  <c:v>3.4145349050709414E-2</c:v>
                </c:pt>
                <c:pt idx="20">
                  <c:v>3.4887637195571398E-2</c:v>
                </c:pt>
                <c:pt idx="21">
                  <c:v>3.4887637195571398E-2</c:v>
                </c:pt>
                <c:pt idx="22">
                  <c:v>3.4887637195571398E-2</c:v>
                </c:pt>
                <c:pt idx="23">
                  <c:v>3.4887637195571398E-2</c:v>
                </c:pt>
                <c:pt idx="24">
                  <c:v>3.9341375503449114E-2</c:v>
                </c:pt>
                <c:pt idx="25">
                  <c:v>3.9341375503449114E-2</c:v>
                </c:pt>
                <c:pt idx="26">
                  <c:v>3.9341375503449114E-2</c:v>
                </c:pt>
                <c:pt idx="27">
                  <c:v>3.9341375503449114E-2</c:v>
                </c:pt>
                <c:pt idx="28">
                  <c:v>3.8351651684495919E-2</c:v>
                </c:pt>
                <c:pt idx="29">
                  <c:v>3.8351651684495919E-2</c:v>
                </c:pt>
                <c:pt idx="30">
                  <c:v>3.8351651684495919E-2</c:v>
                </c:pt>
                <c:pt idx="31">
                  <c:v>3.8351651684495919E-2</c:v>
                </c:pt>
                <c:pt idx="32">
                  <c:v>4.1320813702649659E-2</c:v>
                </c:pt>
                <c:pt idx="33">
                  <c:v>4.1320813702649659E-2</c:v>
                </c:pt>
                <c:pt idx="34">
                  <c:v>4.1320813702649659E-2</c:v>
                </c:pt>
                <c:pt idx="35">
                  <c:v>4.1320813702649659E-2</c:v>
                </c:pt>
                <c:pt idx="36">
                  <c:v>3.6372213485295374E-2</c:v>
                </c:pt>
                <c:pt idx="37">
                  <c:v>3.6372213485295374E-2</c:v>
                </c:pt>
                <c:pt idx="38">
                  <c:v>3.6372213485295374E-2</c:v>
                </c:pt>
                <c:pt idx="39">
                  <c:v>3.6372213485295374E-2</c:v>
                </c:pt>
                <c:pt idx="40">
                  <c:v>4.8248852119204551E-2</c:v>
                </c:pt>
                <c:pt idx="41">
                  <c:v>4.8248852119204551E-2</c:v>
                </c:pt>
                <c:pt idx="42">
                  <c:v>4.8248852119204551E-2</c:v>
                </c:pt>
                <c:pt idx="43">
                  <c:v>4.8248852119204551E-2</c:v>
                </c:pt>
                <c:pt idx="44">
                  <c:v>4.1815675612126291E-2</c:v>
                </c:pt>
                <c:pt idx="45">
                  <c:v>4.1815675612126291E-2</c:v>
                </c:pt>
                <c:pt idx="46">
                  <c:v>4.1815675612126291E-2</c:v>
                </c:pt>
                <c:pt idx="47">
                  <c:v>4.1815675612126291E-2</c:v>
                </c:pt>
                <c:pt idx="48">
                  <c:v>4.750656397434256E-2</c:v>
                </c:pt>
                <c:pt idx="49">
                  <c:v>4.750656397434256E-2</c:v>
                </c:pt>
                <c:pt idx="50">
                  <c:v>4.750656397434256E-2</c:v>
                </c:pt>
                <c:pt idx="51">
                  <c:v>4.750656397434256E-2</c:v>
                </c:pt>
                <c:pt idx="52">
                  <c:v>4.750656397434256E-2</c:v>
                </c:pt>
                <c:pt idx="53">
                  <c:v>4.750656397434256E-2</c:v>
                </c:pt>
                <c:pt idx="54">
                  <c:v>4.750656397434256E-2</c:v>
                </c:pt>
                <c:pt idx="55">
                  <c:v>4.750656397434256E-2</c:v>
                </c:pt>
                <c:pt idx="56">
                  <c:v>3.8599087358587129E-2</c:v>
                </c:pt>
                <c:pt idx="57">
                  <c:v>3.8599087358587129E-2</c:v>
                </c:pt>
                <c:pt idx="58">
                  <c:v>3.8599087358587129E-2</c:v>
                </c:pt>
                <c:pt idx="59">
                  <c:v>3.8599087358587129E-2</c:v>
                </c:pt>
                <c:pt idx="60">
                  <c:v>3.9588801738834473E-2</c:v>
                </c:pt>
                <c:pt idx="61">
                  <c:v>3.9588801738834473E-2</c:v>
                </c:pt>
                <c:pt idx="62">
                  <c:v>3.9588801738834473E-2</c:v>
                </c:pt>
                <c:pt idx="63">
                  <c:v>3.9588801738834473E-2</c:v>
                </c:pt>
                <c:pt idx="64">
                  <c:v>5.5424326209850647E-2</c:v>
                </c:pt>
                <c:pt idx="65">
                  <c:v>5.5424326209850647E-2</c:v>
                </c:pt>
                <c:pt idx="66">
                  <c:v>5.5424326209850647E-2</c:v>
                </c:pt>
                <c:pt idx="67">
                  <c:v>5.5424326209850647E-2</c:v>
                </c:pt>
                <c:pt idx="68">
                  <c:v>4.9238575938157746E-2</c:v>
                </c:pt>
                <c:pt idx="69">
                  <c:v>4.9238575938157746E-2</c:v>
                </c:pt>
                <c:pt idx="70">
                  <c:v>4.9238575938157746E-2</c:v>
                </c:pt>
                <c:pt idx="71">
                  <c:v>4.9238575938157746E-2</c:v>
                </c:pt>
                <c:pt idx="72">
                  <c:v>4.8001425883819192E-2</c:v>
                </c:pt>
                <c:pt idx="73">
                  <c:v>4.8001425883819192E-2</c:v>
                </c:pt>
                <c:pt idx="74">
                  <c:v>4.8001425883819192E-2</c:v>
                </c:pt>
                <c:pt idx="75">
                  <c:v>4.8001425883819192E-2</c:v>
                </c:pt>
                <c:pt idx="76">
                  <c:v>5.9383202608251737E-2</c:v>
                </c:pt>
                <c:pt idx="77">
                  <c:v>5.9383202608251737E-2</c:v>
                </c:pt>
                <c:pt idx="78">
                  <c:v>5.9383202608251737E-2</c:v>
                </c:pt>
                <c:pt idx="79">
                  <c:v>5.9383202608251737E-2</c:v>
                </c:pt>
                <c:pt idx="80">
                  <c:v>5.1465449811449564E-2</c:v>
                </c:pt>
                <c:pt idx="81">
                  <c:v>5.1465449811449564E-2</c:v>
                </c:pt>
                <c:pt idx="82">
                  <c:v>5.1465449811449564E-2</c:v>
                </c:pt>
                <c:pt idx="83">
                  <c:v>5.1465449811449564E-2</c:v>
                </c:pt>
                <c:pt idx="84">
                  <c:v>4.9486002173543167E-2</c:v>
                </c:pt>
                <c:pt idx="85">
                  <c:v>4.9486002173543167E-2</c:v>
                </c:pt>
                <c:pt idx="86">
                  <c:v>4.9486002173543167E-2</c:v>
                </c:pt>
                <c:pt idx="87">
                  <c:v>4.9486002173543167E-2</c:v>
                </c:pt>
                <c:pt idx="88">
                  <c:v>4.453740195618882E-2</c:v>
                </c:pt>
                <c:pt idx="89">
                  <c:v>4.453740195618882E-2</c:v>
                </c:pt>
                <c:pt idx="90">
                  <c:v>4.453740195618882E-2</c:v>
                </c:pt>
                <c:pt idx="91">
                  <c:v>4.453740195618882E-2</c:v>
                </c:pt>
                <c:pt idx="92">
                  <c:v>3.8351651684495919E-2</c:v>
                </c:pt>
                <c:pt idx="93">
                  <c:v>3.8351651684495919E-2</c:v>
                </c:pt>
                <c:pt idx="94">
                  <c:v>3.8351651684495919E-2</c:v>
                </c:pt>
                <c:pt idx="95">
                  <c:v>3.8351651684495919E-2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20-436B-9988-83C4838D1D44}"/>
            </c:ext>
          </c:extLst>
        </c:ser>
        <c:ser>
          <c:idx val="1"/>
          <c:order val="1"/>
          <c:tx>
            <c:strRef>
              <c:f>utenza_condominiale_media!$C$1</c:f>
              <c:strCache>
                <c:ptCount val="1"/>
                <c:pt idx="0">
                  <c:v>Saturday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utenza_condominiale_media!$A$2:$A$97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5.2083333333333329E-2</c:v>
                </c:pt>
                <c:pt idx="6">
                  <c:v>6.2499999999999993E-2</c:v>
                </c:pt>
                <c:pt idx="7">
                  <c:v>7.2916666666666657E-2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0.11458333333333334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0.14583333333333331</c:v>
                </c:pt>
                <c:pt idx="15">
                  <c:v>0.15624999999999997</c:v>
                </c:pt>
                <c:pt idx="16">
                  <c:v>0.16666666666666663</c:v>
                </c:pt>
                <c:pt idx="17">
                  <c:v>0.17708333333333329</c:v>
                </c:pt>
                <c:pt idx="18">
                  <c:v>0.18749999999999994</c:v>
                </c:pt>
                <c:pt idx="19">
                  <c:v>0.1979166666666666</c:v>
                </c:pt>
                <c:pt idx="20">
                  <c:v>0.20833333333333326</c:v>
                </c:pt>
                <c:pt idx="21">
                  <c:v>0.21874999999999992</c:v>
                </c:pt>
                <c:pt idx="22">
                  <c:v>0.22916666666666657</c:v>
                </c:pt>
                <c:pt idx="23">
                  <c:v>0.23958333333333323</c:v>
                </c:pt>
                <c:pt idx="24">
                  <c:v>0.24999999999999989</c:v>
                </c:pt>
                <c:pt idx="25">
                  <c:v>0.26041666666666657</c:v>
                </c:pt>
                <c:pt idx="26">
                  <c:v>0.27083333333333326</c:v>
                </c:pt>
                <c:pt idx="27">
                  <c:v>0.28124999999999994</c:v>
                </c:pt>
                <c:pt idx="28">
                  <c:v>0.29166666666666663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0.33333333333333337</c:v>
                </c:pt>
                <c:pt idx="33">
                  <c:v>0.34375000000000006</c:v>
                </c:pt>
                <c:pt idx="34">
                  <c:v>0.35416666666666674</c:v>
                </c:pt>
                <c:pt idx="35">
                  <c:v>0.36458333333333343</c:v>
                </c:pt>
                <c:pt idx="36">
                  <c:v>0.37500000000000011</c:v>
                </c:pt>
                <c:pt idx="37">
                  <c:v>0.3854166666666668</c:v>
                </c:pt>
                <c:pt idx="38">
                  <c:v>0.39583333333333348</c:v>
                </c:pt>
                <c:pt idx="39">
                  <c:v>0.40625000000000017</c:v>
                </c:pt>
                <c:pt idx="40">
                  <c:v>0.41666666666666685</c:v>
                </c:pt>
                <c:pt idx="41">
                  <c:v>0.42708333333333354</c:v>
                </c:pt>
                <c:pt idx="42">
                  <c:v>0.43750000000000022</c:v>
                </c:pt>
                <c:pt idx="43">
                  <c:v>0.44791666666666691</c:v>
                </c:pt>
                <c:pt idx="44">
                  <c:v>0.45833333333333359</c:v>
                </c:pt>
                <c:pt idx="45">
                  <c:v>0.46875000000000028</c:v>
                </c:pt>
                <c:pt idx="46">
                  <c:v>0.47916666666666696</c:v>
                </c:pt>
                <c:pt idx="47">
                  <c:v>0.48958333333333365</c:v>
                </c:pt>
                <c:pt idx="48">
                  <c:v>0.50000000000000033</c:v>
                </c:pt>
                <c:pt idx="49">
                  <c:v>0.51041666666666696</c:v>
                </c:pt>
                <c:pt idx="50">
                  <c:v>0.52083333333333359</c:v>
                </c:pt>
                <c:pt idx="51">
                  <c:v>0.53125000000000022</c:v>
                </c:pt>
                <c:pt idx="52">
                  <c:v>0.54166666666666685</c:v>
                </c:pt>
                <c:pt idx="53">
                  <c:v>0.55208333333333348</c:v>
                </c:pt>
                <c:pt idx="54">
                  <c:v>0.56250000000000011</c:v>
                </c:pt>
                <c:pt idx="55">
                  <c:v>0.57291666666666674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0.61458333333333326</c:v>
                </c:pt>
                <c:pt idx="60">
                  <c:v>0.62499999999999989</c:v>
                </c:pt>
                <c:pt idx="61">
                  <c:v>0.63541666666666652</c:v>
                </c:pt>
                <c:pt idx="62">
                  <c:v>0.64583333333333315</c:v>
                </c:pt>
                <c:pt idx="63">
                  <c:v>0.65624999999999978</c:v>
                </c:pt>
                <c:pt idx="64">
                  <c:v>0.66666666666666641</c:v>
                </c:pt>
                <c:pt idx="65">
                  <c:v>0.67708333333333304</c:v>
                </c:pt>
                <c:pt idx="66">
                  <c:v>0.68749999999999967</c:v>
                </c:pt>
                <c:pt idx="67">
                  <c:v>0.6979166666666663</c:v>
                </c:pt>
                <c:pt idx="68">
                  <c:v>0.70833333333333293</c:v>
                </c:pt>
                <c:pt idx="69">
                  <c:v>0.71874999999999956</c:v>
                </c:pt>
                <c:pt idx="70">
                  <c:v>0.72916666666666619</c:v>
                </c:pt>
                <c:pt idx="71">
                  <c:v>0.73958333333333282</c:v>
                </c:pt>
                <c:pt idx="72">
                  <c:v>0.74999999999999944</c:v>
                </c:pt>
                <c:pt idx="73">
                  <c:v>0.76041666666666607</c:v>
                </c:pt>
                <c:pt idx="74">
                  <c:v>0.7708333333333327</c:v>
                </c:pt>
                <c:pt idx="75">
                  <c:v>0.78124999999999933</c:v>
                </c:pt>
                <c:pt idx="76">
                  <c:v>0.79166666666666596</c:v>
                </c:pt>
                <c:pt idx="77">
                  <c:v>0.80208333333333259</c:v>
                </c:pt>
                <c:pt idx="78">
                  <c:v>0.81249999999999922</c:v>
                </c:pt>
                <c:pt idx="79">
                  <c:v>0.82291666666666585</c:v>
                </c:pt>
                <c:pt idx="80">
                  <c:v>0.83333333333333248</c:v>
                </c:pt>
                <c:pt idx="81">
                  <c:v>0.84374999999999911</c:v>
                </c:pt>
                <c:pt idx="82">
                  <c:v>0.85416666666666574</c:v>
                </c:pt>
                <c:pt idx="83">
                  <c:v>0.86458333333333237</c:v>
                </c:pt>
                <c:pt idx="84">
                  <c:v>0.874999999999999</c:v>
                </c:pt>
                <c:pt idx="85">
                  <c:v>0.88541666666666563</c:v>
                </c:pt>
                <c:pt idx="86">
                  <c:v>0.89583333333333226</c:v>
                </c:pt>
                <c:pt idx="87">
                  <c:v>0.90624999999999889</c:v>
                </c:pt>
                <c:pt idx="88">
                  <c:v>0.91666666666666552</c:v>
                </c:pt>
                <c:pt idx="89">
                  <c:v>0.92708333333333215</c:v>
                </c:pt>
                <c:pt idx="90">
                  <c:v>0.93749999999999878</c:v>
                </c:pt>
                <c:pt idx="91">
                  <c:v>0.94791666666666541</c:v>
                </c:pt>
                <c:pt idx="92">
                  <c:v>0.95833333333333204</c:v>
                </c:pt>
                <c:pt idx="93">
                  <c:v>0.96874999999999867</c:v>
                </c:pt>
                <c:pt idx="94">
                  <c:v>0.9791666666666653</c:v>
                </c:pt>
                <c:pt idx="95">
                  <c:v>0.98958333333333193</c:v>
                </c:pt>
              </c:numCache>
            </c:numRef>
          </c:cat>
          <c:val>
            <c:numRef>
              <c:f>utenza_condominiale_media!$C$2:$C$97</c:f>
              <c:numCache>
                <c:formatCode>General</c:formatCode>
                <c:ptCount val="96"/>
                <c:pt idx="0">
                  <c:v>3.7114501630157358E-2</c:v>
                </c:pt>
                <c:pt idx="1">
                  <c:v>3.7114501630157358E-2</c:v>
                </c:pt>
                <c:pt idx="2">
                  <c:v>3.7114501630157358E-2</c:v>
                </c:pt>
                <c:pt idx="3">
                  <c:v>3.7114501630157358E-2</c:v>
                </c:pt>
                <c:pt idx="4">
                  <c:v>3.6372213485295374E-2</c:v>
                </c:pt>
                <c:pt idx="5">
                  <c:v>3.6372213485295374E-2</c:v>
                </c:pt>
                <c:pt idx="6">
                  <c:v>3.6372213485295374E-2</c:v>
                </c:pt>
                <c:pt idx="7">
                  <c:v>3.6372213485295374E-2</c:v>
                </c:pt>
                <c:pt idx="8">
                  <c:v>3.4145349050709414E-2</c:v>
                </c:pt>
                <c:pt idx="9">
                  <c:v>3.4145349050709414E-2</c:v>
                </c:pt>
                <c:pt idx="10">
                  <c:v>3.4145349050709414E-2</c:v>
                </c:pt>
                <c:pt idx="11">
                  <c:v>3.4145349050709414E-2</c:v>
                </c:pt>
                <c:pt idx="12">
                  <c:v>3.562992534043339E-2</c:v>
                </c:pt>
                <c:pt idx="13">
                  <c:v>3.562992534043339E-2</c:v>
                </c:pt>
                <c:pt idx="14">
                  <c:v>3.562992534043339E-2</c:v>
                </c:pt>
                <c:pt idx="15">
                  <c:v>3.562992534043339E-2</c:v>
                </c:pt>
                <c:pt idx="16">
                  <c:v>3.4145349050709414E-2</c:v>
                </c:pt>
                <c:pt idx="17">
                  <c:v>3.4145349050709414E-2</c:v>
                </c:pt>
                <c:pt idx="18">
                  <c:v>3.4145349050709414E-2</c:v>
                </c:pt>
                <c:pt idx="19">
                  <c:v>3.4145349050709414E-2</c:v>
                </c:pt>
                <c:pt idx="20">
                  <c:v>3.4887637195571398E-2</c:v>
                </c:pt>
                <c:pt idx="21">
                  <c:v>3.4887637195571398E-2</c:v>
                </c:pt>
                <c:pt idx="22">
                  <c:v>3.4887637195571398E-2</c:v>
                </c:pt>
                <c:pt idx="23">
                  <c:v>3.4887637195571398E-2</c:v>
                </c:pt>
                <c:pt idx="24">
                  <c:v>3.9341375503449114E-2</c:v>
                </c:pt>
                <c:pt idx="25">
                  <c:v>3.9341375503449114E-2</c:v>
                </c:pt>
                <c:pt idx="26">
                  <c:v>3.9341375503449114E-2</c:v>
                </c:pt>
                <c:pt idx="27">
                  <c:v>3.9341375503449114E-2</c:v>
                </c:pt>
                <c:pt idx="28">
                  <c:v>3.8351651684495919E-2</c:v>
                </c:pt>
                <c:pt idx="29">
                  <c:v>3.8351651684495919E-2</c:v>
                </c:pt>
                <c:pt idx="30">
                  <c:v>3.8351651684495919E-2</c:v>
                </c:pt>
                <c:pt idx="31">
                  <c:v>3.8351651684495919E-2</c:v>
                </c:pt>
                <c:pt idx="32">
                  <c:v>4.1320813702649659E-2</c:v>
                </c:pt>
                <c:pt idx="33">
                  <c:v>4.1320813702649659E-2</c:v>
                </c:pt>
                <c:pt idx="34">
                  <c:v>4.1320813702649659E-2</c:v>
                </c:pt>
                <c:pt idx="35">
                  <c:v>4.1320813702649659E-2</c:v>
                </c:pt>
                <c:pt idx="36">
                  <c:v>3.6372213485295374E-2</c:v>
                </c:pt>
                <c:pt idx="37">
                  <c:v>3.6372213485295374E-2</c:v>
                </c:pt>
                <c:pt idx="38">
                  <c:v>3.6372213485295374E-2</c:v>
                </c:pt>
                <c:pt idx="39">
                  <c:v>3.6372213485295374E-2</c:v>
                </c:pt>
                <c:pt idx="40">
                  <c:v>4.8248852119204551E-2</c:v>
                </c:pt>
                <c:pt idx="41">
                  <c:v>4.8248852119204551E-2</c:v>
                </c:pt>
                <c:pt idx="42">
                  <c:v>4.8248852119204551E-2</c:v>
                </c:pt>
                <c:pt idx="43">
                  <c:v>4.8248852119204551E-2</c:v>
                </c:pt>
                <c:pt idx="44">
                  <c:v>4.1815675612126291E-2</c:v>
                </c:pt>
                <c:pt idx="45">
                  <c:v>4.1815675612126291E-2</c:v>
                </c:pt>
                <c:pt idx="46">
                  <c:v>4.1815675612126291E-2</c:v>
                </c:pt>
                <c:pt idx="47">
                  <c:v>4.1815675612126291E-2</c:v>
                </c:pt>
                <c:pt idx="48">
                  <c:v>4.750656397434256E-2</c:v>
                </c:pt>
                <c:pt idx="49">
                  <c:v>4.750656397434256E-2</c:v>
                </c:pt>
                <c:pt idx="50">
                  <c:v>4.750656397434256E-2</c:v>
                </c:pt>
                <c:pt idx="51">
                  <c:v>4.750656397434256E-2</c:v>
                </c:pt>
                <c:pt idx="52">
                  <c:v>4.750656397434256E-2</c:v>
                </c:pt>
                <c:pt idx="53">
                  <c:v>4.750656397434256E-2</c:v>
                </c:pt>
                <c:pt idx="54">
                  <c:v>4.750656397434256E-2</c:v>
                </c:pt>
                <c:pt idx="55">
                  <c:v>4.750656397434256E-2</c:v>
                </c:pt>
                <c:pt idx="56">
                  <c:v>3.8599087358587129E-2</c:v>
                </c:pt>
                <c:pt idx="57">
                  <c:v>3.8599087358587129E-2</c:v>
                </c:pt>
                <c:pt idx="58">
                  <c:v>3.8599087358587129E-2</c:v>
                </c:pt>
                <c:pt idx="59">
                  <c:v>3.8599087358587129E-2</c:v>
                </c:pt>
                <c:pt idx="60">
                  <c:v>3.9588801738834473E-2</c:v>
                </c:pt>
                <c:pt idx="61">
                  <c:v>3.9588801738834473E-2</c:v>
                </c:pt>
                <c:pt idx="62">
                  <c:v>3.9588801738834473E-2</c:v>
                </c:pt>
                <c:pt idx="63">
                  <c:v>3.9588801738834473E-2</c:v>
                </c:pt>
                <c:pt idx="64">
                  <c:v>5.5424326209850647E-2</c:v>
                </c:pt>
                <c:pt idx="65">
                  <c:v>5.5424326209850647E-2</c:v>
                </c:pt>
                <c:pt idx="66">
                  <c:v>5.5424326209850647E-2</c:v>
                </c:pt>
                <c:pt idx="67">
                  <c:v>5.5424326209850647E-2</c:v>
                </c:pt>
                <c:pt idx="68">
                  <c:v>4.9238575938157746E-2</c:v>
                </c:pt>
                <c:pt idx="69">
                  <c:v>4.9238575938157746E-2</c:v>
                </c:pt>
                <c:pt idx="70">
                  <c:v>4.9238575938157746E-2</c:v>
                </c:pt>
                <c:pt idx="71">
                  <c:v>4.9238575938157746E-2</c:v>
                </c:pt>
                <c:pt idx="72">
                  <c:v>4.8001425883819192E-2</c:v>
                </c:pt>
                <c:pt idx="73">
                  <c:v>4.8001425883819192E-2</c:v>
                </c:pt>
                <c:pt idx="74">
                  <c:v>4.8001425883819192E-2</c:v>
                </c:pt>
                <c:pt idx="75">
                  <c:v>4.8001425883819192E-2</c:v>
                </c:pt>
                <c:pt idx="76">
                  <c:v>5.9383202608251737E-2</c:v>
                </c:pt>
                <c:pt idx="77">
                  <c:v>5.9383202608251737E-2</c:v>
                </c:pt>
                <c:pt idx="78">
                  <c:v>5.9383202608251737E-2</c:v>
                </c:pt>
                <c:pt idx="79">
                  <c:v>5.9383202608251737E-2</c:v>
                </c:pt>
                <c:pt idx="80">
                  <c:v>5.1465449811449564E-2</c:v>
                </c:pt>
                <c:pt idx="81">
                  <c:v>5.1465449811449564E-2</c:v>
                </c:pt>
                <c:pt idx="82">
                  <c:v>5.1465449811449564E-2</c:v>
                </c:pt>
                <c:pt idx="83">
                  <c:v>5.1465449811449564E-2</c:v>
                </c:pt>
                <c:pt idx="84">
                  <c:v>4.9486002173543167E-2</c:v>
                </c:pt>
                <c:pt idx="85">
                  <c:v>4.9486002173543167E-2</c:v>
                </c:pt>
                <c:pt idx="86">
                  <c:v>4.9486002173543167E-2</c:v>
                </c:pt>
                <c:pt idx="87">
                  <c:v>4.9486002173543167E-2</c:v>
                </c:pt>
                <c:pt idx="88">
                  <c:v>4.453740195618882E-2</c:v>
                </c:pt>
                <c:pt idx="89">
                  <c:v>4.453740195618882E-2</c:v>
                </c:pt>
                <c:pt idx="90">
                  <c:v>4.453740195618882E-2</c:v>
                </c:pt>
                <c:pt idx="91">
                  <c:v>4.453740195618882E-2</c:v>
                </c:pt>
                <c:pt idx="92">
                  <c:v>3.8351651684495919E-2</c:v>
                </c:pt>
                <c:pt idx="93">
                  <c:v>3.8351651684495919E-2</c:v>
                </c:pt>
                <c:pt idx="94">
                  <c:v>3.8351651684495919E-2</c:v>
                </c:pt>
                <c:pt idx="95">
                  <c:v>3.8351651684495919E-2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20-436B-9988-83C4838D1D44}"/>
            </c:ext>
          </c:extLst>
        </c:ser>
        <c:ser>
          <c:idx val="2"/>
          <c:order val="2"/>
          <c:tx>
            <c:strRef>
              <c:f>utenza_condominiale_media!$D$1</c:f>
              <c:strCache>
                <c:ptCount val="1"/>
                <c:pt idx="0">
                  <c:v>Sunday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utenza_condominiale_media!$A$2:$A$97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5.2083333333333329E-2</c:v>
                </c:pt>
                <c:pt idx="6">
                  <c:v>6.2499999999999993E-2</c:v>
                </c:pt>
                <c:pt idx="7">
                  <c:v>7.2916666666666657E-2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0.11458333333333334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0.14583333333333331</c:v>
                </c:pt>
                <c:pt idx="15">
                  <c:v>0.15624999999999997</c:v>
                </c:pt>
                <c:pt idx="16">
                  <c:v>0.16666666666666663</c:v>
                </c:pt>
                <c:pt idx="17">
                  <c:v>0.17708333333333329</c:v>
                </c:pt>
                <c:pt idx="18">
                  <c:v>0.18749999999999994</c:v>
                </c:pt>
                <c:pt idx="19">
                  <c:v>0.1979166666666666</c:v>
                </c:pt>
                <c:pt idx="20">
                  <c:v>0.20833333333333326</c:v>
                </c:pt>
                <c:pt idx="21">
                  <c:v>0.21874999999999992</c:v>
                </c:pt>
                <c:pt idx="22">
                  <c:v>0.22916666666666657</c:v>
                </c:pt>
                <c:pt idx="23">
                  <c:v>0.23958333333333323</c:v>
                </c:pt>
                <c:pt idx="24">
                  <c:v>0.24999999999999989</c:v>
                </c:pt>
                <c:pt idx="25">
                  <c:v>0.26041666666666657</c:v>
                </c:pt>
                <c:pt idx="26">
                  <c:v>0.27083333333333326</c:v>
                </c:pt>
                <c:pt idx="27">
                  <c:v>0.28124999999999994</c:v>
                </c:pt>
                <c:pt idx="28">
                  <c:v>0.29166666666666663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0.33333333333333337</c:v>
                </c:pt>
                <c:pt idx="33">
                  <c:v>0.34375000000000006</c:v>
                </c:pt>
                <c:pt idx="34">
                  <c:v>0.35416666666666674</c:v>
                </c:pt>
                <c:pt idx="35">
                  <c:v>0.36458333333333343</c:v>
                </c:pt>
                <c:pt idx="36">
                  <c:v>0.37500000000000011</c:v>
                </c:pt>
                <c:pt idx="37">
                  <c:v>0.3854166666666668</c:v>
                </c:pt>
                <c:pt idx="38">
                  <c:v>0.39583333333333348</c:v>
                </c:pt>
                <c:pt idx="39">
                  <c:v>0.40625000000000017</c:v>
                </c:pt>
                <c:pt idx="40">
                  <c:v>0.41666666666666685</c:v>
                </c:pt>
                <c:pt idx="41">
                  <c:v>0.42708333333333354</c:v>
                </c:pt>
                <c:pt idx="42">
                  <c:v>0.43750000000000022</c:v>
                </c:pt>
                <c:pt idx="43">
                  <c:v>0.44791666666666691</c:v>
                </c:pt>
                <c:pt idx="44">
                  <c:v>0.45833333333333359</c:v>
                </c:pt>
                <c:pt idx="45">
                  <c:v>0.46875000000000028</c:v>
                </c:pt>
                <c:pt idx="46">
                  <c:v>0.47916666666666696</c:v>
                </c:pt>
                <c:pt idx="47">
                  <c:v>0.48958333333333365</c:v>
                </c:pt>
                <c:pt idx="48">
                  <c:v>0.50000000000000033</c:v>
                </c:pt>
                <c:pt idx="49">
                  <c:v>0.51041666666666696</c:v>
                </c:pt>
                <c:pt idx="50">
                  <c:v>0.52083333333333359</c:v>
                </c:pt>
                <c:pt idx="51">
                  <c:v>0.53125000000000022</c:v>
                </c:pt>
                <c:pt idx="52">
                  <c:v>0.54166666666666685</c:v>
                </c:pt>
                <c:pt idx="53">
                  <c:v>0.55208333333333348</c:v>
                </c:pt>
                <c:pt idx="54">
                  <c:v>0.56250000000000011</c:v>
                </c:pt>
                <c:pt idx="55">
                  <c:v>0.57291666666666674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0.61458333333333326</c:v>
                </c:pt>
                <c:pt idx="60">
                  <c:v>0.62499999999999989</c:v>
                </c:pt>
                <c:pt idx="61">
                  <c:v>0.63541666666666652</c:v>
                </c:pt>
                <c:pt idx="62">
                  <c:v>0.64583333333333315</c:v>
                </c:pt>
                <c:pt idx="63">
                  <c:v>0.65624999999999978</c:v>
                </c:pt>
                <c:pt idx="64">
                  <c:v>0.66666666666666641</c:v>
                </c:pt>
                <c:pt idx="65">
                  <c:v>0.67708333333333304</c:v>
                </c:pt>
                <c:pt idx="66">
                  <c:v>0.68749999999999967</c:v>
                </c:pt>
                <c:pt idx="67">
                  <c:v>0.6979166666666663</c:v>
                </c:pt>
                <c:pt idx="68">
                  <c:v>0.70833333333333293</c:v>
                </c:pt>
                <c:pt idx="69">
                  <c:v>0.71874999999999956</c:v>
                </c:pt>
                <c:pt idx="70">
                  <c:v>0.72916666666666619</c:v>
                </c:pt>
                <c:pt idx="71">
                  <c:v>0.73958333333333282</c:v>
                </c:pt>
                <c:pt idx="72">
                  <c:v>0.74999999999999944</c:v>
                </c:pt>
                <c:pt idx="73">
                  <c:v>0.76041666666666607</c:v>
                </c:pt>
                <c:pt idx="74">
                  <c:v>0.7708333333333327</c:v>
                </c:pt>
                <c:pt idx="75">
                  <c:v>0.78124999999999933</c:v>
                </c:pt>
                <c:pt idx="76">
                  <c:v>0.79166666666666596</c:v>
                </c:pt>
                <c:pt idx="77">
                  <c:v>0.80208333333333259</c:v>
                </c:pt>
                <c:pt idx="78">
                  <c:v>0.81249999999999922</c:v>
                </c:pt>
                <c:pt idx="79">
                  <c:v>0.82291666666666585</c:v>
                </c:pt>
                <c:pt idx="80">
                  <c:v>0.83333333333333248</c:v>
                </c:pt>
                <c:pt idx="81">
                  <c:v>0.84374999999999911</c:v>
                </c:pt>
                <c:pt idx="82">
                  <c:v>0.85416666666666574</c:v>
                </c:pt>
                <c:pt idx="83">
                  <c:v>0.86458333333333237</c:v>
                </c:pt>
                <c:pt idx="84">
                  <c:v>0.874999999999999</c:v>
                </c:pt>
                <c:pt idx="85">
                  <c:v>0.88541666666666563</c:v>
                </c:pt>
                <c:pt idx="86">
                  <c:v>0.89583333333333226</c:v>
                </c:pt>
                <c:pt idx="87">
                  <c:v>0.90624999999999889</c:v>
                </c:pt>
                <c:pt idx="88">
                  <c:v>0.91666666666666552</c:v>
                </c:pt>
                <c:pt idx="89">
                  <c:v>0.92708333333333215</c:v>
                </c:pt>
                <c:pt idx="90">
                  <c:v>0.93749999999999878</c:v>
                </c:pt>
                <c:pt idx="91">
                  <c:v>0.94791666666666541</c:v>
                </c:pt>
                <c:pt idx="92">
                  <c:v>0.95833333333333204</c:v>
                </c:pt>
                <c:pt idx="93">
                  <c:v>0.96874999999999867</c:v>
                </c:pt>
                <c:pt idx="94">
                  <c:v>0.9791666666666653</c:v>
                </c:pt>
                <c:pt idx="95">
                  <c:v>0.98958333333333193</c:v>
                </c:pt>
              </c:numCache>
            </c:numRef>
          </c:cat>
          <c:val>
            <c:numRef>
              <c:f>utenza_condominiale_media!$D$2:$D$97</c:f>
              <c:numCache>
                <c:formatCode>General</c:formatCode>
                <c:ptCount val="96"/>
                <c:pt idx="0">
                  <c:v>3.7114501630157358E-2</c:v>
                </c:pt>
                <c:pt idx="1">
                  <c:v>3.7114501630157358E-2</c:v>
                </c:pt>
                <c:pt idx="2">
                  <c:v>3.7114501630157358E-2</c:v>
                </c:pt>
                <c:pt idx="3">
                  <c:v>3.7114501630157358E-2</c:v>
                </c:pt>
                <c:pt idx="4">
                  <c:v>3.6372213485295374E-2</c:v>
                </c:pt>
                <c:pt idx="5">
                  <c:v>3.6372213485295374E-2</c:v>
                </c:pt>
                <c:pt idx="6">
                  <c:v>3.6372213485295374E-2</c:v>
                </c:pt>
                <c:pt idx="7">
                  <c:v>3.6372213485295374E-2</c:v>
                </c:pt>
                <c:pt idx="8">
                  <c:v>3.4145349050709414E-2</c:v>
                </c:pt>
                <c:pt idx="9">
                  <c:v>3.4145349050709414E-2</c:v>
                </c:pt>
                <c:pt idx="10">
                  <c:v>3.4145349050709414E-2</c:v>
                </c:pt>
                <c:pt idx="11">
                  <c:v>3.4145349050709414E-2</c:v>
                </c:pt>
                <c:pt idx="12">
                  <c:v>3.562992534043339E-2</c:v>
                </c:pt>
                <c:pt idx="13">
                  <c:v>3.562992534043339E-2</c:v>
                </c:pt>
                <c:pt idx="14">
                  <c:v>3.562992534043339E-2</c:v>
                </c:pt>
                <c:pt idx="15">
                  <c:v>3.562992534043339E-2</c:v>
                </c:pt>
                <c:pt idx="16">
                  <c:v>3.4145349050709414E-2</c:v>
                </c:pt>
                <c:pt idx="17">
                  <c:v>3.4145349050709414E-2</c:v>
                </c:pt>
                <c:pt idx="18">
                  <c:v>3.4145349050709414E-2</c:v>
                </c:pt>
                <c:pt idx="19">
                  <c:v>3.4145349050709414E-2</c:v>
                </c:pt>
                <c:pt idx="20">
                  <c:v>3.4887637195571398E-2</c:v>
                </c:pt>
                <c:pt idx="21">
                  <c:v>3.4887637195571398E-2</c:v>
                </c:pt>
                <c:pt idx="22">
                  <c:v>3.4887637195571398E-2</c:v>
                </c:pt>
                <c:pt idx="23">
                  <c:v>3.4887637195571398E-2</c:v>
                </c:pt>
                <c:pt idx="24">
                  <c:v>3.9341375503449114E-2</c:v>
                </c:pt>
                <c:pt idx="25">
                  <c:v>3.9341375503449114E-2</c:v>
                </c:pt>
                <c:pt idx="26">
                  <c:v>3.9341375503449114E-2</c:v>
                </c:pt>
                <c:pt idx="27">
                  <c:v>3.9341375503449114E-2</c:v>
                </c:pt>
                <c:pt idx="28">
                  <c:v>3.8351651684495919E-2</c:v>
                </c:pt>
                <c:pt idx="29">
                  <c:v>3.8351651684495919E-2</c:v>
                </c:pt>
                <c:pt idx="30">
                  <c:v>3.8351651684495919E-2</c:v>
                </c:pt>
                <c:pt idx="31">
                  <c:v>3.8351651684495919E-2</c:v>
                </c:pt>
                <c:pt idx="32">
                  <c:v>4.1320813702649659E-2</c:v>
                </c:pt>
                <c:pt idx="33">
                  <c:v>4.1320813702649659E-2</c:v>
                </c:pt>
                <c:pt idx="34">
                  <c:v>4.1320813702649659E-2</c:v>
                </c:pt>
                <c:pt idx="35">
                  <c:v>4.1320813702649659E-2</c:v>
                </c:pt>
                <c:pt idx="36">
                  <c:v>3.6372213485295374E-2</c:v>
                </c:pt>
                <c:pt idx="37">
                  <c:v>3.6372213485295374E-2</c:v>
                </c:pt>
                <c:pt idx="38">
                  <c:v>3.6372213485295374E-2</c:v>
                </c:pt>
                <c:pt idx="39">
                  <c:v>3.6372213485295374E-2</c:v>
                </c:pt>
                <c:pt idx="40">
                  <c:v>4.8248852119204551E-2</c:v>
                </c:pt>
                <c:pt idx="41">
                  <c:v>4.8248852119204551E-2</c:v>
                </c:pt>
                <c:pt idx="42">
                  <c:v>4.8248852119204551E-2</c:v>
                </c:pt>
                <c:pt idx="43">
                  <c:v>4.8248852119204551E-2</c:v>
                </c:pt>
                <c:pt idx="44">
                  <c:v>4.1815675612126291E-2</c:v>
                </c:pt>
                <c:pt idx="45">
                  <c:v>4.1815675612126291E-2</c:v>
                </c:pt>
                <c:pt idx="46">
                  <c:v>4.1815675612126291E-2</c:v>
                </c:pt>
                <c:pt idx="47">
                  <c:v>4.1815675612126291E-2</c:v>
                </c:pt>
                <c:pt idx="48">
                  <c:v>4.750656397434256E-2</c:v>
                </c:pt>
                <c:pt idx="49">
                  <c:v>4.750656397434256E-2</c:v>
                </c:pt>
                <c:pt idx="50">
                  <c:v>4.750656397434256E-2</c:v>
                </c:pt>
                <c:pt idx="51">
                  <c:v>4.750656397434256E-2</c:v>
                </c:pt>
                <c:pt idx="52">
                  <c:v>4.750656397434256E-2</c:v>
                </c:pt>
                <c:pt idx="53">
                  <c:v>4.750656397434256E-2</c:v>
                </c:pt>
                <c:pt idx="54">
                  <c:v>4.750656397434256E-2</c:v>
                </c:pt>
                <c:pt idx="55">
                  <c:v>4.750656397434256E-2</c:v>
                </c:pt>
                <c:pt idx="56">
                  <c:v>3.8599087358587129E-2</c:v>
                </c:pt>
                <c:pt idx="57">
                  <c:v>3.8599087358587129E-2</c:v>
                </c:pt>
                <c:pt idx="58">
                  <c:v>3.8599087358587129E-2</c:v>
                </c:pt>
                <c:pt idx="59">
                  <c:v>3.8599087358587129E-2</c:v>
                </c:pt>
                <c:pt idx="60">
                  <c:v>3.9588801738834473E-2</c:v>
                </c:pt>
                <c:pt idx="61">
                  <c:v>3.9588801738834473E-2</c:v>
                </c:pt>
                <c:pt idx="62">
                  <c:v>3.9588801738834473E-2</c:v>
                </c:pt>
                <c:pt idx="63">
                  <c:v>3.9588801738834473E-2</c:v>
                </c:pt>
                <c:pt idx="64">
                  <c:v>5.5424326209850647E-2</c:v>
                </c:pt>
                <c:pt idx="65">
                  <c:v>5.5424326209850647E-2</c:v>
                </c:pt>
                <c:pt idx="66">
                  <c:v>5.5424326209850647E-2</c:v>
                </c:pt>
                <c:pt idx="67">
                  <c:v>5.5424326209850647E-2</c:v>
                </c:pt>
                <c:pt idx="68">
                  <c:v>4.9238575938157746E-2</c:v>
                </c:pt>
                <c:pt idx="69">
                  <c:v>4.9238575938157746E-2</c:v>
                </c:pt>
                <c:pt idx="70">
                  <c:v>4.9238575938157746E-2</c:v>
                </c:pt>
                <c:pt idx="71">
                  <c:v>4.9238575938157746E-2</c:v>
                </c:pt>
                <c:pt idx="72">
                  <c:v>4.8001425883819192E-2</c:v>
                </c:pt>
                <c:pt idx="73">
                  <c:v>4.8001425883819192E-2</c:v>
                </c:pt>
                <c:pt idx="74">
                  <c:v>4.8001425883819192E-2</c:v>
                </c:pt>
                <c:pt idx="75">
                  <c:v>4.8001425883819192E-2</c:v>
                </c:pt>
                <c:pt idx="76">
                  <c:v>5.9383202608251737E-2</c:v>
                </c:pt>
                <c:pt idx="77">
                  <c:v>5.9383202608251737E-2</c:v>
                </c:pt>
                <c:pt idx="78">
                  <c:v>5.9383202608251737E-2</c:v>
                </c:pt>
                <c:pt idx="79">
                  <c:v>5.9383202608251737E-2</c:v>
                </c:pt>
                <c:pt idx="80">
                  <c:v>5.1465449811449564E-2</c:v>
                </c:pt>
                <c:pt idx="81">
                  <c:v>5.1465449811449564E-2</c:v>
                </c:pt>
                <c:pt idx="82">
                  <c:v>5.1465449811449564E-2</c:v>
                </c:pt>
                <c:pt idx="83">
                  <c:v>5.1465449811449564E-2</c:v>
                </c:pt>
                <c:pt idx="84">
                  <c:v>4.9486002173543167E-2</c:v>
                </c:pt>
                <c:pt idx="85">
                  <c:v>4.9486002173543167E-2</c:v>
                </c:pt>
                <c:pt idx="86">
                  <c:v>4.9486002173543167E-2</c:v>
                </c:pt>
                <c:pt idx="87">
                  <c:v>4.9486002173543167E-2</c:v>
                </c:pt>
                <c:pt idx="88">
                  <c:v>4.453740195618882E-2</c:v>
                </c:pt>
                <c:pt idx="89">
                  <c:v>4.453740195618882E-2</c:v>
                </c:pt>
                <c:pt idx="90">
                  <c:v>4.453740195618882E-2</c:v>
                </c:pt>
                <c:pt idx="91">
                  <c:v>4.453740195618882E-2</c:v>
                </c:pt>
                <c:pt idx="92">
                  <c:v>3.8351651684495919E-2</c:v>
                </c:pt>
                <c:pt idx="93">
                  <c:v>3.8351651684495919E-2</c:v>
                </c:pt>
                <c:pt idx="94">
                  <c:v>3.8351651684495919E-2</c:v>
                </c:pt>
                <c:pt idx="95">
                  <c:v>3.8351651684495919E-2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20-436B-9988-83C4838D1D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7687008"/>
        <c:axId val="877711968"/>
      </c:lineChart>
      <c:catAx>
        <c:axId val="877687008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711968"/>
        <c:crosses val="autoZero"/>
        <c:auto val="1"/>
        <c:lblAlgn val="ctr"/>
        <c:lblOffset val="100"/>
        <c:noMultiLvlLbl val="0"/>
      </c:catAx>
      <c:valAx>
        <c:axId val="87771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687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utenza_condominiale_piccola!$B$1</c:f>
              <c:strCache>
                <c:ptCount val="1"/>
                <c:pt idx="0">
                  <c:v>Working_day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utenza_condominiale_piccola!$A$2:$A$97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5.2083333333333329E-2</c:v>
                </c:pt>
                <c:pt idx="6">
                  <c:v>6.2499999999999993E-2</c:v>
                </c:pt>
                <c:pt idx="7">
                  <c:v>7.2916666666666657E-2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0.11458333333333334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0.14583333333333331</c:v>
                </c:pt>
                <c:pt idx="15">
                  <c:v>0.15624999999999997</c:v>
                </c:pt>
                <c:pt idx="16">
                  <c:v>0.16666666666666663</c:v>
                </c:pt>
                <c:pt idx="17">
                  <c:v>0.17708333333333329</c:v>
                </c:pt>
                <c:pt idx="18">
                  <c:v>0.18749999999999994</c:v>
                </c:pt>
                <c:pt idx="19">
                  <c:v>0.1979166666666666</c:v>
                </c:pt>
                <c:pt idx="20">
                  <c:v>0.20833333333333326</c:v>
                </c:pt>
                <c:pt idx="21">
                  <c:v>0.21874999999999992</c:v>
                </c:pt>
                <c:pt idx="22">
                  <c:v>0.22916666666666657</c:v>
                </c:pt>
                <c:pt idx="23">
                  <c:v>0.23958333333333323</c:v>
                </c:pt>
                <c:pt idx="24">
                  <c:v>0.24999999999999989</c:v>
                </c:pt>
                <c:pt idx="25">
                  <c:v>0.26041666666666657</c:v>
                </c:pt>
                <c:pt idx="26">
                  <c:v>0.27083333333333326</c:v>
                </c:pt>
                <c:pt idx="27">
                  <c:v>0.28124999999999994</c:v>
                </c:pt>
                <c:pt idx="28">
                  <c:v>0.29166666666666663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0.33333333333333337</c:v>
                </c:pt>
                <c:pt idx="33">
                  <c:v>0.34375000000000006</c:v>
                </c:pt>
                <c:pt idx="34">
                  <c:v>0.35416666666666674</c:v>
                </c:pt>
                <c:pt idx="35">
                  <c:v>0.36458333333333343</c:v>
                </c:pt>
                <c:pt idx="36">
                  <c:v>0.37500000000000011</c:v>
                </c:pt>
                <c:pt idx="37">
                  <c:v>0.3854166666666668</c:v>
                </c:pt>
                <c:pt idx="38">
                  <c:v>0.39583333333333348</c:v>
                </c:pt>
                <c:pt idx="39">
                  <c:v>0.40625000000000017</c:v>
                </c:pt>
                <c:pt idx="40">
                  <c:v>0.41666666666666685</c:v>
                </c:pt>
                <c:pt idx="41">
                  <c:v>0.42708333333333354</c:v>
                </c:pt>
                <c:pt idx="42">
                  <c:v>0.43750000000000022</c:v>
                </c:pt>
                <c:pt idx="43">
                  <c:v>0.44791666666666691</c:v>
                </c:pt>
                <c:pt idx="44">
                  <c:v>0.45833333333333359</c:v>
                </c:pt>
                <c:pt idx="45">
                  <c:v>0.46875000000000028</c:v>
                </c:pt>
                <c:pt idx="46">
                  <c:v>0.47916666666666696</c:v>
                </c:pt>
                <c:pt idx="47">
                  <c:v>0.48958333333333365</c:v>
                </c:pt>
                <c:pt idx="48">
                  <c:v>0.50000000000000033</c:v>
                </c:pt>
                <c:pt idx="49">
                  <c:v>0.51041666666666696</c:v>
                </c:pt>
                <c:pt idx="50">
                  <c:v>0.52083333333333359</c:v>
                </c:pt>
                <c:pt idx="51">
                  <c:v>0.53125000000000022</c:v>
                </c:pt>
                <c:pt idx="52">
                  <c:v>0.54166666666666685</c:v>
                </c:pt>
                <c:pt idx="53">
                  <c:v>0.55208333333333348</c:v>
                </c:pt>
                <c:pt idx="54">
                  <c:v>0.56250000000000011</c:v>
                </c:pt>
                <c:pt idx="55">
                  <c:v>0.57291666666666674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0.61458333333333326</c:v>
                </c:pt>
                <c:pt idx="60">
                  <c:v>0.62499999999999989</c:v>
                </c:pt>
                <c:pt idx="61">
                  <c:v>0.63541666666666652</c:v>
                </c:pt>
                <c:pt idx="62">
                  <c:v>0.64583333333333315</c:v>
                </c:pt>
                <c:pt idx="63">
                  <c:v>0.65624999999999978</c:v>
                </c:pt>
                <c:pt idx="64">
                  <c:v>0.66666666666666641</c:v>
                </c:pt>
                <c:pt idx="65">
                  <c:v>0.67708333333333304</c:v>
                </c:pt>
                <c:pt idx="66">
                  <c:v>0.68749999999999967</c:v>
                </c:pt>
                <c:pt idx="67">
                  <c:v>0.6979166666666663</c:v>
                </c:pt>
                <c:pt idx="68">
                  <c:v>0.70833333333333293</c:v>
                </c:pt>
                <c:pt idx="69">
                  <c:v>0.71874999999999956</c:v>
                </c:pt>
                <c:pt idx="70">
                  <c:v>0.72916666666666619</c:v>
                </c:pt>
                <c:pt idx="71">
                  <c:v>0.73958333333333282</c:v>
                </c:pt>
                <c:pt idx="72">
                  <c:v>0.74999999999999944</c:v>
                </c:pt>
                <c:pt idx="73">
                  <c:v>0.76041666666666607</c:v>
                </c:pt>
                <c:pt idx="74">
                  <c:v>0.7708333333333327</c:v>
                </c:pt>
                <c:pt idx="75">
                  <c:v>0.78124999999999933</c:v>
                </c:pt>
                <c:pt idx="76">
                  <c:v>0.79166666666666596</c:v>
                </c:pt>
                <c:pt idx="77">
                  <c:v>0.80208333333333259</c:v>
                </c:pt>
                <c:pt idx="78">
                  <c:v>0.81249999999999922</c:v>
                </c:pt>
                <c:pt idx="79">
                  <c:v>0.82291666666666585</c:v>
                </c:pt>
                <c:pt idx="80">
                  <c:v>0.83333333333333248</c:v>
                </c:pt>
                <c:pt idx="81">
                  <c:v>0.84374999999999911</c:v>
                </c:pt>
                <c:pt idx="82">
                  <c:v>0.85416666666666574</c:v>
                </c:pt>
                <c:pt idx="83">
                  <c:v>0.86458333333333237</c:v>
                </c:pt>
                <c:pt idx="84">
                  <c:v>0.874999999999999</c:v>
                </c:pt>
                <c:pt idx="85">
                  <c:v>0.88541666666666563</c:v>
                </c:pt>
                <c:pt idx="86">
                  <c:v>0.89583333333333226</c:v>
                </c:pt>
                <c:pt idx="87">
                  <c:v>0.90624999999999889</c:v>
                </c:pt>
                <c:pt idx="88">
                  <c:v>0.91666666666666552</c:v>
                </c:pt>
                <c:pt idx="89">
                  <c:v>0.92708333333333215</c:v>
                </c:pt>
                <c:pt idx="90">
                  <c:v>0.93749999999999878</c:v>
                </c:pt>
                <c:pt idx="91">
                  <c:v>0.94791666666666541</c:v>
                </c:pt>
                <c:pt idx="92">
                  <c:v>0.95833333333333204</c:v>
                </c:pt>
                <c:pt idx="93">
                  <c:v>0.96874999999999867</c:v>
                </c:pt>
                <c:pt idx="94">
                  <c:v>0.9791666666666653</c:v>
                </c:pt>
                <c:pt idx="95">
                  <c:v>0.98958333333333193</c:v>
                </c:pt>
              </c:numCache>
            </c:numRef>
          </c:cat>
          <c:val>
            <c:numRef>
              <c:f>utenza_condominiale_piccola!$B$2:$B$97</c:f>
              <c:numCache>
                <c:formatCode>General</c:formatCode>
                <c:ptCount val="96"/>
                <c:pt idx="0">
                  <c:v>2.4743001086771573E-2</c:v>
                </c:pt>
                <c:pt idx="1">
                  <c:v>2.4743001086771573E-2</c:v>
                </c:pt>
                <c:pt idx="2">
                  <c:v>2.4743001086771573E-2</c:v>
                </c:pt>
                <c:pt idx="3">
                  <c:v>2.4743001086771573E-2</c:v>
                </c:pt>
                <c:pt idx="4">
                  <c:v>2.4248142323530248E-2</c:v>
                </c:pt>
                <c:pt idx="5">
                  <c:v>2.4248142323530248E-2</c:v>
                </c:pt>
                <c:pt idx="6">
                  <c:v>2.4248142323530248E-2</c:v>
                </c:pt>
                <c:pt idx="7">
                  <c:v>2.4248142323530248E-2</c:v>
                </c:pt>
                <c:pt idx="8">
                  <c:v>2.2763566033806276E-2</c:v>
                </c:pt>
                <c:pt idx="9">
                  <c:v>2.2763566033806276E-2</c:v>
                </c:pt>
                <c:pt idx="10">
                  <c:v>2.2763566033806276E-2</c:v>
                </c:pt>
                <c:pt idx="11">
                  <c:v>2.2763566033806276E-2</c:v>
                </c:pt>
                <c:pt idx="12">
                  <c:v>2.3753283560288926E-2</c:v>
                </c:pt>
                <c:pt idx="13">
                  <c:v>2.3753283560288926E-2</c:v>
                </c:pt>
                <c:pt idx="14">
                  <c:v>2.3753283560288926E-2</c:v>
                </c:pt>
                <c:pt idx="15">
                  <c:v>2.3753283560288926E-2</c:v>
                </c:pt>
                <c:pt idx="16">
                  <c:v>2.2763566033806276E-2</c:v>
                </c:pt>
                <c:pt idx="17">
                  <c:v>2.2763566033806276E-2</c:v>
                </c:pt>
                <c:pt idx="18">
                  <c:v>2.2763566033806276E-2</c:v>
                </c:pt>
                <c:pt idx="19">
                  <c:v>2.2763566033806276E-2</c:v>
                </c:pt>
                <c:pt idx="20">
                  <c:v>2.3258424797047598E-2</c:v>
                </c:pt>
                <c:pt idx="21">
                  <c:v>2.3258424797047598E-2</c:v>
                </c:pt>
                <c:pt idx="22">
                  <c:v>2.3258424797047598E-2</c:v>
                </c:pt>
                <c:pt idx="23">
                  <c:v>2.3258424797047598E-2</c:v>
                </c:pt>
                <c:pt idx="24">
                  <c:v>2.6227583668966076E-2</c:v>
                </c:pt>
                <c:pt idx="25">
                  <c:v>2.6227583668966076E-2</c:v>
                </c:pt>
                <c:pt idx="26">
                  <c:v>2.6227583668966076E-2</c:v>
                </c:pt>
                <c:pt idx="27">
                  <c:v>2.6227583668966076E-2</c:v>
                </c:pt>
                <c:pt idx="28">
                  <c:v>2.5567767789663944E-2</c:v>
                </c:pt>
                <c:pt idx="29">
                  <c:v>2.5567767789663944E-2</c:v>
                </c:pt>
                <c:pt idx="30">
                  <c:v>2.5567767789663944E-2</c:v>
                </c:pt>
                <c:pt idx="31">
                  <c:v>2.5567767789663944E-2</c:v>
                </c:pt>
                <c:pt idx="32">
                  <c:v>2.7547209135099771E-2</c:v>
                </c:pt>
                <c:pt idx="33">
                  <c:v>2.7547209135099771E-2</c:v>
                </c:pt>
                <c:pt idx="34">
                  <c:v>2.7547209135099771E-2</c:v>
                </c:pt>
                <c:pt idx="35">
                  <c:v>2.7547209135099771E-2</c:v>
                </c:pt>
                <c:pt idx="36">
                  <c:v>2.4248142323530248E-2</c:v>
                </c:pt>
                <c:pt idx="37">
                  <c:v>2.4248142323530248E-2</c:v>
                </c:pt>
                <c:pt idx="38">
                  <c:v>2.4248142323530248E-2</c:v>
                </c:pt>
                <c:pt idx="39">
                  <c:v>2.4248142323530248E-2</c:v>
                </c:pt>
                <c:pt idx="40">
                  <c:v>3.2165901412803032E-2</c:v>
                </c:pt>
                <c:pt idx="41">
                  <c:v>3.2165901412803032E-2</c:v>
                </c:pt>
                <c:pt idx="42">
                  <c:v>3.2165901412803032E-2</c:v>
                </c:pt>
                <c:pt idx="43">
                  <c:v>3.2165901412803032E-2</c:v>
                </c:pt>
                <c:pt idx="44">
                  <c:v>2.7877117074750862E-2</c:v>
                </c:pt>
                <c:pt idx="45">
                  <c:v>2.7877117074750862E-2</c:v>
                </c:pt>
                <c:pt idx="46">
                  <c:v>2.7877117074750862E-2</c:v>
                </c:pt>
                <c:pt idx="47">
                  <c:v>2.7877117074750862E-2</c:v>
                </c:pt>
                <c:pt idx="48">
                  <c:v>3.1671042649561706E-2</c:v>
                </c:pt>
                <c:pt idx="49">
                  <c:v>3.1671042649561706E-2</c:v>
                </c:pt>
                <c:pt idx="50">
                  <c:v>3.1671042649561706E-2</c:v>
                </c:pt>
                <c:pt idx="51">
                  <c:v>3.1671042649561706E-2</c:v>
                </c:pt>
                <c:pt idx="52">
                  <c:v>3.1671042649561706E-2</c:v>
                </c:pt>
                <c:pt idx="53">
                  <c:v>3.1671042649561706E-2</c:v>
                </c:pt>
                <c:pt idx="54">
                  <c:v>3.1671042649561706E-2</c:v>
                </c:pt>
                <c:pt idx="55">
                  <c:v>3.1671042649561706E-2</c:v>
                </c:pt>
                <c:pt idx="56">
                  <c:v>2.5732724905724754E-2</c:v>
                </c:pt>
                <c:pt idx="57">
                  <c:v>2.5732724905724754E-2</c:v>
                </c:pt>
                <c:pt idx="58">
                  <c:v>2.5732724905724754E-2</c:v>
                </c:pt>
                <c:pt idx="59">
                  <c:v>2.5732724905724754E-2</c:v>
                </c:pt>
                <c:pt idx="60">
                  <c:v>2.6392534492556317E-2</c:v>
                </c:pt>
                <c:pt idx="61">
                  <c:v>2.6392534492556317E-2</c:v>
                </c:pt>
                <c:pt idx="62">
                  <c:v>2.6392534492556317E-2</c:v>
                </c:pt>
                <c:pt idx="63">
                  <c:v>2.6392534492556317E-2</c:v>
                </c:pt>
                <c:pt idx="64">
                  <c:v>3.6949550806567102E-2</c:v>
                </c:pt>
                <c:pt idx="65">
                  <c:v>3.6949550806567102E-2</c:v>
                </c:pt>
                <c:pt idx="66">
                  <c:v>3.6949550806567102E-2</c:v>
                </c:pt>
                <c:pt idx="67">
                  <c:v>3.6949550806567102E-2</c:v>
                </c:pt>
                <c:pt idx="68">
                  <c:v>3.2825717292105164E-2</c:v>
                </c:pt>
                <c:pt idx="69">
                  <c:v>3.2825717292105164E-2</c:v>
                </c:pt>
                <c:pt idx="70">
                  <c:v>3.2825717292105164E-2</c:v>
                </c:pt>
                <c:pt idx="71">
                  <c:v>3.2825717292105164E-2</c:v>
                </c:pt>
                <c:pt idx="72">
                  <c:v>3.2000950589212797E-2</c:v>
                </c:pt>
                <c:pt idx="73">
                  <c:v>3.2000950589212797E-2</c:v>
                </c:pt>
                <c:pt idx="74">
                  <c:v>3.2000950589212797E-2</c:v>
                </c:pt>
                <c:pt idx="75">
                  <c:v>3.2000950589212797E-2</c:v>
                </c:pt>
                <c:pt idx="76">
                  <c:v>3.9588801738834486E-2</c:v>
                </c:pt>
                <c:pt idx="77">
                  <c:v>3.9588801738834486E-2</c:v>
                </c:pt>
                <c:pt idx="78">
                  <c:v>3.9588801738834486E-2</c:v>
                </c:pt>
                <c:pt idx="79">
                  <c:v>3.9588801738834486E-2</c:v>
                </c:pt>
                <c:pt idx="80">
                  <c:v>3.4310299874299711E-2</c:v>
                </c:pt>
                <c:pt idx="81">
                  <c:v>3.4310299874299711E-2</c:v>
                </c:pt>
                <c:pt idx="82">
                  <c:v>3.4310299874299711E-2</c:v>
                </c:pt>
                <c:pt idx="83">
                  <c:v>3.4310299874299711E-2</c:v>
                </c:pt>
                <c:pt idx="84">
                  <c:v>3.299066811569544E-2</c:v>
                </c:pt>
                <c:pt idx="85">
                  <c:v>3.299066811569544E-2</c:v>
                </c:pt>
                <c:pt idx="86">
                  <c:v>3.299066811569544E-2</c:v>
                </c:pt>
                <c:pt idx="87">
                  <c:v>3.299066811569544E-2</c:v>
                </c:pt>
                <c:pt idx="88">
                  <c:v>2.9691601304125879E-2</c:v>
                </c:pt>
                <c:pt idx="89">
                  <c:v>2.9691601304125879E-2</c:v>
                </c:pt>
                <c:pt idx="90">
                  <c:v>2.9691601304125879E-2</c:v>
                </c:pt>
                <c:pt idx="91">
                  <c:v>2.9691601304125879E-2</c:v>
                </c:pt>
                <c:pt idx="92">
                  <c:v>2.5567767789663944E-2</c:v>
                </c:pt>
                <c:pt idx="93">
                  <c:v>2.5567767789663944E-2</c:v>
                </c:pt>
                <c:pt idx="94">
                  <c:v>2.5567767789663944E-2</c:v>
                </c:pt>
                <c:pt idx="95">
                  <c:v>2.5567767789663944E-2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8E-4D29-BCCB-9F60817A3204}"/>
            </c:ext>
          </c:extLst>
        </c:ser>
        <c:ser>
          <c:idx val="1"/>
          <c:order val="1"/>
          <c:tx>
            <c:strRef>
              <c:f>utenza_condominiale_piccola!$C$1</c:f>
              <c:strCache>
                <c:ptCount val="1"/>
                <c:pt idx="0">
                  <c:v>Saturday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utenza_condominiale_piccola!$A$2:$A$97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5.2083333333333329E-2</c:v>
                </c:pt>
                <c:pt idx="6">
                  <c:v>6.2499999999999993E-2</c:v>
                </c:pt>
                <c:pt idx="7">
                  <c:v>7.2916666666666657E-2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0.11458333333333334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0.14583333333333331</c:v>
                </c:pt>
                <c:pt idx="15">
                  <c:v>0.15624999999999997</c:v>
                </c:pt>
                <c:pt idx="16">
                  <c:v>0.16666666666666663</c:v>
                </c:pt>
                <c:pt idx="17">
                  <c:v>0.17708333333333329</c:v>
                </c:pt>
                <c:pt idx="18">
                  <c:v>0.18749999999999994</c:v>
                </c:pt>
                <c:pt idx="19">
                  <c:v>0.1979166666666666</c:v>
                </c:pt>
                <c:pt idx="20">
                  <c:v>0.20833333333333326</c:v>
                </c:pt>
                <c:pt idx="21">
                  <c:v>0.21874999999999992</c:v>
                </c:pt>
                <c:pt idx="22">
                  <c:v>0.22916666666666657</c:v>
                </c:pt>
                <c:pt idx="23">
                  <c:v>0.23958333333333323</c:v>
                </c:pt>
                <c:pt idx="24">
                  <c:v>0.24999999999999989</c:v>
                </c:pt>
                <c:pt idx="25">
                  <c:v>0.26041666666666657</c:v>
                </c:pt>
                <c:pt idx="26">
                  <c:v>0.27083333333333326</c:v>
                </c:pt>
                <c:pt idx="27">
                  <c:v>0.28124999999999994</c:v>
                </c:pt>
                <c:pt idx="28">
                  <c:v>0.29166666666666663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0.33333333333333337</c:v>
                </c:pt>
                <c:pt idx="33">
                  <c:v>0.34375000000000006</c:v>
                </c:pt>
                <c:pt idx="34">
                  <c:v>0.35416666666666674</c:v>
                </c:pt>
                <c:pt idx="35">
                  <c:v>0.36458333333333343</c:v>
                </c:pt>
                <c:pt idx="36">
                  <c:v>0.37500000000000011</c:v>
                </c:pt>
                <c:pt idx="37">
                  <c:v>0.3854166666666668</c:v>
                </c:pt>
                <c:pt idx="38">
                  <c:v>0.39583333333333348</c:v>
                </c:pt>
                <c:pt idx="39">
                  <c:v>0.40625000000000017</c:v>
                </c:pt>
                <c:pt idx="40">
                  <c:v>0.41666666666666685</c:v>
                </c:pt>
                <c:pt idx="41">
                  <c:v>0.42708333333333354</c:v>
                </c:pt>
                <c:pt idx="42">
                  <c:v>0.43750000000000022</c:v>
                </c:pt>
                <c:pt idx="43">
                  <c:v>0.44791666666666691</c:v>
                </c:pt>
                <c:pt idx="44">
                  <c:v>0.45833333333333359</c:v>
                </c:pt>
                <c:pt idx="45">
                  <c:v>0.46875000000000028</c:v>
                </c:pt>
                <c:pt idx="46">
                  <c:v>0.47916666666666696</c:v>
                </c:pt>
                <c:pt idx="47">
                  <c:v>0.48958333333333365</c:v>
                </c:pt>
                <c:pt idx="48">
                  <c:v>0.50000000000000033</c:v>
                </c:pt>
                <c:pt idx="49">
                  <c:v>0.51041666666666696</c:v>
                </c:pt>
                <c:pt idx="50">
                  <c:v>0.52083333333333359</c:v>
                </c:pt>
                <c:pt idx="51">
                  <c:v>0.53125000000000022</c:v>
                </c:pt>
                <c:pt idx="52">
                  <c:v>0.54166666666666685</c:v>
                </c:pt>
                <c:pt idx="53">
                  <c:v>0.55208333333333348</c:v>
                </c:pt>
                <c:pt idx="54">
                  <c:v>0.56250000000000011</c:v>
                </c:pt>
                <c:pt idx="55">
                  <c:v>0.57291666666666674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0.61458333333333326</c:v>
                </c:pt>
                <c:pt idx="60">
                  <c:v>0.62499999999999989</c:v>
                </c:pt>
                <c:pt idx="61">
                  <c:v>0.63541666666666652</c:v>
                </c:pt>
                <c:pt idx="62">
                  <c:v>0.64583333333333315</c:v>
                </c:pt>
                <c:pt idx="63">
                  <c:v>0.65624999999999978</c:v>
                </c:pt>
                <c:pt idx="64">
                  <c:v>0.66666666666666641</c:v>
                </c:pt>
                <c:pt idx="65">
                  <c:v>0.67708333333333304</c:v>
                </c:pt>
                <c:pt idx="66">
                  <c:v>0.68749999999999967</c:v>
                </c:pt>
                <c:pt idx="67">
                  <c:v>0.6979166666666663</c:v>
                </c:pt>
                <c:pt idx="68">
                  <c:v>0.70833333333333293</c:v>
                </c:pt>
                <c:pt idx="69">
                  <c:v>0.71874999999999956</c:v>
                </c:pt>
                <c:pt idx="70">
                  <c:v>0.72916666666666619</c:v>
                </c:pt>
                <c:pt idx="71">
                  <c:v>0.73958333333333282</c:v>
                </c:pt>
                <c:pt idx="72">
                  <c:v>0.74999999999999944</c:v>
                </c:pt>
                <c:pt idx="73">
                  <c:v>0.76041666666666607</c:v>
                </c:pt>
                <c:pt idx="74">
                  <c:v>0.7708333333333327</c:v>
                </c:pt>
                <c:pt idx="75">
                  <c:v>0.78124999999999933</c:v>
                </c:pt>
                <c:pt idx="76">
                  <c:v>0.79166666666666596</c:v>
                </c:pt>
                <c:pt idx="77">
                  <c:v>0.80208333333333259</c:v>
                </c:pt>
                <c:pt idx="78">
                  <c:v>0.81249999999999922</c:v>
                </c:pt>
                <c:pt idx="79">
                  <c:v>0.82291666666666585</c:v>
                </c:pt>
                <c:pt idx="80">
                  <c:v>0.83333333333333248</c:v>
                </c:pt>
                <c:pt idx="81">
                  <c:v>0.84374999999999911</c:v>
                </c:pt>
                <c:pt idx="82">
                  <c:v>0.85416666666666574</c:v>
                </c:pt>
                <c:pt idx="83">
                  <c:v>0.86458333333333237</c:v>
                </c:pt>
                <c:pt idx="84">
                  <c:v>0.874999999999999</c:v>
                </c:pt>
                <c:pt idx="85">
                  <c:v>0.88541666666666563</c:v>
                </c:pt>
                <c:pt idx="86">
                  <c:v>0.89583333333333226</c:v>
                </c:pt>
                <c:pt idx="87">
                  <c:v>0.90624999999999889</c:v>
                </c:pt>
                <c:pt idx="88">
                  <c:v>0.91666666666666552</c:v>
                </c:pt>
                <c:pt idx="89">
                  <c:v>0.92708333333333215</c:v>
                </c:pt>
                <c:pt idx="90">
                  <c:v>0.93749999999999878</c:v>
                </c:pt>
                <c:pt idx="91">
                  <c:v>0.94791666666666541</c:v>
                </c:pt>
                <c:pt idx="92">
                  <c:v>0.95833333333333204</c:v>
                </c:pt>
                <c:pt idx="93">
                  <c:v>0.96874999999999867</c:v>
                </c:pt>
                <c:pt idx="94">
                  <c:v>0.9791666666666653</c:v>
                </c:pt>
                <c:pt idx="95">
                  <c:v>0.98958333333333193</c:v>
                </c:pt>
              </c:numCache>
            </c:numRef>
          </c:cat>
          <c:val>
            <c:numRef>
              <c:f>utenza_condominiale_piccola!$C$2:$C$97</c:f>
              <c:numCache>
                <c:formatCode>General</c:formatCode>
                <c:ptCount val="96"/>
                <c:pt idx="0">
                  <c:v>2.4743001086771573E-2</c:v>
                </c:pt>
                <c:pt idx="1">
                  <c:v>2.4743001086771573E-2</c:v>
                </c:pt>
                <c:pt idx="2">
                  <c:v>2.4743001086771573E-2</c:v>
                </c:pt>
                <c:pt idx="3">
                  <c:v>2.4743001086771573E-2</c:v>
                </c:pt>
                <c:pt idx="4">
                  <c:v>2.4248142323530248E-2</c:v>
                </c:pt>
                <c:pt idx="5">
                  <c:v>2.4248142323530248E-2</c:v>
                </c:pt>
                <c:pt idx="6">
                  <c:v>2.4248142323530248E-2</c:v>
                </c:pt>
                <c:pt idx="7">
                  <c:v>2.4248142323530248E-2</c:v>
                </c:pt>
                <c:pt idx="8">
                  <c:v>2.2763566033806276E-2</c:v>
                </c:pt>
                <c:pt idx="9">
                  <c:v>2.2763566033806276E-2</c:v>
                </c:pt>
                <c:pt idx="10">
                  <c:v>2.2763566033806276E-2</c:v>
                </c:pt>
                <c:pt idx="11">
                  <c:v>2.2763566033806276E-2</c:v>
                </c:pt>
                <c:pt idx="12">
                  <c:v>2.3753283560288926E-2</c:v>
                </c:pt>
                <c:pt idx="13">
                  <c:v>2.3753283560288926E-2</c:v>
                </c:pt>
                <c:pt idx="14">
                  <c:v>2.3753283560288926E-2</c:v>
                </c:pt>
                <c:pt idx="15">
                  <c:v>2.3753283560288926E-2</c:v>
                </c:pt>
                <c:pt idx="16">
                  <c:v>2.2763566033806276E-2</c:v>
                </c:pt>
                <c:pt idx="17">
                  <c:v>2.2763566033806276E-2</c:v>
                </c:pt>
                <c:pt idx="18">
                  <c:v>2.2763566033806276E-2</c:v>
                </c:pt>
                <c:pt idx="19">
                  <c:v>2.2763566033806276E-2</c:v>
                </c:pt>
                <c:pt idx="20">
                  <c:v>2.3258424797047598E-2</c:v>
                </c:pt>
                <c:pt idx="21">
                  <c:v>2.3258424797047598E-2</c:v>
                </c:pt>
                <c:pt idx="22">
                  <c:v>2.3258424797047598E-2</c:v>
                </c:pt>
                <c:pt idx="23">
                  <c:v>2.3258424797047598E-2</c:v>
                </c:pt>
                <c:pt idx="24">
                  <c:v>2.6227583668966076E-2</c:v>
                </c:pt>
                <c:pt idx="25">
                  <c:v>2.6227583668966076E-2</c:v>
                </c:pt>
                <c:pt idx="26">
                  <c:v>2.6227583668966076E-2</c:v>
                </c:pt>
                <c:pt idx="27">
                  <c:v>2.6227583668966076E-2</c:v>
                </c:pt>
                <c:pt idx="28">
                  <c:v>2.5567767789663944E-2</c:v>
                </c:pt>
                <c:pt idx="29">
                  <c:v>2.5567767789663944E-2</c:v>
                </c:pt>
                <c:pt idx="30">
                  <c:v>2.5567767789663944E-2</c:v>
                </c:pt>
                <c:pt idx="31">
                  <c:v>2.5567767789663944E-2</c:v>
                </c:pt>
                <c:pt idx="32">
                  <c:v>2.7547209135099771E-2</c:v>
                </c:pt>
                <c:pt idx="33">
                  <c:v>2.7547209135099771E-2</c:v>
                </c:pt>
                <c:pt idx="34">
                  <c:v>2.7547209135099771E-2</c:v>
                </c:pt>
                <c:pt idx="35">
                  <c:v>2.7547209135099771E-2</c:v>
                </c:pt>
                <c:pt idx="36">
                  <c:v>2.4248142323530248E-2</c:v>
                </c:pt>
                <c:pt idx="37">
                  <c:v>2.4248142323530248E-2</c:v>
                </c:pt>
                <c:pt idx="38">
                  <c:v>2.4248142323530248E-2</c:v>
                </c:pt>
                <c:pt idx="39">
                  <c:v>2.4248142323530248E-2</c:v>
                </c:pt>
                <c:pt idx="40">
                  <c:v>3.2165901412803032E-2</c:v>
                </c:pt>
                <c:pt idx="41">
                  <c:v>3.2165901412803032E-2</c:v>
                </c:pt>
                <c:pt idx="42">
                  <c:v>3.2165901412803032E-2</c:v>
                </c:pt>
                <c:pt idx="43">
                  <c:v>3.2165901412803032E-2</c:v>
                </c:pt>
                <c:pt idx="44">
                  <c:v>2.7877117074750862E-2</c:v>
                </c:pt>
                <c:pt idx="45">
                  <c:v>2.7877117074750862E-2</c:v>
                </c:pt>
                <c:pt idx="46">
                  <c:v>2.7877117074750862E-2</c:v>
                </c:pt>
                <c:pt idx="47">
                  <c:v>2.7877117074750862E-2</c:v>
                </c:pt>
                <c:pt idx="48">
                  <c:v>3.1671042649561706E-2</c:v>
                </c:pt>
                <c:pt idx="49">
                  <c:v>3.1671042649561706E-2</c:v>
                </c:pt>
                <c:pt idx="50">
                  <c:v>3.1671042649561706E-2</c:v>
                </c:pt>
                <c:pt idx="51">
                  <c:v>3.1671042649561706E-2</c:v>
                </c:pt>
                <c:pt idx="52">
                  <c:v>3.1671042649561706E-2</c:v>
                </c:pt>
                <c:pt idx="53">
                  <c:v>3.1671042649561706E-2</c:v>
                </c:pt>
                <c:pt idx="54">
                  <c:v>3.1671042649561706E-2</c:v>
                </c:pt>
                <c:pt idx="55">
                  <c:v>3.1671042649561706E-2</c:v>
                </c:pt>
                <c:pt idx="56">
                  <c:v>2.5732724905724754E-2</c:v>
                </c:pt>
                <c:pt idx="57">
                  <c:v>2.5732724905724754E-2</c:v>
                </c:pt>
                <c:pt idx="58">
                  <c:v>2.5732724905724754E-2</c:v>
                </c:pt>
                <c:pt idx="59">
                  <c:v>2.5732724905724754E-2</c:v>
                </c:pt>
                <c:pt idx="60">
                  <c:v>2.6392534492556317E-2</c:v>
                </c:pt>
                <c:pt idx="61">
                  <c:v>2.6392534492556317E-2</c:v>
                </c:pt>
                <c:pt idx="62">
                  <c:v>2.6392534492556317E-2</c:v>
                </c:pt>
                <c:pt idx="63">
                  <c:v>2.6392534492556317E-2</c:v>
                </c:pt>
                <c:pt idx="64">
                  <c:v>3.6949550806567102E-2</c:v>
                </c:pt>
                <c:pt idx="65">
                  <c:v>3.6949550806567102E-2</c:v>
                </c:pt>
                <c:pt idx="66">
                  <c:v>3.6949550806567102E-2</c:v>
                </c:pt>
                <c:pt idx="67">
                  <c:v>3.6949550806567102E-2</c:v>
                </c:pt>
                <c:pt idx="68">
                  <c:v>3.2825717292105164E-2</c:v>
                </c:pt>
                <c:pt idx="69">
                  <c:v>3.2825717292105164E-2</c:v>
                </c:pt>
                <c:pt idx="70">
                  <c:v>3.2825717292105164E-2</c:v>
                </c:pt>
                <c:pt idx="71">
                  <c:v>3.2825717292105164E-2</c:v>
                </c:pt>
                <c:pt idx="72">
                  <c:v>3.2000950589212797E-2</c:v>
                </c:pt>
                <c:pt idx="73">
                  <c:v>3.2000950589212797E-2</c:v>
                </c:pt>
                <c:pt idx="74">
                  <c:v>3.2000950589212797E-2</c:v>
                </c:pt>
                <c:pt idx="75">
                  <c:v>3.2000950589212797E-2</c:v>
                </c:pt>
                <c:pt idx="76">
                  <c:v>3.9588801738834486E-2</c:v>
                </c:pt>
                <c:pt idx="77">
                  <c:v>3.9588801738834486E-2</c:v>
                </c:pt>
                <c:pt idx="78">
                  <c:v>3.9588801738834486E-2</c:v>
                </c:pt>
                <c:pt idx="79">
                  <c:v>3.9588801738834486E-2</c:v>
                </c:pt>
                <c:pt idx="80">
                  <c:v>3.4310299874299711E-2</c:v>
                </c:pt>
                <c:pt idx="81">
                  <c:v>3.4310299874299711E-2</c:v>
                </c:pt>
                <c:pt idx="82">
                  <c:v>3.4310299874299711E-2</c:v>
                </c:pt>
                <c:pt idx="83">
                  <c:v>3.4310299874299711E-2</c:v>
                </c:pt>
                <c:pt idx="84">
                  <c:v>3.299066811569544E-2</c:v>
                </c:pt>
                <c:pt idx="85">
                  <c:v>3.299066811569544E-2</c:v>
                </c:pt>
                <c:pt idx="86">
                  <c:v>3.299066811569544E-2</c:v>
                </c:pt>
                <c:pt idx="87">
                  <c:v>3.299066811569544E-2</c:v>
                </c:pt>
                <c:pt idx="88">
                  <c:v>2.9691601304125879E-2</c:v>
                </c:pt>
                <c:pt idx="89">
                  <c:v>2.9691601304125879E-2</c:v>
                </c:pt>
                <c:pt idx="90">
                  <c:v>2.9691601304125879E-2</c:v>
                </c:pt>
                <c:pt idx="91">
                  <c:v>2.9691601304125879E-2</c:v>
                </c:pt>
                <c:pt idx="92">
                  <c:v>2.5567767789663944E-2</c:v>
                </c:pt>
                <c:pt idx="93">
                  <c:v>2.5567767789663944E-2</c:v>
                </c:pt>
                <c:pt idx="94">
                  <c:v>2.5567767789663944E-2</c:v>
                </c:pt>
                <c:pt idx="95">
                  <c:v>2.5567767789663944E-2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8E-4D29-BCCB-9F60817A3204}"/>
            </c:ext>
          </c:extLst>
        </c:ser>
        <c:ser>
          <c:idx val="2"/>
          <c:order val="2"/>
          <c:tx>
            <c:strRef>
              <c:f>utenza_condominiale_piccola!$D$1</c:f>
              <c:strCache>
                <c:ptCount val="1"/>
                <c:pt idx="0">
                  <c:v>Sunday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utenza_condominiale_piccola!$A$2:$A$97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5.2083333333333329E-2</c:v>
                </c:pt>
                <c:pt idx="6">
                  <c:v>6.2499999999999993E-2</c:v>
                </c:pt>
                <c:pt idx="7">
                  <c:v>7.2916666666666657E-2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0.11458333333333334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0.14583333333333331</c:v>
                </c:pt>
                <c:pt idx="15">
                  <c:v>0.15624999999999997</c:v>
                </c:pt>
                <c:pt idx="16">
                  <c:v>0.16666666666666663</c:v>
                </c:pt>
                <c:pt idx="17">
                  <c:v>0.17708333333333329</c:v>
                </c:pt>
                <c:pt idx="18">
                  <c:v>0.18749999999999994</c:v>
                </c:pt>
                <c:pt idx="19">
                  <c:v>0.1979166666666666</c:v>
                </c:pt>
                <c:pt idx="20">
                  <c:v>0.20833333333333326</c:v>
                </c:pt>
                <c:pt idx="21">
                  <c:v>0.21874999999999992</c:v>
                </c:pt>
                <c:pt idx="22">
                  <c:v>0.22916666666666657</c:v>
                </c:pt>
                <c:pt idx="23">
                  <c:v>0.23958333333333323</c:v>
                </c:pt>
                <c:pt idx="24">
                  <c:v>0.24999999999999989</c:v>
                </c:pt>
                <c:pt idx="25">
                  <c:v>0.26041666666666657</c:v>
                </c:pt>
                <c:pt idx="26">
                  <c:v>0.27083333333333326</c:v>
                </c:pt>
                <c:pt idx="27">
                  <c:v>0.28124999999999994</c:v>
                </c:pt>
                <c:pt idx="28">
                  <c:v>0.29166666666666663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0.33333333333333337</c:v>
                </c:pt>
                <c:pt idx="33">
                  <c:v>0.34375000000000006</c:v>
                </c:pt>
                <c:pt idx="34">
                  <c:v>0.35416666666666674</c:v>
                </c:pt>
                <c:pt idx="35">
                  <c:v>0.36458333333333343</c:v>
                </c:pt>
                <c:pt idx="36">
                  <c:v>0.37500000000000011</c:v>
                </c:pt>
                <c:pt idx="37">
                  <c:v>0.3854166666666668</c:v>
                </c:pt>
                <c:pt idx="38">
                  <c:v>0.39583333333333348</c:v>
                </c:pt>
                <c:pt idx="39">
                  <c:v>0.40625000000000017</c:v>
                </c:pt>
                <c:pt idx="40">
                  <c:v>0.41666666666666685</c:v>
                </c:pt>
                <c:pt idx="41">
                  <c:v>0.42708333333333354</c:v>
                </c:pt>
                <c:pt idx="42">
                  <c:v>0.43750000000000022</c:v>
                </c:pt>
                <c:pt idx="43">
                  <c:v>0.44791666666666691</c:v>
                </c:pt>
                <c:pt idx="44">
                  <c:v>0.45833333333333359</c:v>
                </c:pt>
                <c:pt idx="45">
                  <c:v>0.46875000000000028</c:v>
                </c:pt>
                <c:pt idx="46">
                  <c:v>0.47916666666666696</c:v>
                </c:pt>
                <c:pt idx="47">
                  <c:v>0.48958333333333365</c:v>
                </c:pt>
                <c:pt idx="48">
                  <c:v>0.50000000000000033</c:v>
                </c:pt>
                <c:pt idx="49">
                  <c:v>0.51041666666666696</c:v>
                </c:pt>
                <c:pt idx="50">
                  <c:v>0.52083333333333359</c:v>
                </c:pt>
                <c:pt idx="51">
                  <c:v>0.53125000000000022</c:v>
                </c:pt>
                <c:pt idx="52">
                  <c:v>0.54166666666666685</c:v>
                </c:pt>
                <c:pt idx="53">
                  <c:v>0.55208333333333348</c:v>
                </c:pt>
                <c:pt idx="54">
                  <c:v>0.56250000000000011</c:v>
                </c:pt>
                <c:pt idx="55">
                  <c:v>0.57291666666666674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0.61458333333333326</c:v>
                </c:pt>
                <c:pt idx="60">
                  <c:v>0.62499999999999989</c:v>
                </c:pt>
                <c:pt idx="61">
                  <c:v>0.63541666666666652</c:v>
                </c:pt>
                <c:pt idx="62">
                  <c:v>0.64583333333333315</c:v>
                </c:pt>
                <c:pt idx="63">
                  <c:v>0.65624999999999978</c:v>
                </c:pt>
                <c:pt idx="64">
                  <c:v>0.66666666666666641</c:v>
                </c:pt>
                <c:pt idx="65">
                  <c:v>0.67708333333333304</c:v>
                </c:pt>
                <c:pt idx="66">
                  <c:v>0.68749999999999967</c:v>
                </c:pt>
                <c:pt idx="67">
                  <c:v>0.6979166666666663</c:v>
                </c:pt>
                <c:pt idx="68">
                  <c:v>0.70833333333333293</c:v>
                </c:pt>
                <c:pt idx="69">
                  <c:v>0.71874999999999956</c:v>
                </c:pt>
                <c:pt idx="70">
                  <c:v>0.72916666666666619</c:v>
                </c:pt>
                <c:pt idx="71">
                  <c:v>0.73958333333333282</c:v>
                </c:pt>
                <c:pt idx="72">
                  <c:v>0.74999999999999944</c:v>
                </c:pt>
                <c:pt idx="73">
                  <c:v>0.76041666666666607</c:v>
                </c:pt>
                <c:pt idx="74">
                  <c:v>0.7708333333333327</c:v>
                </c:pt>
                <c:pt idx="75">
                  <c:v>0.78124999999999933</c:v>
                </c:pt>
                <c:pt idx="76">
                  <c:v>0.79166666666666596</c:v>
                </c:pt>
                <c:pt idx="77">
                  <c:v>0.80208333333333259</c:v>
                </c:pt>
                <c:pt idx="78">
                  <c:v>0.81249999999999922</c:v>
                </c:pt>
                <c:pt idx="79">
                  <c:v>0.82291666666666585</c:v>
                </c:pt>
                <c:pt idx="80">
                  <c:v>0.83333333333333248</c:v>
                </c:pt>
                <c:pt idx="81">
                  <c:v>0.84374999999999911</c:v>
                </c:pt>
                <c:pt idx="82">
                  <c:v>0.85416666666666574</c:v>
                </c:pt>
                <c:pt idx="83">
                  <c:v>0.86458333333333237</c:v>
                </c:pt>
                <c:pt idx="84">
                  <c:v>0.874999999999999</c:v>
                </c:pt>
                <c:pt idx="85">
                  <c:v>0.88541666666666563</c:v>
                </c:pt>
                <c:pt idx="86">
                  <c:v>0.89583333333333226</c:v>
                </c:pt>
                <c:pt idx="87">
                  <c:v>0.90624999999999889</c:v>
                </c:pt>
                <c:pt idx="88">
                  <c:v>0.91666666666666552</c:v>
                </c:pt>
                <c:pt idx="89">
                  <c:v>0.92708333333333215</c:v>
                </c:pt>
                <c:pt idx="90">
                  <c:v>0.93749999999999878</c:v>
                </c:pt>
                <c:pt idx="91">
                  <c:v>0.94791666666666541</c:v>
                </c:pt>
                <c:pt idx="92">
                  <c:v>0.95833333333333204</c:v>
                </c:pt>
                <c:pt idx="93">
                  <c:v>0.96874999999999867</c:v>
                </c:pt>
                <c:pt idx="94">
                  <c:v>0.9791666666666653</c:v>
                </c:pt>
                <c:pt idx="95">
                  <c:v>0.98958333333333193</c:v>
                </c:pt>
              </c:numCache>
            </c:numRef>
          </c:cat>
          <c:val>
            <c:numRef>
              <c:f>utenza_condominiale_piccola!$D$2:$D$97</c:f>
              <c:numCache>
                <c:formatCode>General</c:formatCode>
                <c:ptCount val="96"/>
                <c:pt idx="0">
                  <c:v>2.4743001086771573E-2</c:v>
                </c:pt>
                <c:pt idx="1">
                  <c:v>2.4743001086771573E-2</c:v>
                </c:pt>
                <c:pt idx="2">
                  <c:v>2.4743001086771573E-2</c:v>
                </c:pt>
                <c:pt idx="3">
                  <c:v>2.4743001086771573E-2</c:v>
                </c:pt>
                <c:pt idx="4">
                  <c:v>2.4248142323530248E-2</c:v>
                </c:pt>
                <c:pt idx="5">
                  <c:v>2.4248142323530248E-2</c:v>
                </c:pt>
                <c:pt idx="6">
                  <c:v>2.4248142323530248E-2</c:v>
                </c:pt>
                <c:pt idx="7">
                  <c:v>2.4248142323530248E-2</c:v>
                </c:pt>
                <c:pt idx="8">
                  <c:v>2.2763566033806276E-2</c:v>
                </c:pt>
                <c:pt idx="9">
                  <c:v>2.2763566033806276E-2</c:v>
                </c:pt>
                <c:pt idx="10">
                  <c:v>2.2763566033806276E-2</c:v>
                </c:pt>
                <c:pt idx="11">
                  <c:v>2.2763566033806276E-2</c:v>
                </c:pt>
                <c:pt idx="12">
                  <c:v>2.3753283560288926E-2</c:v>
                </c:pt>
                <c:pt idx="13">
                  <c:v>2.3753283560288926E-2</c:v>
                </c:pt>
                <c:pt idx="14">
                  <c:v>2.3753283560288926E-2</c:v>
                </c:pt>
                <c:pt idx="15">
                  <c:v>2.3753283560288926E-2</c:v>
                </c:pt>
                <c:pt idx="16">
                  <c:v>2.2763566033806276E-2</c:v>
                </c:pt>
                <c:pt idx="17">
                  <c:v>2.2763566033806276E-2</c:v>
                </c:pt>
                <c:pt idx="18">
                  <c:v>2.2763566033806276E-2</c:v>
                </c:pt>
                <c:pt idx="19">
                  <c:v>2.2763566033806276E-2</c:v>
                </c:pt>
                <c:pt idx="20">
                  <c:v>2.3258424797047598E-2</c:v>
                </c:pt>
                <c:pt idx="21">
                  <c:v>2.3258424797047598E-2</c:v>
                </c:pt>
                <c:pt idx="22">
                  <c:v>2.3258424797047598E-2</c:v>
                </c:pt>
                <c:pt idx="23">
                  <c:v>2.3258424797047598E-2</c:v>
                </c:pt>
                <c:pt idx="24">
                  <c:v>2.6227583668966076E-2</c:v>
                </c:pt>
                <c:pt idx="25">
                  <c:v>2.6227583668966076E-2</c:v>
                </c:pt>
                <c:pt idx="26">
                  <c:v>2.6227583668966076E-2</c:v>
                </c:pt>
                <c:pt idx="27">
                  <c:v>2.6227583668966076E-2</c:v>
                </c:pt>
                <c:pt idx="28">
                  <c:v>2.5567767789663944E-2</c:v>
                </c:pt>
                <c:pt idx="29">
                  <c:v>2.5567767789663944E-2</c:v>
                </c:pt>
                <c:pt idx="30">
                  <c:v>2.5567767789663944E-2</c:v>
                </c:pt>
                <c:pt idx="31">
                  <c:v>2.5567767789663944E-2</c:v>
                </c:pt>
                <c:pt idx="32">
                  <c:v>2.7547209135099771E-2</c:v>
                </c:pt>
                <c:pt idx="33">
                  <c:v>2.7547209135099771E-2</c:v>
                </c:pt>
                <c:pt idx="34">
                  <c:v>2.7547209135099771E-2</c:v>
                </c:pt>
                <c:pt idx="35">
                  <c:v>2.7547209135099771E-2</c:v>
                </c:pt>
                <c:pt idx="36">
                  <c:v>2.4248142323530248E-2</c:v>
                </c:pt>
                <c:pt idx="37">
                  <c:v>2.4248142323530248E-2</c:v>
                </c:pt>
                <c:pt idx="38">
                  <c:v>2.4248142323530248E-2</c:v>
                </c:pt>
                <c:pt idx="39">
                  <c:v>2.4248142323530248E-2</c:v>
                </c:pt>
                <c:pt idx="40">
                  <c:v>3.2165901412803032E-2</c:v>
                </c:pt>
                <c:pt idx="41">
                  <c:v>3.2165901412803032E-2</c:v>
                </c:pt>
                <c:pt idx="42">
                  <c:v>3.2165901412803032E-2</c:v>
                </c:pt>
                <c:pt idx="43">
                  <c:v>3.2165901412803032E-2</c:v>
                </c:pt>
                <c:pt idx="44">
                  <c:v>2.7877117074750862E-2</c:v>
                </c:pt>
                <c:pt idx="45">
                  <c:v>2.7877117074750862E-2</c:v>
                </c:pt>
                <c:pt idx="46">
                  <c:v>2.7877117074750862E-2</c:v>
                </c:pt>
                <c:pt idx="47">
                  <c:v>2.7877117074750862E-2</c:v>
                </c:pt>
                <c:pt idx="48">
                  <c:v>3.1671042649561706E-2</c:v>
                </c:pt>
                <c:pt idx="49">
                  <c:v>3.1671042649561706E-2</c:v>
                </c:pt>
                <c:pt idx="50">
                  <c:v>3.1671042649561706E-2</c:v>
                </c:pt>
                <c:pt idx="51">
                  <c:v>3.1671042649561706E-2</c:v>
                </c:pt>
                <c:pt idx="52">
                  <c:v>3.1671042649561706E-2</c:v>
                </c:pt>
                <c:pt idx="53">
                  <c:v>3.1671042649561706E-2</c:v>
                </c:pt>
                <c:pt idx="54">
                  <c:v>3.1671042649561706E-2</c:v>
                </c:pt>
                <c:pt idx="55">
                  <c:v>3.1671042649561706E-2</c:v>
                </c:pt>
                <c:pt idx="56">
                  <c:v>2.5732724905724754E-2</c:v>
                </c:pt>
                <c:pt idx="57">
                  <c:v>2.5732724905724754E-2</c:v>
                </c:pt>
                <c:pt idx="58">
                  <c:v>2.5732724905724754E-2</c:v>
                </c:pt>
                <c:pt idx="59">
                  <c:v>2.5732724905724754E-2</c:v>
                </c:pt>
                <c:pt idx="60">
                  <c:v>2.6392534492556317E-2</c:v>
                </c:pt>
                <c:pt idx="61">
                  <c:v>2.6392534492556317E-2</c:v>
                </c:pt>
                <c:pt idx="62">
                  <c:v>2.6392534492556317E-2</c:v>
                </c:pt>
                <c:pt idx="63">
                  <c:v>2.6392534492556317E-2</c:v>
                </c:pt>
                <c:pt idx="64">
                  <c:v>3.6949550806567102E-2</c:v>
                </c:pt>
                <c:pt idx="65">
                  <c:v>3.6949550806567102E-2</c:v>
                </c:pt>
                <c:pt idx="66">
                  <c:v>3.6949550806567102E-2</c:v>
                </c:pt>
                <c:pt idx="67">
                  <c:v>3.6949550806567102E-2</c:v>
                </c:pt>
                <c:pt idx="68">
                  <c:v>3.2825717292105164E-2</c:v>
                </c:pt>
                <c:pt idx="69">
                  <c:v>3.2825717292105164E-2</c:v>
                </c:pt>
                <c:pt idx="70">
                  <c:v>3.2825717292105164E-2</c:v>
                </c:pt>
                <c:pt idx="71">
                  <c:v>3.2825717292105164E-2</c:v>
                </c:pt>
                <c:pt idx="72">
                  <c:v>3.2000950589212797E-2</c:v>
                </c:pt>
                <c:pt idx="73">
                  <c:v>3.2000950589212797E-2</c:v>
                </c:pt>
                <c:pt idx="74">
                  <c:v>3.2000950589212797E-2</c:v>
                </c:pt>
                <c:pt idx="75">
                  <c:v>3.2000950589212797E-2</c:v>
                </c:pt>
                <c:pt idx="76">
                  <c:v>3.9588801738834486E-2</c:v>
                </c:pt>
                <c:pt idx="77">
                  <c:v>3.9588801738834486E-2</c:v>
                </c:pt>
                <c:pt idx="78">
                  <c:v>3.9588801738834486E-2</c:v>
                </c:pt>
                <c:pt idx="79">
                  <c:v>3.9588801738834486E-2</c:v>
                </c:pt>
                <c:pt idx="80">
                  <c:v>3.4310299874299711E-2</c:v>
                </c:pt>
                <c:pt idx="81">
                  <c:v>3.4310299874299711E-2</c:v>
                </c:pt>
                <c:pt idx="82">
                  <c:v>3.4310299874299711E-2</c:v>
                </c:pt>
                <c:pt idx="83">
                  <c:v>3.4310299874299711E-2</c:v>
                </c:pt>
                <c:pt idx="84">
                  <c:v>3.299066811569544E-2</c:v>
                </c:pt>
                <c:pt idx="85">
                  <c:v>3.299066811569544E-2</c:v>
                </c:pt>
                <c:pt idx="86">
                  <c:v>3.299066811569544E-2</c:v>
                </c:pt>
                <c:pt idx="87">
                  <c:v>3.299066811569544E-2</c:v>
                </c:pt>
                <c:pt idx="88">
                  <c:v>2.9691601304125879E-2</c:v>
                </c:pt>
                <c:pt idx="89">
                  <c:v>2.9691601304125879E-2</c:v>
                </c:pt>
                <c:pt idx="90">
                  <c:v>2.9691601304125879E-2</c:v>
                </c:pt>
                <c:pt idx="91">
                  <c:v>2.9691601304125879E-2</c:v>
                </c:pt>
                <c:pt idx="92">
                  <c:v>2.5567767789663944E-2</c:v>
                </c:pt>
                <c:pt idx="93">
                  <c:v>2.5567767789663944E-2</c:v>
                </c:pt>
                <c:pt idx="94">
                  <c:v>2.5567767789663944E-2</c:v>
                </c:pt>
                <c:pt idx="95">
                  <c:v>2.5567767789663944E-2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8E-4D29-BCCB-9F60817A3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7687008"/>
        <c:axId val="877711968"/>
      </c:lineChart>
      <c:catAx>
        <c:axId val="877687008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711968"/>
        <c:crosses val="autoZero"/>
        <c:auto val="1"/>
        <c:lblAlgn val="ctr"/>
        <c:lblOffset val="100"/>
        <c:noMultiLvlLbl val="0"/>
      </c:catAx>
      <c:valAx>
        <c:axId val="87771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687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scuola_500_studenti!$B$1</c:f>
              <c:strCache>
                <c:ptCount val="1"/>
                <c:pt idx="0">
                  <c:v>Working_day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scuola_500_studenti!$A$2:$A$97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5.2083333333333329E-2</c:v>
                </c:pt>
                <c:pt idx="6">
                  <c:v>6.2499999999999993E-2</c:v>
                </c:pt>
                <c:pt idx="7">
                  <c:v>7.2916666666666657E-2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0.11458333333333334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0.14583333333333331</c:v>
                </c:pt>
                <c:pt idx="15">
                  <c:v>0.15624999999999997</c:v>
                </c:pt>
                <c:pt idx="16">
                  <c:v>0.16666666666666663</c:v>
                </c:pt>
                <c:pt idx="17">
                  <c:v>0.17708333333333329</c:v>
                </c:pt>
                <c:pt idx="18">
                  <c:v>0.18749999999999994</c:v>
                </c:pt>
                <c:pt idx="19">
                  <c:v>0.1979166666666666</c:v>
                </c:pt>
                <c:pt idx="20">
                  <c:v>0.20833333333333326</c:v>
                </c:pt>
                <c:pt idx="21">
                  <c:v>0.21874999999999992</c:v>
                </c:pt>
                <c:pt idx="22">
                  <c:v>0.22916666666666657</c:v>
                </c:pt>
                <c:pt idx="23">
                  <c:v>0.23958333333333323</c:v>
                </c:pt>
                <c:pt idx="24">
                  <c:v>0.24999999999999989</c:v>
                </c:pt>
                <c:pt idx="25">
                  <c:v>0.26041666666666657</c:v>
                </c:pt>
                <c:pt idx="26">
                  <c:v>0.27083333333333326</c:v>
                </c:pt>
                <c:pt idx="27">
                  <c:v>0.28124999999999994</c:v>
                </c:pt>
                <c:pt idx="28">
                  <c:v>0.29166666666666663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0.33333333333333337</c:v>
                </c:pt>
                <c:pt idx="33">
                  <c:v>0.34375000000000006</c:v>
                </c:pt>
                <c:pt idx="34">
                  <c:v>0.35416666666666674</c:v>
                </c:pt>
                <c:pt idx="35">
                  <c:v>0.36458333333333343</c:v>
                </c:pt>
                <c:pt idx="36">
                  <c:v>0.37500000000000011</c:v>
                </c:pt>
                <c:pt idx="37">
                  <c:v>0.3854166666666668</c:v>
                </c:pt>
                <c:pt idx="38">
                  <c:v>0.39583333333333348</c:v>
                </c:pt>
                <c:pt idx="39">
                  <c:v>0.40625000000000017</c:v>
                </c:pt>
                <c:pt idx="40">
                  <c:v>0.41666666666666685</c:v>
                </c:pt>
                <c:pt idx="41">
                  <c:v>0.42708333333333354</c:v>
                </c:pt>
                <c:pt idx="42">
                  <c:v>0.43750000000000022</c:v>
                </c:pt>
                <c:pt idx="43">
                  <c:v>0.44791666666666691</c:v>
                </c:pt>
                <c:pt idx="44">
                  <c:v>0.45833333333333359</c:v>
                </c:pt>
                <c:pt idx="45">
                  <c:v>0.46875000000000028</c:v>
                </c:pt>
                <c:pt idx="46">
                  <c:v>0.47916666666666696</c:v>
                </c:pt>
                <c:pt idx="47">
                  <c:v>0.48958333333333365</c:v>
                </c:pt>
                <c:pt idx="48">
                  <c:v>0.50000000000000033</c:v>
                </c:pt>
                <c:pt idx="49">
                  <c:v>0.51041666666666696</c:v>
                </c:pt>
                <c:pt idx="50">
                  <c:v>0.52083333333333359</c:v>
                </c:pt>
                <c:pt idx="51">
                  <c:v>0.53125000000000022</c:v>
                </c:pt>
                <c:pt idx="52">
                  <c:v>0.54166666666666685</c:v>
                </c:pt>
                <c:pt idx="53">
                  <c:v>0.55208333333333348</c:v>
                </c:pt>
                <c:pt idx="54">
                  <c:v>0.56250000000000011</c:v>
                </c:pt>
                <c:pt idx="55">
                  <c:v>0.57291666666666674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0.61458333333333326</c:v>
                </c:pt>
                <c:pt idx="60">
                  <c:v>0.62499999999999989</c:v>
                </c:pt>
                <c:pt idx="61">
                  <c:v>0.63541666666666652</c:v>
                </c:pt>
                <c:pt idx="62">
                  <c:v>0.64583333333333315</c:v>
                </c:pt>
                <c:pt idx="63">
                  <c:v>0.65624999999999978</c:v>
                </c:pt>
                <c:pt idx="64">
                  <c:v>0.66666666666666641</c:v>
                </c:pt>
                <c:pt idx="65">
                  <c:v>0.67708333333333304</c:v>
                </c:pt>
                <c:pt idx="66">
                  <c:v>0.68749999999999967</c:v>
                </c:pt>
                <c:pt idx="67">
                  <c:v>0.6979166666666663</c:v>
                </c:pt>
                <c:pt idx="68">
                  <c:v>0.70833333333333293</c:v>
                </c:pt>
                <c:pt idx="69">
                  <c:v>0.71874999999999956</c:v>
                </c:pt>
                <c:pt idx="70">
                  <c:v>0.72916666666666619</c:v>
                </c:pt>
                <c:pt idx="71">
                  <c:v>0.73958333333333282</c:v>
                </c:pt>
                <c:pt idx="72">
                  <c:v>0.74999999999999944</c:v>
                </c:pt>
                <c:pt idx="73">
                  <c:v>0.76041666666666607</c:v>
                </c:pt>
                <c:pt idx="74">
                  <c:v>0.7708333333333327</c:v>
                </c:pt>
                <c:pt idx="75">
                  <c:v>0.78124999999999933</c:v>
                </c:pt>
                <c:pt idx="76">
                  <c:v>0.79166666666666596</c:v>
                </c:pt>
                <c:pt idx="77">
                  <c:v>0.80208333333333259</c:v>
                </c:pt>
                <c:pt idx="78">
                  <c:v>0.81249999999999922</c:v>
                </c:pt>
                <c:pt idx="79">
                  <c:v>0.82291666666666585</c:v>
                </c:pt>
                <c:pt idx="80">
                  <c:v>0.83333333333333248</c:v>
                </c:pt>
                <c:pt idx="81">
                  <c:v>0.84374999999999911</c:v>
                </c:pt>
                <c:pt idx="82">
                  <c:v>0.85416666666666574</c:v>
                </c:pt>
                <c:pt idx="83">
                  <c:v>0.86458333333333237</c:v>
                </c:pt>
                <c:pt idx="84">
                  <c:v>0.874999999999999</c:v>
                </c:pt>
                <c:pt idx="85">
                  <c:v>0.88541666666666563</c:v>
                </c:pt>
                <c:pt idx="86">
                  <c:v>0.89583333333333226</c:v>
                </c:pt>
                <c:pt idx="87">
                  <c:v>0.90624999999999889</c:v>
                </c:pt>
                <c:pt idx="88">
                  <c:v>0.91666666666666552</c:v>
                </c:pt>
                <c:pt idx="89">
                  <c:v>0.92708333333333215</c:v>
                </c:pt>
                <c:pt idx="90">
                  <c:v>0.93749999999999878</c:v>
                </c:pt>
                <c:pt idx="91">
                  <c:v>0.94791666666666541</c:v>
                </c:pt>
                <c:pt idx="92">
                  <c:v>0.95833333333333204</c:v>
                </c:pt>
                <c:pt idx="93">
                  <c:v>0.96874999999999867</c:v>
                </c:pt>
                <c:pt idx="94">
                  <c:v>0.9791666666666653</c:v>
                </c:pt>
                <c:pt idx="95">
                  <c:v>0.98958333333333193</c:v>
                </c:pt>
              </c:numCache>
            </c:numRef>
          </c:cat>
          <c:val>
            <c:numRef>
              <c:f>scuola_500_studenti!$B$2:$B$97</c:f>
              <c:numCache>
                <c:formatCode>General</c:formatCode>
                <c:ptCount val="96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1.25</c:v>
                </c:pt>
                <c:pt idx="29">
                  <c:v>1.25</c:v>
                </c:pt>
                <c:pt idx="30">
                  <c:v>1.25</c:v>
                </c:pt>
                <c:pt idx="31">
                  <c:v>1.25</c:v>
                </c:pt>
                <c:pt idx="32">
                  <c:v>1.25</c:v>
                </c:pt>
                <c:pt idx="33">
                  <c:v>1.25</c:v>
                </c:pt>
                <c:pt idx="34">
                  <c:v>1.25</c:v>
                </c:pt>
                <c:pt idx="35">
                  <c:v>1.25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1.25</c:v>
                </c:pt>
                <c:pt idx="57">
                  <c:v>1.25</c:v>
                </c:pt>
                <c:pt idx="58">
                  <c:v>1.25</c:v>
                </c:pt>
                <c:pt idx="59">
                  <c:v>1.25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0.5</c:v>
                </c:pt>
                <c:pt idx="66">
                  <c:v>0.5</c:v>
                </c:pt>
                <c:pt idx="67">
                  <c:v>0.5</c:v>
                </c:pt>
                <c:pt idx="68">
                  <c:v>0.5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0.25</c:v>
                </c:pt>
                <c:pt idx="73">
                  <c:v>0.25</c:v>
                </c:pt>
                <c:pt idx="74">
                  <c:v>0.25</c:v>
                </c:pt>
                <c:pt idx="75">
                  <c:v>0.25</c:v>
                </c:pt>
                <c:pt idx="76">
                  <c:v>0.25</c:v>
                </c:pt>
                <c:pt idx="77">
                  <c:v>0.25</c:v>
                </c:pt>
                <c:pt idx="78">
                  <c:v>0.25</c:v>
                </c:pt>
                <c:pt idx="79">
                  <c:v>0.25</c:v>
                </c:pt>
                <c:pt idx="80">
                  <c:v>0.25</c:v>
                </c:pt>
                <c:pt idx="81">
                  <c:v>0.25</c:v>
                </c:pt>
                <c:pt idx="82">
                  <c:v>0.25</c:v>
                </c:pt>
                <c:pt idx="83">
                  <c:v>0.25</c:v>
                </c:pt>
                <c:pt idx="84">
                  <c:v>0.25</c:v>
                </c:pt>
                <c:pt idx="85">
                  <c:v>0.25</c:v>
                </c:pt>
                <c:pt idx="86">
                  <c:v>0.25</c:v>
                </c:pt>
                <c:pt idx="87">
                  <c:v>0.25</c:v>
                </c:pt>
                <c:pt idx="88">
                  <c:v>0.25</c:v>
                </c:pt>
                <c:pt idx="89">
                  <c:v>0.25</c:v>
                </c:pt>
                <c:pt idx="90">
                  <c:v>0.25</c:v>
                </c:pt>
                <c:pt idx="91">
                  <c:v>0.25</c:v>
                </c:pt>
                <c:pt idx="92">
                  <c:v>0.25</c:v>
                </c:pt>
                <c:pt idx="93">
                  <c:v>0.25</c:v>
                </c:pt>
                <c:pt idx="94">
                  <c:v>0.25</c:v>
                </c:pt>
                <c:pt idx="95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B9-45A1-B376-F40471DB5CA0}"/>
            </c:ext>
          </c:extLst>
        </c:ser>
        <c:ser>
          <c:idx val="1"/>
          <c:order val="1"/>
          <c:tx>
            <c:strRef>
              <c:f>scuola_500_studenti!$C$1</c:f>
              <c:strCache>
                <c:ptCount val="1"/>
                <c:pt idx="0">
                  <c:v>Saturday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scuola_500_studenti!$A$2:$A$97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5.2083333333333329E-2</c:v>
                </c:pt>
                <c:pt idx="6">
                  <c:v>6.2499999999999993E-2</c:v>
                </c:pt>
                <c:pt idx="7">
                  <c:v>7.2916666666666657E-2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0.11458333333333334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0.14583333333333331</c:v>
                </c:pt>
                <c:pt idx="15">
                  <c:v>0.15624999999999997</c:v>
                </c:pt>
                <c:pt idx="16">
                  <c:v>0.16666666666666663</c:v>
                </c:pt>
                <c:pt idx="17">
                  <c:v>0.17708333333333329</c:v>
                </c:pt>
                <c:pt idx="18">
                  <c:v>0.18749999999999994</c:v>
                </c:pt>
                <c:pt idx="19">
                  <c:v>0.1979166666666666</c:v>
                </c:pt>
                <c:pt idx="20">
                  <c:v>0.20833333333333326</c:v>
                </c:pt>
                <c:pt idx="21">
                  <c:v>0.21874999999999992</c:v>
                </c:pt>
                <c:pt idx="22">
                  <c:v>0.22916666666666657</c:v>
                </c:pt>
                <c:pt idx="23">
                  <c:v>0.23958333333333323</c:v>
                </c:pt>
                <c:pt idx="24">
                  <c:v>0.24999999999999989</c:v>
                </c:pt>
                <c:pt idx="25">
                  <c:v>0.26041666666666657</c:v>
                </c:pt>
                <c:pt idx="26">
                  <c:v>0.27083333333333326</c:v>
                </c:pt>
                <c:pt idx="27">
                  <c:v>0.28124999999999994</c:v>
                </c:pt>
                <c:pt idx="28">
                  <c:v>0.29166666666666663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0.33333333333333337</c:v>
                </c:pt>
                <c:pt idx="33">
                  <c:v>0.34375000000000006</c:v>
                </c:pt>
                <c:pt idx="34">
                  <c:v>0.35416666666666674</c:v>
                </c:pt>
                <c:pt idx="35">
                  <c:v>0.36458333333333343</c:v>
                </c:pt>
                <c:pt idx="36">
                  <c:v>0.37500000000000011</c:v>
                </c:pt>
                <c:pt idx="37">
                  <c:v>0.3854166666666668</c:v>
                </c:pt>
                <c:pt idx="38">
                  <c:v>0.39583333333333348</c:v>
                </c:pt>
                <c:pt idx="39">
                  <c:v>0.40625000000000017</c:v>
                </c:pt>
                <c:pt idx="40">
                  <c:v>0.41666666666666685</c:v>
                </c:pt>
                <c:pt idx="41">
                  <c:v>0.42708333333333354</c:v>
                </c:pt>
                <c:pt idx="42">
                  <c:v>0.43750000000000022</c:v>
                </c:pt>
                <c:pt idx="43">
                  <c:v>0.44791666666666691</c:v>
                </c:pt>
                <c:pt idx="44">
                  <c:v>0.45833333333333359</c:v>
                </c:pt>
                <c:pt idx="45">
                  <c:v>0.46875000000000028</c:v>
                </c:pt>
                <c:pt idx="46">
                  <c:v>0.47916666666666696</c:v>
                </c:pt>
                <c:pt idx="47">
                  <c:v>0.48958333333333365</c:v>
                </c:pt>
                <c:pt idx="48">
                  <c:v>0.50000000000000033</c:v>
                </c:pt>
                <c:pt idx="49">
                  <c:v>0.51041666666666696</c:v>
                </c:pt>
                <c:pt idx="50">
                  <c:v>0.52083333333333359</c:v>
                </c:pt>
                <c:pt idx="51">
                  <c:v>0.53125000000000022</c:v>
                </c:pt>
                <c:pt idx="52">
                  <c:v>0.54166666666666685</c:v>
                </c:pt>
                <c:pt idx="53">
                  <c:v>0.55208333333333348</c:v>
                </c:pt>
                <c:pt idx="54">
                  <c:v>0.56250000000000011</c:v>
                </c:pt>
                <c:pt idx="55">
                  <c:v>0.57291666666666674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0.61458333333333326</c:v>
                </c:pt>
                <c:pt idx="60">
                  <c:v>0.62499999999999989</c:v>
                </c:pt>
                <c:pt idx="61">
                  <c:v>0.63541666666666652</c:v>
                </c:pt>
                <c:pt idx="62">
                  <c:v>0.64583333333333315</c:v>
                </c:pt>
                <c:pt idx="63">
                  <c:v>0.65624999999999978</c:v>
                </c:pt>
                <c:pt idx="64">
                  <c:v>0.66666666666666641</c:v>
                </c:pt>
                <c:pt idx="65">
                  <c:v>0.67708333333333304</c:v>
                </c:pt>
                <c:pt idx="66">
                  <c:v>0.68749999999999967</c:v>
                </c:pt>
                <c:pt idx="67">
                  <c:v>0.6979166666666663</c:v>
                </c:pt>
                <c:pt idx="68">
                  <c:v>0.70833333333333293</c:v>
                </c:pt>
                <c:pt idx="69">
                  <c:v>0.71874999999999956</c:v>
                </c:pt>
                <c:pt idx="70">
                  <c:v>0.72916666666666619</c:v>
                </c:pt>
                <c:pt idx="71">
                  <c:v>0.73958333333333282</c:v>
                </c:pt>
                <c:pt idx="72">
                  <c:v>0.74999999999999944</c:v>
                </c:pt>
                <c:pt idx="73">
                  <c:v>0.76041666666666607</c:v>
                </c:pt>
                <c:pt idx="74">
                  <c:v>0.7708333333333327</c:v>
                </c:pt>
                <c:pt idx="75">
                  <c:v>0.78124999999999933</c:v>
                </c:pt>
                <c:pt idx="76">
                  <c:v>0.79166666666666596</c:v>
                </c:pt>
                <c:pt idx="77">
                  <c:v>0.80208333333333259</c:v>
                </c:pt>
                <c:pt idx="78">
                  <c:v>0.81249999999999922</c:v>
                </c:pt>
                <c:pt idx="79">
                  <c:v>0.82291666666666585</c:v>
                </c:pt>
                <c:pt idx="80">
                  <c:v>0.83333333333333248</c:v>
                </c:pt>
                <c:pt idx="81">
                  <c:v>0.84374999999999911</c:v>
                </c:pt>
                <c:pt idx="82">
                  <c:v>0.85416666666666574</c:v>
                </c:pt>
                <c:pt idx="83">
                  <c:v>0.86458333333333237</c:v>
                </c:pt>
                <c:pt idx="84">
                  <c:v>0.874999999999999</c:v>
                </c:pt>
                <c:pt idx="85">
                  <c:v>0.88541666666666563</c:v>
                </c:pt>
                <c:pt idx="86">
                  <c:v>0.89583333333333226</c:v>
                </c:pt>
                <c:pt idx="87">
                  <c:v>0.90624999999999889</c:v>
                </c:pt>
                <c:pt idx="88">
                  <c:v>0.91666666666666552</c:v>
                </c:pt>
                <c:pt idx="89">
                  <c:v>0.92708333333333215</c:v>
                </c:pt>
                <c:pt idx="90">
                  <c:v>0.93749999999999878</c:v>
                </c:pt>
                <c:pt idx="91">
                  <c:v>0.94791666666666541</c:v>
                </c:pt>
                <c:pt idx="92">
                  <c:v>0.95833333333333204</c:v>
                </c:pt>
                <c:pt idx="93">
                  <c:v>0.96874999999999867</c:v>
                </c:pt>
                <c:pt idx="94">
                  <c:v>0.9791666666666653</c:v>
                </c:pt>
                <c:pt idx="95">
                  <c:v>0.98958333333333193</c:v>
                </c:pt>
              </c:numCache>
            </c:numRef>
          </c:cat>
          <c:val>
            <c:numRef>
              <c:f>scuola_500_studenti!$C$2:$C$97</c:f>
              <c:numCache>
                <c:formatCode>General</c:formatCode>
                <c:ptCount val="96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  <c:pt idx="24">
                  <c:v>0.1</c:v>
                </c:pt>
                <c:pt idx="25">
                  <c:v>0.1</c:v>
                </c:pt>
                <c:pt idx="26">
                  <c:v>0.1</c:v>
                </c:pt>
                <c:pt idx="27">
                  <c:v>0.1</c:v>
                </c:pt>
                <c:pt idx="28">
                  <c:v>0.1</c:v>
                </c:pt>
                <c:pt idx="29">
                  <c:v>0.1</c:v>
                </c:pt>
                <c:pt idx="30">
                  <c:v>0.1</c:v>
                </c:pt>
                <c:pt idx="31">
                  <c:v>0.1</c:v>
                </c:pt>
                <c:pt idx="32">
                  <c:v>0.1</c:v>
                </c:pt>
                <c:pt idx="33">
                  <c:v>0.1</c:v>
                </c:pt>
                <c:pt idx="34">
                  <c:v>0.1</c:v>
                </c:pt>
                <c:pt idx="35">
                  <c:v>0.1</c:v>
                </c:pt>
                <c:pt idx="36">
                  <c:v>0.1</c:v>
                </c:pt>
                <c:pt idx="37">
                  <c:v>0.1</c:v>
                </c:pt>
                <c:pt idx="38">
                  <c:v>0.1</c:v>
                </c:pt>
                <c:pt idx="39">
                  <c:v>0.1</c:v>
                </c:pt>
                <c:pt idx="40">
                  <c:v>0.1</c:v>
                </c:pt>
                <c:pt idx="41">
                  <c:v>0.1</c:v>
                </c:pt>
                <c:pt idx="42">
                  <c:v>0.1</c:v>
                </c:pt>
                <c:pt idx="43">
                  <c:v>0.1</c:v>
                </c:pt>
                <c:pt idx="44">
                  <c:v>0.1</c:v>
                </c:pt>
                <c:pt idx="45">
                  <c:v>0.1</c:v>
                </c:pt>
                <c:pt idx="46">
                  <c:v>0.1</c:v>
                </c:pt>
                <c:pt idx="47">
                  <c:v>0.1</c:v>
                </c:pt>
                <c:pt idx="48">
                  <c:v>0.1</c:v>
                </c:pt>
                <c:pt idx="49">
                  <c:v>0.1</c:v>
                </c:pt>
                <c:pt idx="50">
                  <c:v>0.1</c:v>
                </c:pt>
                <c:pt idx="51">
                  <c:v>0.1</c:v>
                </c:pt>
                <c:pt idx="52">
                  <c:v>0.1</c:v>
                </c:pt>
                <c:pt idx="53">
                  <c:v>0.1</c:v>
                </c:pt>
                <c:pt idx="54">
                  <c:v>0.1</c:v>
                </c:pt>
                <c:pt idx="55">
                  <c:v>0.1</c:v>
                </c:pt>
                <c:pt idx="56">
                  <c:v>0.1</c:v>
                </c:pt>
                <c:pt idx="57">
                  <c:v>0.1</c:v>
                </c:pt>
                <c:pt idx="58">
                  <c:v>0.1</c:v>
                </c:pt>
                <c:pt idx="59">
                  <c:v>0.1</c:v>
                </c:pt>
                <c:pt idx="60">
                  <c:v>0.1</c:v>
                </c:pt>
                <c:pt idx="61">
                  <c:v>0.1</c:v>
                </c:pt>
                <c:pt idx="62">
                  <c:v>0.1</c:v>
                </c:pt>
                <c:pt idx="63">
                  <c:v>0.1</c:v>
                </c:pt>
                <c:pt idx="64">
                  <c:v>0.1</c:v>
                </c:pt>
                <c:pt idx="65">
                  <c:v>0.1</c:v>
                </c:pt>
                <c:pt idx="66">
                  <c:v>0.1</c:v>
                </c:pt>
                <c:pt idx="67">
                  <c:v>0.1</c:v>
                </c:pt>
                <c:pt idx="68">
                  <c:v>0.1</c:v>
                </c:pt>
                <c:pt idx="69">
                  <c:v>0.1</c:v>
                </c:pt>
                <c:pt idx="70">
                  <c:v>0.1</c:v>
                </c:pt>
                <c:pt idx="71">
                  <c:v>0.1</c:v>
                </c:pt>
                <c:pt idx="72">
                  <c:v>0.1</c:v>
                </c:pt>
                <c:pt idx="73">
                  <c:v>0.1</c:v>
                </c:pt>
                <c:pt idx="74">
                  <c:v>0.1</c:v>
                </c:pt>
                <c:pt idx="75">
                  <c:v>0.1</c:v>
                </c:pt>
                <c:pt idx="76">
                  <c:v>0.1</c:v>
                </c:pt>
                <c:pt idx="77">
                  <c:v>0.1</c:v>
                </c:pt>
                <c:pt idx="78">
                  <c:v>0.1</c:v>
                </c:pt>
                <c:pt idx="79">
                  <c:v>0.1</c:v>
                </c:pt>
                <c:pt idx="80">
                  <c:v>0.1</c:v>
                </c:pt>
                <c:pt idx="81">
                  <c:v>0.1</c:v>
                </c:pt>
                <c:pt idx="82">
                  <c:v>0.1</c:v>
                </c:pt>
                <c:pt idx="83">
                  <c:v>0.1</c:v>
                </c:pt>
                <c:pt idx="84">
                  <c:v>0.1</c:v>
                </c:pt>
                <c:pt idx="85">
                  <c:v>0.1</c:v>
                </c:pt>
                <c:pt idx="86">
                  <c:v>0.1</c:v>
                </c:pt>
                <c:pt idx="87">
                  <c:v>0.1</c:v>
                </c:pt>
                <c:pt idx="88">
                  <c:v>0.1</c:v>
                </c:pt>
                <c:pt idx="89">
                  <c:v>0.1</c:v>
                </c:pt>
                <c:pt idx="90">
                  <c:v>0.1</c:v>
                </c:pt>
                <c:pt idx="91">
                  <c:v>0.1</c:v>
                </c:pt>
                <c:pt idx="92">
                  <c:v>0.1</c:v>
                </c:pt>
                <c:pt idx="93">
                  <c:v>0.1</c:v>
                </c:pt>
                <c:pt idx="94">
                  <c:v>0.1</c:v>
                </c:pt>
                <c:pt idx="95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B9-45A1-B376-F40471DB5CA0}"/>
            </c:ext>
          </c:extLst>
        </c:ser>
        <c:ser>
          <c:idx val="2"/>
          <c:order val="2"/>
          <c:tx>
            <c:strRef>
              <c:f>scuola_500_studenti!$D$1</c:f>
              <c:strCache>
                <c:ptCount val="1"/>
                <c:pt idx="0">
                  <c:v>Sunday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scuola_500_studenti!$A$2:$A$97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5.2083333333333329E-2</c:v>
                </c:pt>
                <c:pt idx="6">
                  <c:v>6.2499999999999993E-2</c:v>
                </c:pt>
                <c:pt idx="7">
                  <c:v>7.2916666666666657E-2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0.11458333333333334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0.14583333333333331</c:v>
                </c:pt>
                <c:pt idx="15">
                  <c:v>0.15624999999999997</c:v>
                </c:pt>
                <c:pt idx="16">
                  <c:v>0.16666666666666663</c:v>
                </c:pt>
                <c:pt idx="17">
                  <c:v>0.17708333333333329</c:v>
                </c:pt>
                <c:pt idx="18">
                  <c:v>0.18749999999999994</c:v>
                </c:pt>
                <c:pt idx="19">
                  <c:v>0.1979166666666666</c:v>
                </c:pt>
                <c:pt idx="20">
                  <c:v>0.20833333333333326</c:v>
                </c:pt>
                <c:pt idx="21">
                  <c:v>0.21874999999999992</c:v>
                </c:pt>
                <c:pt idx="22">
                  <c:v>0.22916666666666657</c:v>
                </c:pt>
                <c:pt idx="23">
                  <c:v>0.23958333333333323</c:v>
                </c:pt>
                <c:pt idx="24">
                  <c:v>0.24999999999999989</c:v>
                </c:pt>
                <c:pt idx="25">
                  <c:v>0.26041666666666657</c:v>
                </c:pt>
                <c:pt idx="26">
                  <c:v>0.27083333333333326</c:v>
                </c:pt>
                <c:pt idx="27">
                  <c:v>0.28124999999999994</c:v>
                </c:pt>
                <c:pt idx="28">
                  <c:v>0.29166666666666663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0.33333333333333337</c:v>
                </c:pt>
                <c:pt idx="33">
                  <c:v>0.34375000000000006</c:v>
                </c:pt>
                <c:pt idx="34">
                  <c:v>0.35416666666666674</c:v>
                </c:pt>
                <c:pt idx="35">
                  <c:v>0.36458333333333343</c:v>
                </c:pt>
                <c:pt idx="36">
                  <c:v>0.37500000000000011</c:v>
                </c:pt>
                <c:pt idx="37">
                  <c:v>0.3854166666666668</c:v>
                </c:pt>
                <c:pt idx="38">
                  <c:v>0.39583333333333348</c:v>
                </c:pt>
                <c:pt idx="39">
                  <c:v>0.40625000000000017</c:v>
                </c:pt>
                <c:pt idx="40">
                  <c:v>0.41666666666666685</c:v>
                </c:pt>
                <c:pt idx="41">
                  <c:v>0.42708333333333354</c:v>
                </c:pt>
                <c:pt idx="42">
                  <c:v>0.43750000000000022</c:v>
                </c:pt>
                <c:pt idx="43">
                  <c:v>0.44791666666666691</c:v>
                </c:pt>
                <c:pt idx="44">
                  <c:v>0.45833333333333359</c:v>
                </c:pt>
                <c:pt idx="45">
                  <c:v>0.46875000000000028</c:v>
                </c:pt>
                <c:pt idx="46">
                  <c:v>0.47916666666666696</c:v>
                </c:pt>
                <c:pt idx="47">
                  <c:v>0.48958333333333365</c:v>
                </c:pt>
                <c:pt idx="48">
                  <c:v>0.50000000000000033</c:v>
                </c:pt>
                <c:pt idx="49">
                  <c:v>0.51041666666666696</c:v>
                </c:pt>
                <c:pt idx="50">
                  <c:v>0.52083333333333359</c:v>
                </c:pt>
                <c:pt idx="51">
                  <c:v>0.53125000000000022</c:v>
                </c:pt>
                <c:pt idx="52">
                  <c:v>0.54166666666666685</c:v>
                </c:pt>
                <c:pt idx="53">
                  <c:v>0.55208333333333348</c:v>
                </c:pt>
                <c:pt idx="54">
                  <c:v>0.56250000000000011</c:v>
                </c:pt>
                <c:pt idx="55">
                  <c:v>0.57291666666666674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0.61458333333333326</c:v>
                </c:pt>
                <c:pt idx="60">
                  <c:v>0.62499999999999989</c:v>
                </c:pt>
                <c:pt idx="61">
                  <c:v>0.63541666666666652</c:v>
                </c:pt>
                <c:pt idx="62">
                  <c:v>0.64583333333333315</c:v>
                </c:pt>
                <c:pt idx="63">
                  <c:v>0.65624999999999978</c:v>
                </c:pt>
                <c:pt idx="64">
                  <c:v>0.66666666666666641</c:v>
                </c:pt>
                <c:pt idx="65">
                  <c:v>0.67708333333333304</c:v>
                </c:pt>
                <c:pt idx="66">
                  <c:v>0.68749999999999967</c:v>
                </c:pt>
                <c:pt idx="67">
                  <c:v>0.6979166666666663</c:v>
                </c:pt>
                <c:pt idx="68">
                  <c:v>0.70833333333333293</c:v>
                </c:pt>
                <c:pt idx="69">
                  <c:v>0.71874999999999956</c:v>
                </c:pt>
                <c:pt idx="70">
                  <c:v>0.72916666666666619</c:v>
                </c:pt>
                <c:pt idx="71">
                  <c:v>0.73958333333333282</c:v>
                </c:pt>
                <c:pt idx="72">
                  <c:v>0.74999999999999944</c:v>
                </c:pt>
                <c:pt idx="73">
                  <c:v>0.76041666666666607</c:v>
                </c:pt>
                <c:pt idx="74">
                  <c:v>0.7708333333333327</c:v>
                </c:pt>
                <c:pt idx="75">
                  <c:v>0.78124999999999933</c:v>
                </c:pt>
                <c:pt idx="76">
                  <c:v>0.79166666666666596</c:v>
                </c:pt>
                <c:pt idx="77">
                  <c:v>0.80208333333333259</c:v>
                </c:pt>
                <c:pt idx="78">
                  <c:v>0.81249999999999922</c:v>
                </c:pt>
                <c:pt idx="79">
                  <c:v>0.82291666666666585</c:v>
                </c:pt>
                <c:pt idx="80">
                  <c:v>0.83333333333333248</c:v>
                </c:pt>
                <c:pt idx="81">
                  <c:v>0.84374999999999911</c:v>
                </c:pt>
                <c:pt idx="82">
                  <c:v>0.85416666666666574</c:v>
                </c:pt>
                <c:pt idx="83">
                  <c:v>0.86458333333333237</c:v>
                </c:pt>
                <c:pt idx="84">
                  <c:v>0.874999999999999</c:v>
                </c:pt>
                <c:pt idx="85">
                  <c:v>0.88541666666666563</c:v>
                </c:pt>
                <c:pt idx="86">
                  <c:v>0.89583333333333226</c:v>
                </c:pt>
                <c:pt idx="87">
                  <c:v>0.90624999999999889</c:v>
                </c:pt>
                <c:pt idx="88">
                  <c:v>0.91666666666666552</c:v>
                </c:pt>
                <c:pt idx="89">
                  <c:v>0.92708333333333215</c:v>
                </c:pt>
                <c:pt idx="90">
                  <c:v>0.93749999999999878</c:v>
                </c:pt>
                <c:pt idx="91">
                  <c:v>0.94791666666666541</c:v>
                </c:pt>
                <c:pt idx="92">
                  <c:v>0.95833333333333204</c:v>
                </c:pt>
                <c:pt idx="93">
                  <c:v>0.96874999999999867</c:v>
                </c:pt>
                <c:pt idx="94">
                  <c:v>0.9791666666666653</c:v>
                </c:pt>
                <c:pt idx="95">
                  <c:v>0.98958333333333193</c:v>
                </c:pt>
              </c:numCache>
            </c:numRef>
          </c:cat>
          <c:val>
            <c:numRef>
              <c:f>scuola_500_studenti!$D$2:$D$97</c:f>
              <c:numCache>
                <c:formatCode>General</c:formatCode>
                <c:ptCount val="96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  <c:pt idx="24">
                  <c:v>0.1</c:v>
                </c:pt>
                <c:pt idx="25">
                  <c:v>0.1</c:v>
                </c:pt>
                <c:pt idx="26">
                  <c:v>0.1</c:v>
                </c:pt>
                <c:pt idx="27">
                  <c:v>0.1</c:v>
                </c:pt>
                <c:pt idx="28">
                  <c:v>0.1</c:v>
                </c:pt>
                <c:pt idx="29">
                  <c:v>0.1</c:v>
                </c:pt>
                <c:pt idx="30">
                  <c:v>0.1</c:v>
                </c:pt>
                <c:pt idx="31">
                  <c:v>0.1</c:v>
                </c:pt>
                <c:pt idx="32">
                  <c:v>0.1</c:v>
                </c:pt>
                <c:pt idx="33">
                  <c:v>0.1</c:v>
                </c:pt>
                <c:pt idx="34">
                  <c:v>0.1</c:v>
                </c:pt>
                <c:pt idx="35">
                  <c:v>0.1</c:v>
                </c:pt>
                <c:pt idx="36">
                  <c:v>0.1</c:v>
                </c:pt>
                <c:pt idx="37">
                  <c:v>0.1</c:v>
                </c:pt>
                <c:pt idx="38">
                  <c:v>0.1</c:v>
                </c:pt>
                <c:pt idx="39">
                  <c:v>0.1</c:v>
                </c:pt>
                <c:pt idx="40">
                  <c:v>0.1</c:v>
                </c:pt>
                <c:pt idx="41">
                  <c:v>0.1</c:v>
                </c:pt>
                <c:pt idx="42">
                  <c:v>0.1</c:v>
                </c:pt>
                <c:pt idx="43">
                  <c:v>0.1</c:v>
                </c:pt>
                <c:pt idx="44">
                  <c:v>0.1</c:v>
                </c:pt>
                <c:pt idx="45">
                  <c:v>0.1</c:v>
                </c:pt>
                <c:pt idx="46">
                  <c:v>0.1</c:v>
                </c:pt>
                <c:pt idx="47">
                  <c:v>0.1</c:v>
                </c:pt>
                <c:pt idx="48">
                  <c:v>0.1</c:v>
                </c:pt>
                <c:pt idx="49">
                  <c:v>0.1</c:v>
                </c:pt>
                <c:pt idx="50">
                  <c:v>0.1</c:v>
                </c:pt>
                <c:pt idx="51">
                  <c:v>0.1</c:v>
                </c:pt>
                <c:pt idx="52">
                  <c:v>0.1</c:v>
                </c:pt>
                <c:pt idx="53">
                  <c:v>0.1</c:v>
                </c:pt>
                <c:pt idx="54">
                  <c:v>0.1</c:v>
                </c:pt>
                <c:pt idx="55">
                  <c:v>0.1</c:v>
                </c:pt>
                <c:pt idx="56">
                  <c:v>0.1</c:v>
                </c:pt>
                <c:pt idx="57">
                  <c:v>0.1</c:v>
                </c:pt>
                <c:pt idx="58">
                  <c:v>0.1</c:v>
                </c:pt>
                <c:pt idx="59">
                  <c:v>0.1</c:v>
                </c:pt>
                <c:pt idx="60">
                  <c:v>0.1</c:v>
                </c:pt>
                <c:pt idx="61">
                  <c:v>0.1</c:v>
                </c:pt>
                <c:pt idx="62">
                  <c:v>0.1</c:v>
                </c:pt>
                <c:pt idx="63">
                  <c:v>0.1</c:v>
                </c:pt>
                <c:pt idx="64">
                  <c:v>0.1</c:v>
                </c:pt>
                <c:pt idx="65">
                  <c:v>0.1</c:v>
                </c:pt>
                <c:pt idx="66">
                  <c:v>0.1</c:v>
                </c:pt>
                <c:pt idx="67">
                  <c:v>0.1</c:v>
                </c:pt>
                <c:pt idx="68">
                  <c:v>0.1</c:v>
                </c:pt>
                <c:pt idx="69">
                  <c:v>0.1</c:v>
                </c:pt>
                <c:pt idx="70">
                  <c:v>0.1</c:v>
                </c:pt>
                <c:pt idx="71">
                  <c:v>0.1</c:v>
                </c:pt>
                <c:pt idx="72">
                  <c:v>0.1</c:v>
                </c:pt>
                <c:pt idx="73">
                  <c:v>0.1</c:v>
                </c:pt>
                <c:pt idx="74">
                  <c:v>0.1</c:v>
                </c:pt>
                <c:pt idx="75">
                  <c:v>0.1</c:v>
                </c:pt>
                <c:pt idx="76">
                  <c:v>0.1</c:v>
                </c:pt>
                <c:pt idx="77">
                  <c:v>0.1</c:v>
                </c:pt>
                <c:pt idx="78">
                  <c:v>0.1</c:v>
                </c:pt>
                <c:pt idx="79">
                  <c:v>0.1</c:v>
                </c:pt>
                <c:pt idx="80">
                  <c:v>0.1</c:v>
                </c:pt>
                <c:pt idx="81">
                  <c:v>0.1</c:v>
                </c:pt>
                <c:pt idx="82">
                  <c:v>0.1</c:v>
                </c:pt>
                <c:pt idx="83">
                  <c:v>0.1</c:v>
                </c:pt>
                <c:pt idx="84">
                  <c:v>0.1</c:v>
                </c:pt>
                <c:pt idx="85">
                  <c:v>0.1</c:v>
                </c:pt>
                <c:pt idx="86">
                  <c:v>0.1</c:v>
                </c:pt>
                <c:pt idx="87">
                  <c:v>0.1</c:v>
                </c:pt>
                <c:pt idx="88">
                  <c:v>0.1</c:v>
                </c:pt>
                <c:pt idx="89">
                  <c:v>0.1</c:v>
                </c:pt>
                <c:pt idx="90">
                  <c:v>0.1</c:v>
                </c:pt>
                <c:pt idx="91">
                  <c:v>0.1</c:v>
                </c:pt>
                <c:pt idx="92">
                  <c:v>0.1</c:v>
                </c:pt>
                <c:pt idx="93">
                  <c:v>0.1</c:v>
                </c:pt>
                <c:pt idx="94">
                  <c:v>0.1</c:v>
                </c:pt>
                <c:pt idx="95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B9-45A1-B376-F40471DB5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7687008"/>
        <c:axId val="877711968"/>
      </c:lineChart>
      <c:catAx>
        <c:axId val="877687008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711968"/>
        <c:crosses val="autoZero"/>
        <c:auto val="1"/>
        <c:lblAlgn val="ctr"/>
        <c:lblOffset val="100"/>
        <c:noMultiLvlLbl val="0"/>
      </c:catAx>
      <c:valAx>
        <c:axId val="87771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687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PA_comune!$B$1</c:f>
              <c:strCache>
                <c:ptCount val="1"/>
                <c:pt idx="0">
                  <c:v>Working_day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PA_comune!$A$2:$A$97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5.2083333333333329E-2</c:v>
                </c:pt>
                <c:pt idx="6">
                  <c:v>6.2499999999999993E-2</c:v>
                </c:pt>
                <c:pt idx="7">
                  <c:v>7.2916666666666657E-2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0.11458333333333334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0.14583333333333331</c:v>
                </c:pt>
                <c:pt idx="15">
                  <c:v>0.15624999999999997</c:v>
                </c:pt>
                <c:pt idx="16">
                  <c:v>0.16666666666666663</c:v>
                </c:pt>
                <c:pt idx="17">
                  <c:v>0.17708333333333329</c:v>
                </c:pt>
                <c:pt idx="18">
                  <c:v>0.18749999999999994</c:v>
                </c:pt>
                <c:pt idx="19">
                  <c:v>0.1979166666666666</c:v>
                </c:pt>
                <c:pt idx="20">
                  <c:v>0.20833333333333326</c:v>
                </c:pt>
                <c:pt idx="21">
                  <c:v>0.21874999999999992</c:v>
                </c:pt>
                <c:pt idx="22">
                  <c:v>0.22916666666666657</c:v>
                </c:pt>
                <c:pt idx="23">
                  <c:v>0.23958333333333323</c:v>
                </c:pt>
                <c:pt idx="24">
                  <c:v>0.24999999999999989</c:v>
                </c:pt>
                <c:pt idx="25">
                  <c:v>0.26041666666666657</c:v>
                </c:pt>
                <c:pt idx="26">
                  <c:v>0.27083333333333326</c:v>
                </c:pt>
                <c:pt idx="27">
                  <c:v>0.28124999999999994</c:v>
                </c:pt>
                <c:pt idx="28">
                  <c:v>0.29166666666666663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0.33333333333333337</c:v>
                </c:pt>
                <c:pt idx="33">
                  <c:v>0.34375000000000006</c:v>
                </c:pt>
                <c:pt idx="34">
                  <c:v>0.35416666666666674</c:v>
                </c:pt>
                <c:pt idx="35">
                  <c:v>0.36458333333333343</c:v>
                </c:pt>
                <c:pt idx="36">
                  <c:v>0.37500000000000011</c:v>
                </c:pt>
                <c:pt idx="37">
                  <c:v>0.3854166666666668</c:v>
                </c:pt>
                <c:pt idx="38">
                  <c:v>0.39583333333333348</c:v>
                </c:pt>
                <c:pt idx="39">
                  <c:v>0.40625000000000017</c:v>
                </c:pt>
                <c:pt idx="40">
                  <c:v>0.41666666666666685</c:v>
                </c:pt>
                <c:pt idx="41">
                  <c:v>0.42708333333333354</c:v>
                </c:pt>
                <c:pt idx="42">
                  <c:v>0.43750000000000022</c:v>
                </c:pt>
                <c:pt idx="43">
                  <c:v>0.44791666666666691</c:v>
                </c:pt>
                <c:pt idx="44">
                  <c:v>0.45833333333333359</c:v>
                </c:pt>
                <c:pt idx="45">
                  <c:v>0.46875000000000028</c:v>
                </c:pt>
                <c:pt idx="46">
                  <c:v>0.47916666666666696</c:v>
                </c:pt>
                <c:pt idx="47">
                  <c:v>0.48958333333333365</c:v>
                </c:pt>
                <c:pt idx="48">
                  <c:v>0.50000000000000033</c:v>
                </c:pt>
                <c:pt idx="49">
                  <c:v>0.51041666666666696</c:v>
                </c:pt>
                <c:pt idx="50">
                  <c:v>0.52083333333333359</c:v>
                </c:pt>
                <c:pt idx="51">
                  <c:v>0.53125000000000022</c:v>
                </c:pt>
                <c:pt idx="52">
                  <c:v>0.54166666666666685</c:v>
                </c:pt>
                <c:pt idx="53">
                  <c:v>0.55208333333333348</c:v>
                </c:pt>
                <c:pt idx="54">
                  <c:v>0.56250000000000011</c:v>
                </c:pt>
                <c:pt idx="55">
                  <c:v>0.57291666666666674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0.61458333333333326</c:v>
                </c:pt>
                <c:pt idx="60">
                  <c:v>0.62499999999999989</c:v>
                </c:pt>
                <c:pt idx="61">
                  <c:v>0.63541666666666652</c:v>
                </c:pt>
                <c:pt idx="62">
                  <c:v>0.64583333333333315</c:v>
                </c:pt>
                <c:pt idx="63">
                  <c:v>0.65624999999999978</c:v>
                </c:pt>
                <c:pt idx="64">
                  <c:v>0.66666666666666641</c:v>
                </c:pt>
                <c:pt idx="65">
                  <c:v>0.67708333333333304</c:v>
                </c:pt>
                <c:pt idx="66">
                  <c:v>0.68749999999999967</c:v>
                </c:pt>
                <c:pt idx="67">
                  <c:v>0.6979166666666663</c:v>
                </c:pt>
                <c:pt idx="68">
                  <c:v>0.70833333333333293</c:v>
                </c:pt>
                <c:pt idx="69">
                  <c:v>0.71874999999999956</c:v>
                </c:pt>
                <c:pt idx="70">
                  <c:v>0.72916666666666619</c:v>
                </c:pt>
                <c:pt idx="71">
                  <c:v>0.73958333333333282</c:v>
                </c:pt>
                <c:pt idx="72">
                  <c:v>0.74999999999999944</c:v>
                </c:pt>
                <c:pt idx="73">
                  <c:v>0.76041666666666607</c:v>
                </c:pt>
                <c:pt idx="74">
                  <c:v>0.7708333333333327</c:v>
                </c:pt>
                <c:pt idx="75">
                  <c:v>0.78124999999999933</c:v>
                </c:pt>
                <c:pt idx="76">
                  <c:v>0.79166666666666596</c:v>
                </c:pt>
                <c:pt idx="77">
                  <c:v>0.80208333333333259</c:v>
                </c:pt>
                <c:pt idx="78">
                  <c:v>0.81249999999999922</c:v>
                </c:pt>
                <c:pt idx="79">
                  <c:v>0.82291666666666585</c:v>
                </c:pt>
                <c:pt idx="80">
                  <c:v>0.83333333333333248</c:v>
                </c:pt>
                <c:pt idx="81">
                  <c:v>0.84374999999999911</c:v>
                </c:pt>
                <c:pt idx="82">
                  <c:v>0.85416666666666574</c:v>
                </c:pt>
                <c:pt idx="83">
                  <c:v>0.86458333333333237</c:v>
                </c:pt>
                <c:pt idx="84">
                  <c:v>0.874999999999999</c:v>
                </c:pt>
                <c:pt idx="85">
                  <c:v>0.88541666666666563</c:v>
                </c:pt>
                <c:pt idx="86">
                  <c:v>0.89583333333333226</c:v>
                </c:pt>
                <c:pt idx="87">
                  <c:v>0.90624999999999889</c:v>
                </c:pt>
                <c:pt idx="88">
                  <c:v>0.91666666666666552</c:v>
                </c:pt>
                <c:pt idx="89">
                  <c:v>0.92708333333333215</c:v>
                </c:pt>
                <c:pt idx="90">
                  <c:v>0.93749999999999878</c:v>
                </c:pt>
                <c:pt idx="91">
                  <c:v>0.94791666666666541</c:v>
                </c:pt>
                <c:pt idx="92">
                  <c:v>0.95833333333333204</c:v>
                </c:pt>
                <c:pt idx="93">
                  <c:v>0.96874999999999867</c:v>
                </c:pt>
                <c:pt idx="94">
                  <c:v>0.9791666666666653</c:v>
                </c:pt>
                <c:pt idx="95">
                  <c:v>0.98958333333333193</c:v>
                </c:pt>
              </c:numCache>
            </c:numRef>
          </c:cat>
          <c:val>
            <c:numRef>
              <c:f>PA_comune!$B$2:$B$97</c:f>
              <c:numCache>
                <c:formatCode>General</c:formatCode>
                <c:ptCount val="96"/>
                <c:pt idx="0">
                  <c:v>3.7499999999999999E-2</c:v>
                </c:pt>
                <c:pt idx="1">
                  <c:v>3.7499999999999999E-2</c:v>
                </c:pt>
                <c:pt idx="2">
                  <c:v>3.7499999999999999E-2</c:v>
                </c:pt>
                <c:pt idx="3">
                  <c:v>3.7499999999999999E-2</c:v>
                </c:pt>
                <c:pt idx="4">
                  <c:v>3.7499999999999999E-2</c:v>
                </c:pt>
                <c:pt idx="5">
                  <c:v>3.7499999999999999E-2</c:v>
                </c:pt>
                <c:pt idx="6">
                  <c:v>3.7499999999999999E-2</c:v>
                </c:pt>
                <c:pt idx="7">
                  <c:v>3.7499999999999999E-2</c:v>
                </c:pt>
                <c:pt idx="8">
                  <c:v>3.7499999999999999E-2</c:v>
                </c:pt>
                <c:pt idx="9">
                  <c:v>3.7499999999999999E-2</c:v>
                </c:pt>
                <c:pt idx="10">
                  <c:v>3.7499999999999999E-2</c:v>
                </c:pt>
                <c:pt idx="11">
                  <c:v>3.7499999999999999E-2</c:v>
                </c:pt>
                <c:pt idx="12">
                  <c:v>3.7499999999999999E-2</c:v>
                </c:pt>
                <c:pt idx="13">
                  <c:v>3.7499999999999999E-2</c:v>
                </c:pt>
                <c:pt idx="14">
                  <c:v>3.7499999999999999E-2</c:v>
                </c:pt>
                <c:pt idx="15">
                  <c:v>3.7499999999999999E-2</c:v>
                </c:pt>
                <c:pt idx="16">
                  <c:v>3.7499999999999999E-2</c:v>
                </c:pt>
                <c:pt idx="17">
                  <c:v>3.7499999999999999E-2</c:v>
                </c:pt>
                <c:pt idx="18">
                  <c:v>3.7499999999999999E-2</c:v>
                </c:pt>
                <c:pt idx="19">
                  <c:v>3.7499999999999999E-2</c:v>
                </c:pt>
                <c:pt idx="20">
                  <c:v>3.7499999999999999E-2</c:v>
                </c:pt>
                <c:pt idx="21">
                  <c:v>3.7499999999999999E-2</c:v>
                </c:pt>
                <c:pt idx="22">
                  <c:v>3.7499999999999999E-2</c:v>
                </c:pt>
                <c:pt idx="23">
                  <c:v>3.7499999999999999E-2</c:v>
                </c:pt>
                <c:pt idx="24">
                  <c:v>3.7499999999999999E-2</c:v>
                </c:pt>
                <c:pt idx="25">
                  <c:v>3.7499999999999999E-2</c:v>
                </c:pt>
                <c:pt idx="26">
                  <c:v>3.7499999999999999E-2</c:v>
                </c:pt>
                <c:pt idx="27">
                  <c:v>3.7499999999999999E-2</c:v>
                </c:pt>
                <c:pt idx="28">
                  <c:v>3.7499999999999999E-2</c:v>
                </c:pt>
                <c:pt idx="29">
                  <c:v>3.7499999999999999E-2</c:v>
                </c:pt>
                <c:pt idx="30">
                  <c:v>3.7499999999999999E-2</c:v>
                </c:pt>
                <c:pt idx="31">
                  <c:v>3.7499999999999999E-2</c:v>
                </c:pt>
                <c:pt idx="32">
                  <c:v>6.25E-2</c:v>
                </c:pt>
                <c:pt idx="33">
                  <c:v>6.25E-2</c:v>
                </c:pt>
                <c:pt idx="34">
                  <c:v>6.25E-2</c:v>
                </c:pt>
                <c:pt idx="35">
                  <c:v>6.25E-2</c:v>
                </c:pt>
                <c:pt idx="36">
                  <c:v>0.125</c:v>
                </c:pt>
                <c:pt idx="37">
                  <c:v>0.125</c:v>
                </c:pt>
                <c:pt idx="38">
                  <c:v>0.125</c:v>
                </c:pt>
                <c:pt idx="39">
                  <c:v>0.125</c:v>
                </c:pt>
                <c:pt idx="40">
                  <c:v>0.125</c:v>
                </c:pt>
                <c:pt idx="41">
                  <c:v>0.125</c:v>
                </c:pt>
                <c:pt idx="42">
                  <c:v>0.125</c:v>
                </c:pt>
                <c:pt idx="43">
                  <c:v>0.125</c:v>
                </c:pt>
                <c:pt idx="44">
                  <c:v>0.125</c:v>
                </c:pt>
                <c:pt idx="45">
                  <c:v>0.125</c:v>
                </c:pt>
                <c:pt idx="46">
                  <c:v>0.125</c:v>
                </c:pt>
                <c:pt idx="47">
                  <c:v>0.125</c:v>
                </c:pt>
                <c:pt idx="48">
                  <c:v>0.125</c:v>
                </c:pt>
                <c:pt idx="49">
                  <c:v>0.125</c:v>
                </c:pt>
                <c:pt idx="50">
                  <c:v>0.125</c:v>
                </c:pt>
                <c:pt idx="51">
                  <c:v>0.125</c:v>
                </c:pt>
                <c:pt idx="52">
                  <c:v>0.125</c:v>
                </c:pt>
                <c:pt idx="53">
                  <c:v>0.125</c:v>
                </c:pt>
                <c:pt idx="54">
                  <c:v>0.125</c:v>
                </c:pt>
                <c:pt idx="55">
                  <c:v>0.125</c:v>
                </c:pt>
                <c:pt idx="56">
                  <c:v>0.125</c:v>
                </c:pt>
                <c:pt idx="57">
                  <c:v>0.125</c:v>
                </c:pt>
                <c:pt idx="58">
                  <c:v>0.125</c:v>
                </c:pt>
                <c:pt idx="59">
                  <c:v>0.125</c:v>
                </c:pt>
                <c:pt idx="60">
                  <c:v>0.125</c:v>
                </c:pt>
                <c:pt idx="61">
                  <c:v>0.125</c:v>
                </c:pt>
                <c:pt idx="62">
                  <c:v>0.125</c:v>
                </c:pt>
                <c:pt idx="63">
                  <c:v>0.125</c:v>
                </c:pt>
                <c:pt idx="64">
                  <c:v>0.125</c:v>
                </c:pt>
                <c:pt idx="65">
                  <c:v>0.125</c:v>
                </c:pt>
                <c:pt idx="66">
                  <c:v>0.125</c:v>
                </c:pt>
                <c:pt idx="67">
                  <c:v>0.125</c:v>
                </c:pt>
                <c:pt idx="68">
                  <c:v>0.125</c:v>
                </c:pt>
                <c:pt idx="69">
                  <c:v>0.125</c:v>
                </c:pt>
                <c:pt idx="70">
                  <c:v>0.125</c:v>
                </c:pt>
                <c:pt idx="71">
                  <c:v>0.125</c:v>
                </c:pt>
                <c:pt idx="72">
                  <c:v>3.7499999999999999E-2</c:v>
                </c:pt>
                <c:pt idx="73">
                  <c:v>3.7499999999999999E-2</c:v>
                </c:pt>
                <c:pt idx="74">
                  <c:v>3.7499999999999999E-2</c:v>
                </c:pt>
                <c:pt idx="75">
                  <c:v>3.7499999999999999E-2</c:v>
                </c:pt>
                <c:pt idx="76">
                  <c:v>3.7499999999999999E-2</c:v>
                </c:pt>
                <c:pt idx="77">
                  <c:v>3.7499999999999999E-2</c:v>
                </c:pt>
                <c:pt idx="78">
                  <c:v>3.7499999999999999E-2</c:v>
                </c:pt>
                <c:pt idx="79">
                  <c:v>3.7499999999999999E-2</c:v>
                </c:pt>
                <c:pt idx="80">
                  <c:v>3.7499999999999999E-2</c:v>
                </c:pt>
                <c:pt idx="81">
                  <c:v>3.7499999999999999E-2</c:v>
                </c:pt>
                <c:pt idx="82">
                  <c:v>3.7499999999999999E-2</c:v>
                </c:pt>
                <c:pt idx="83">
                  <c:v>3.7499999999999999E-2</c:v>
                </c:pt>
                <c:pt idx="84">
                  <c:v>3.7499999999999999E-2</c:v>
                </c:pt>
                <c:pt idx="85">
                  <c:v>3.7499999999999999E-2</c:v>
                </c:pt>
                <c:pt idx="86">
                  <c:v>3.7499999999999999E-2</c:v>
                </c:pt>
                <c:pt idx="87">
                  <c:v>3.7499999999999999E-2</c:v>
                </c:pt>
                <c:pt idx="88">
                  <c:v>3.7499999999999999E-2</c:v>
                </c:pt>
                <c:pt idx="89">
                  <c:v>3.7499999999999999E-2</c:v>
                </c:pt>
                <c:pt idx="90">
                  <c:v>3.7499999999999999E-2</c:v>
                </c:pt>
                <c:pt idx="91">
                  <c:v>3.7499999999999999E-2</c:v>
                </c:pt>
                <c:pt idx="92">
                  <c:v>3.7499999999999999E-2</c:v>
                </c:pt>
                <c:pt idx="93">
                  <c:v>3.7499999999999999E-2</c:v>
                </c:pt>
                <c:pt idx="94">
                  <c:v>3.7499999999999999E-2</c:v>
                </c:pt>
                <c:pt idx="95">
                  <c:v>3.7499999999999999E-2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F7-4E58-837D-C9FF781DE7FB}"/>
            </c:ext>
          </c:extLst>
        </c:ser>
        <c:ser>
          <c:idx val="1"/>
          <c:order val="1"/>
          <c:tx>
            <c:strRef>
              <c:f>PA_comune!$C$1</c:f>
              <c:strCache>
                <c:ptCount val="1"/>
                <c:pt idx="0">
                  <c:v>Saturday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PA_comune!$A$2:$A$97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5.2083333333333329E-2</c:v>
                </c:pt>
                <c:pt idx="6">
                  <c:v>6.2499999999999993E-2</c:v>
                </c:pt>
                <c:pt idx="7">
                  <c:v>7.2916666666666657E-2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0.11458333333333334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0.14583333333333331</c:v>
                </c:pt>
                <c:pt idx="15">
                  <c:v>0.15624999999999997</c:v>
                </c:pt>
                <c:pt idx="16">
                  <c:v>0.16666666666666663</c:v>
                </c:pt>
                <c:pt idx="17">
                  <c:v>0.17708333333333329</c:v>
                </c:pt>
                <c:pt idx="18">
                  <c:v>0.18749999999999994</c:v>
                </c:pt>
                <c:pt idx="19">
                  <c:v>0.1979166666666666</c:v>
                </c:pt>
                <c:pt idx="20">
                  <c:v>0.20833333333333326</c:v>
                </c:pt>
                <c:pt idx="21">
                  <c:v>0.21874999999999992</c:v>
                </c:pt>
                <c:pt idx="22">
                  <c:v>0.22916666666666657</c:v>
                </c:pt>
                <c:pt idx="23">
                  <c:v>0.23958333333333323</c:v>
                </c:pt>
                <c:pt idx="24">
                  <c:v>0.24999999999999989</c:v>
                </c:pt>
                <c:pt idx="25">
                  <c:v>0.26041666666666657</c:v>
                </c:pt>
                <c:pt idx="26">
                  <c:v>0.27083333333333326</c:v>
                </c:pt>
                <c:pt idx="27">
                  <c:v>0.28124999999999994</c:v>
                </c:pt>
                <c:pt idx="28">
                  <c:v>0.29166666666666663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0.33333333333333337</c:v>
                </c:pt>
                <c:pt idx="33">
                  <c:v>0.34375000000000006</c:v>
                </c:pt>
                <c:pt idx="34">
                  <c:v>0.35416666666666674</c:v>
                </c:pt>
                <c:pt idx="35">
                  <c:v>0.36458333333333343</c:v>
                </c:pt>
                <c:pt idx="36">
                  <c:v>0.37500000000000011</c:v>
                </c:pt>
                <c:pt idx="37">
                  <c:v>0.3854166666666668</c:v>
                </c:pt>
                <c:pt idx="38">
                  <c:v>0.39583333333333348</c:v>
                </c:pt>
                <c:pt idx="39">
                  <c:v>0.40625000000000017</c:v>
                </c:pt>
                <c:pt idx="40">
                  <c:v>0.41666666666666685</c:v>
                </c:pt>
                <c:pt idx="41">
                  <c:v>0.42708333333333354</c:v>
                </c:pt>
                <c:pt idx="42">
                  <c:v>0.43750000000000022</c:v>
                </c:pt>
                <c:pt idx="43">
                  <c:v>0.44791666666666691</c:v>
                </c:pt>
                <c:pt idx="44">
                  <c:v>0.45833333333333359</c:v>
                </c:pt>
                <c:pt idx="45">
                  <c:v>0.46875000000000028</c:v>
                </c:pt>
                <c:pt idx="46">
                  <c:v>0.47916666666666696</c:v>
                </c:pt>
                <c:pt idx="47">
                  <c:v>0.48958333333333365</c:v>
                </c:pt>
                <c:pt idx="48">
                  <c:v>0.50000000000000033</c:v>
                </c:pt>
                <c:pt idx="49">
                  <c:v>0.51041666666666696</c:v>
                </c:pt>
                <c:pt idx="50">
                  <c:v>0.52083333333333359</c:v>
                </c:pt>
                <c:pt idx="51">
                  <c:v>0.53125000000000022</c:v>
                </c:pt>
                <c:pt idx="52">
                  <c:v>0.54166666666666685</c:v>
                </c:pt>
                <c:pt idx="53">
                  <c:v>0.55208333333333348</c:v>
                </c:pt>
                <c:pt idx="54">
                  <c:v>0.56250000000000011</c:v>
                </c:pt>
                <c:pt idx="55">
                  <c:v>0.57291666666666674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0.61458333333333326</c:v>
                </c:pt>
                <c:pt idx="60">
                  <c:v>0.62499999999999989</c:v>
                </c:pt>
                <c:pt idx="61">
                  <c:v>0.63541666666666652</c:v>
                </c:pt>
                <c:pt idx="62">
                  <c:v>0.64583333333333315</c:v>
                </c:pt>
                <c:pt idx="63">
                  <c:v>0.65624999999999978</c:v>
                </c:pt>
                <c:pt idx="64">
                  <c:v>0.66666666666666641</c:v>
                </c:pt>
                <c:pt idx="65">
                  <c:v>0.67708333333333304</c:v>
                </c:pt>
                <c:pt idx="66">
                  <c:v>0.68749999999999967</c:v>
                </c:pt>
                <c:pt idx="67">
                  <c:v>0.6979166666666663</c:v>
                </c:pt>
                <c:pt idx="68">
                  <c:v>0.70833333333333293</c:v>
                </c:pt>
                <c:pt idx="69">
                  <c:v>0.71874999999999956</c:v>
                </c:pt>
                <c:pt idx="70">
                  <c:v>0.72916666666666619</c:v>
                </c:pt>
                <c:pt idx="71">
                  <c:v>0.73958333333333282</c:v>
                </c:pt>
                <c:pt idx="72">
                  <c:v>0.74999999999999944</c:v>
                </c:pt>
                <c:pt idx="73">
                  <c:v>0.76041666666666607</c:v>
                </c:pt>
                <c:pt idx="74">
                  <c:v>0.7708333333333327</c:v>
                </c:pt>
                <c:pt idx="75">
                  <c:v>0.78124999999999933</c:v>
                </c:pt>
                <c:pt idx="76">
                  <c:v>0.79166666666666596</c:v>
                </c:pt>
                <c:pt idx="77">
                  <c:v>0.80208333333333259</c:v>
                </c:pt>
                <c:pt idx="78">
                  <c:v>0.81249999999999922</c:v>
                </c:pt>
                <c:pt idx="79">
                  <c:v>0.82291666666666585</c:v>
                </c:pt>
                <c:pt idx="80">
                  <c:v>0.83333333333333248</c:v>
                </c:pt>
                <c:pt idx="81">
                  <c:v>0.84374999999999911</c:v>
                </c:pt>
                <c:pt idx="82">
                  <c:v>0.85416666666666574</c:v>
                </c:pt>
                <c:pt idx="83">
                  <c:v>0.86458333333333237</c:v>
                </c:pt>
                <c:pt idx="84">
                  <c:v>0.874999999999999</c:v>
                </c:pt>
                <c:pt idx="85">
                  <c:v>0.88541666666666563</c:v>
                </c:pt>
                <c:pt idx="86">
                  <c:v>0.89583333333333226</c:v>
                </c:pt>
                <c:pt idx="87">
                  <c:v>0.90624999999999889</c:v>
                </c:pt>
                <c:pt idx="88">
                  <c:v>0.91666666666666552</c:v>
                </c:pt>
                <c:pt idx="89">
                  <c:v>0.92708333333333215</c:v>
                </c:pt>
                <c:pt idx="90">
                  <c:v>0.93749999999999878</c:v>
                </c:pt>
                <c:pt idx="91">
                  <c:v>0.94791666666666541</c:v>
                </c:pt>
                <c:pt idx="92">
                  <c:v>0.95833333333333204</c:v>
                </c:pt>
                <c:pt idx="93">
                  <c:v>0.96874999999999867</c:v>
                </c:pt>
                <c:pt idx="94">
                  <c:v>0.9791666666666653</c:v>
                </c:pt>
                <c:pt idx="95">
                  <c:v>0.98958333333333193</c:v>
                </c:pt>
              </c:numCache>
            </c:numRef>
          </c:cat>
          <c:val>
            <c:numRef>
              <c:f>PA_comune!$C$2:$C$97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F7-4E58-837D-C9FF781DE7FB}"/>
            </c:ext>
          </c:extLst>
        </c:ser>
        <c:ser>
          <c:idx val="2"/>
          <c:order val="2"/>
          <c:tx>
            <c:strRef>
              <c:f>PA_comune!$D$1</c:f>
              <c:strCache>
                <c:ptCount val="1"/>
                <c:pt idx="0">
                  <c:v>Sunday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PA_comune!$A$2:$A$97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5.2083333333333329E-2</c:v>
                </c:pt>
                <c:pt idx="6">
                  <c:v>6.2499999999999993E-2</c:v>
                </c:pt>
                <c:pt idx="7">
                  <c:v>7.2916666666666657E-2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0.11458333333333334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0.14583333333333331</c:v>
                </c:pt>
                <c:pt idx="15">
                  <c:v>0.15624999999999997</c:v>
                </c:pt>
                <c:pt idx="16">
                  <c:v>0.16666666666666663</c:v>
                </c:pt>
                <c:pt idx="17">
                  <c:v>0.17708333333333329</c:v>
                </c:pt>
                <c:pt idx="18">
                  <c:v>0.18749999999999994</c:v>
                </c:pt>
                <c:pt idx="19">
                  <c:v>0.1979166666666666</c:v>
                </c:pt>
                <c:pt idx="20">
                  <c:v>0.20833333333333326</c:v>
                </c:pt>
                <c:pt idx="21">
                  <c:v>0.21874999999999992</c:v>
                </c:pt>
                <c:pt idx="22">
                  <c:v>0.22916666666666657</c:v>
                </c:pt>
                <c:pt idx="23">
                  <c:v>0.23958333333333323</c:v>
                </c:pt>
                <c:pt idx="24">
                  <c:v>0.24999999999999989</c:v>
                </c:pt>
                <c:pt idx="25">
                  <c:v>0.26041666666666657</c:v>
                </c:pt>
                <c:pt idx="26">
                  <c:v>0.27083333333333326</c:v>
                </c:pt>
                <c:pt idx="27">
                  <c:v>0.28124999999999994</c:v>
                </c:pt>
                <c:pt idx="28">
                  <c:v>0.29166666666666663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0.33333333333333337</c:v>
                </c:pt>
                <c:pt idx="33">
                  <c:v>0.34375000000000006</c:v>
                </c:pt>
                <c:pt idx="34">
                  <c:v>0.35416666666666674</c:v>
                </c:pt>
                <c:pt idx="35">
                  <c:v>0.36458333333333343</c:v>
                </c:pt>
                <c:pt idx="36">
                  <c:v>0.37500000000000011</c:v>
                </c:pt>
                <c:pt idx="37">
                  <c:v>0.3854166666666668</c:v>
                </c:pt>
                <c:pt idx="38">
                  <c:v>0.39583333333333348</c:v>
                </c:pt>
                <c:pt idx="39">
                  <c:v>0.40625000000000017</c:v>
                </c:pt>
                <c:pt idx="40">
                  <c:v>0.41666666666666685</c:v>
                </c:pt>
                <c:pt idx="41">
                  <c:v>0.42708333333333354</c:v>
                </c:pt>
                <c:pt idx="42">
                  <c:v>0.43750000000000022</c:v>
                </c:pt>
                <c:pt idx="43">
                  <c:v>0.44791666666666691</c:v>
                </c:pt>
                <c:pt idx="44">
                  <c:v>0.45833333333333359</c:v>
                </c:pt>
                <c:pt idx="45">
                  <c:v>0.46875000000000028</c:v>
                </c:pt>
                <c:pt idx="46">
                  <c:v>0.47916666666666696</c:v>
                </c:pt>
                <c:pt idx="47">
                  <c:v>0.48958333333333365</c:v>
                </c:pt>
                <c:pt idx="48">
                  <c:v>0.50000000000000033</c:v>
                </c:pt>
                <c:pt idx="49">
                  <c:v>0.51041666666666696</c:v>
                </c:pt>
                <c:pt idx="50">
                  <c:v>0.52083333333333359</c:v>
                </c:pt>
                <c:pt idx="51">
                  <c:v>0.53125000000000022</c:v>
                </c:pt>
                <c:pt idx="52">
                  <c:v>0.54166666666666685</c:v>
                </c:pt>
                <c:pt idx="53">
                  <c:v>0.55208333333333348</c:v>
                </c:pt>
                <c:pt idx="54">
                  <c:v>0.56250000000000011</c:v>
                </c:pt>
                <c:pt idx="55">
                  <c:v>0.57291666666666674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0.61458333333333326</c:v>
                </c:pt>
                <c:pt idx="60">
                  <c:v>0.62499999999999989</c:v>
                </c:pt>
                <c:pt idx="61">
                  <c:v>0.63541666666666652</c:v>
                </c:pt>
                <c:pt idx="62">
                  <c:v>0.64583333333333315</c:v>
                </c:pt>
                <c:pt idx="63">
                  <c:v>0.65624999999999978</c:v>
                </c:pt>
                <c:pt idx="64">
                  <c:v>0.66666666666666641</c:v>
                </c:pt>
                <c:pt idx="65">
                  <c:v>0.67708333333333304</c:v>
                </c:pt>
                <c:pt idx="66">
                  <c:v>0.68749999999999967</c:v>
                </c:pt>
                <c:pt idx="67">
                  <c:v>0.6979166666666663</c:v>
                </c:pt>
                <c:pt idx="68">
                  <c:v>0.70833333333333293</c:v>
                </c:pt>
                <c:pt idx="69">
                  <c:v>0.71874999999999956</c:v>
                </c:pt>
                <c:pt idx="70">
                  <c:v>0.72916666666666619</c:v>
                </c:pt>
                <c:pt idx="71">
                  <c:v>0.73958333333333282</c:v>
                </c:pt>
                <c:pt idx="72">
                  <c:v>0.74999999999999944</c:v>
                </c:pt>
                <c:pt idx="73">
                  <c:v>0.76041666666666607</c:v>
                </c:pt>
                <c:pt idx="74">
                  <c:v>0.7708333333333327</c:v>
                </c:pt>
                <c:pt idx="75">
                  <c:v>0.78124999999999933</c:v>
                </c:pt>
                <c:pt idx="76">
                  <c:v>0.79166666666666596</c:v>
                </c:pt>
                <c:pt idx="77">
                  <c:v>0.80208333333333259</c:v>
                </c:pt>
                <c:pt idx="78">
                  <c:v>0.81249999999999922</c:v>
                </c:pt>
                <c:pt idx="79">
                  <c:v>0.82291666666666585</c:v>
                </c:pt>
                <c:pt idx="80">
                  <c:v>0.83333333333333248</c:v>
                </c:pt>
                <c:pt idx="81">
                  <c:v>0.84374999999999911</c:v>
                </c:pt>
                <c:pt idx="82">
                  <c:v>0.85416666666666574</c:v>
                </c:pt>
                <c:pt idx="83">
                  <c:v>0.86458333333333237</c:v>
                </c:pt>
                <c:pt idx="84">
                  <c:v>0.874999999999999</c:v>
                </c:pt>
                <c:pt idx="85">
                  <c:v>0.88541666666666563</c:v>
                </c:pt>
                <c:pt idx="86">
                  <c:v>0.89583333333333226</c:v>
                </c:pt>
                <c:pt idx="87">
                  <c:v>0.90624999999999889</c:v>
                </c:pt>
                <c:pt idx="88">
                  <c:v>0.91666666666666552</c:v>
                </c:pt>
                <c:pt idx="89">
                  <c:v>0.92708333333333215</c:v>
                </c:pt>
                <c:pt idx="90">
                  <c:v>0.93749999999999878</c:v>
                </c:pt>
                <c:pt idx="91">
                  <c:v>0.94791666666666541</c:v>
                </c:pt>
                <c:pt idx="92">
                  <c:v>0.95833333333333204</c:v>
                </c:pt>
                <c:pt idx="93">
                  <c:v>0.96874999999999867</c:v>
                </c:pt>
                <c:pt idx="94">
                  <c:v>0.9791666666666653</c:v>
                </c:pt>
                <c:pt idx="95">
                  <c:v>0.98958333333333193</c:v>
                </c:pt>
              </c:numCache>
            </c:numRef>
          </c:cat>
          <c:val>
            <c:numRef>
              <c:f>PA_comune!$D$2:$D$97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F7-4E58-837D-C9FF781DE7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7687008"/>
        <c:axId val="877711968"/>
      </c:lineChart>
      <c:catAx>
        <c:axId val="877687008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711968"/>
        <c:crosses val="autoZero"/>
        <c:auto val="1"/>
        <c:lblAlgn val="ctr"/>
        <c:lblOffset val="100"/>
        <c:noMultiLvlLbl val="0"/>
      </c:catAx>
      <c:valAx>
        <c:axId val="87771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kWh/15min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687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'COM_1.5&lt;P&lt;=3_festivo'!$B$1</c:f>
              <c:strCache>
                <c:ptCount val="1"/>
                <c:pt idx="0">
                  <c:v>Working_day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'COM_1.5&lt;P&lt;=3_festivo'!$A$2:$A$97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5.2083333333333329E-2</c:v>
                </c:pt>
                <c:pt idx="6">
                  <c:v>6.2499999999999993E-2</c:v>
                </c:pt>
                <c:pt idx="7">
                  <c:v>7.2916666666666657E-2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0.11458333333333334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0.14583333333333331</c:v>
                </c:pt>
                <c:pt idx="15">
                  <c:v>0.15624999999999997</c:v>
                </c:pt>
                <c:pt idx="16">
                  <c:v>0.16666666666666663</c:v>
                </c:pt>
                <c:pt idx="17">
                  <c:v>0.17708333333333329</c:v>
                </c:pt>
                <c:pt idx="18">
                  <c:v>0.18749999999999994</c:v>
                </c:pt>
                <c:pt idx="19">
                  <c:v>0.1979166666666666</c:v>
                </c:pt>
                <c:pt idx="20">
                  <c:v>0.20833333333333326</c:v>
                </c:pt>
                <c:pt idx="21">
                  <c:v>0.21874999999999992</c:v>
                </c:pt>
                <c:pt idx="22">
                  <c:v>0.22916666666666657</c:v>
                </c:pt>
                <c:pt idx="23">
                  <c:v>0.23958333333333323</c:v>
                </c:pt>
                <c:pt idx="24">
                  <c:v>0.24999999999999989</c:v>
                </c:pt>
                <c:pt idx="25">
                  <c:v>0.26041666666666657</c:v>
                </c:pt>
                <c:pt idx="26">
                  <c:v>0.27083333333333326</c:v>
                </c:pt>
                <c:pt idx="27">
                  <c:v>0.28124999999999994</c:v>
                </c:pt>
                <c:pt idx="28">
                  <c:v>0.29166666666666663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0.33333333333333337</c:v>
                </c:pt>
                <c:pt idx="33">
                  <c:v>0.34375000000000006</c:v>
                </c:pt>
                <c:pt idx="34">
                  <c:v>0.35416666666666674</c:v>
                </c:pt>
                <c:pt idx="35">
                  <c:v>0.36458333333333343</c:v>
                </c:pt>
                <c:pt idx="36">
                  <c:v>0.37500000000000011</c:v>
                </c:pt>
                <c:pt idx="37">
                  <c:v>0.3854166666666668</c:v>
                </c:pt>
                <c:pt idx="38">
                  <c:v>0.39583333333333348</c:v>
                </c:pt>
                <c:pt idx="39">
                  <c:v>0.40625000000000017</c:v>
                </c:pt>
                <c:pt idx="40">
                  <c:v>0.41666666666666685</c:v>
                </c:pt>
                <c:pt idx="41">
                  <c:v>0.42708333333333354</c:v>
                </c:pt>
                <c:pt idx="42">
                  <c:v>0.43750000000000022</c:v>
                </c:pt>
                <c:pt idx="43">
                  <c:v>0.44791666666666691</c:v>
                </c:pt>
                <c:pt idx="44">
                  <c:v>0.45833333333333359</c:v>
                </c:pt>
                <c:pt idx="45">
                  <c:v>0.46875000000000028</c:v>
                </c:pt>
                <c:pt idx="46">
                  <c:v>0.47916666666666696</c:v>
                </c:pt>
                <c:pt idx="47">
                  <c:v>0.48958333333333365</c:v>
                </c:pt>
                <c:pt idx="48">
                  <c:v>0.50000000000000033</c:v>
                </c:pt>
                <c:pt idx="49">
                  <c:v>0.51041666666666696</c:v>
                </c:pt>
                <c:pt idx="50">
                  <c:v>0.52083333333333359</c:v>
                </c:pt>
                <c:pt idx="51">
                  <c:v>0.53125000000000022</c:v>
                </c:pt>
                <c:pt idx="52">
                  <c:v>0.54166666666666685</c:v>
                </c:pt>
                <c:pt idx="53">
                  <c:v>0.55208333333333348</c:v>
                </c:pt>
                <c:pt idx="54">
                  <c:v>0.56250000000000011</c:v>
                </c:pt>
                <c:pt idx="55">
                  <c:v>0.57291666666666674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0.61458333333333326</c:v>
                </c:pt>
                <c:pt idx="60">
                  <c:v>0.62499999999999989</c:v>
                </c:pt>
                <c:pt idx="61">
                  <c:v>0.63541666666666652</c:v>
                </c:pt>
                <c:pt idx="62">
                  <c:v>0.64583333333333315</c:v>
                </c:pt>
                <c:pt idx="63">
                  <c:v>0.65624999999999978</c:v>
                </c:pt>
                <c:pt idx="64">
                  <c:v>0.66666666666666641</c:v>
                </c:pt>
                <c:pt idx="65">
                  <c:v>0.67708333333333304</c:v>
                </c:pt>
                <c:pt idx="66">
                  <c:v>0.68749999999999967</c:v>
                </c:pt>
                <c:pt idx="67">
                  <c:v>0.6979166666666663</c:v>
                </c:pt>
                <c:pt idx="68">
                  <c:v>0.70833333333333293</c:v>
                </c:pt>
                <c:pt idx="69">
                  <c:v>0.71874999999999956</c:v>
                </c:pt>
                <c:pt idx="70">
                  <c:v>0.72916666666666619</c:v>
                </c:pt>
                <c:pt idx="71">
                  <c:v>0.73958333333333282</c:v>
                </c:pt>
                <c:pt idx="72">
                  <c:v>0.74999999999999944</c:v>
                </c:pt>
                <c:pt idx="73">
                  <c:v>0.76041666666666607</c:v>
                </c:pt>
                <c:pt idx="74">
                  <c:v>0.7708333333333327</c:v>
                </c:pt>
                <c:pt idx="75">
                  <c:v>0.78124999999999933</c:v>
                </c:pt>
                <c:pt idx="76">
                  <c:v>0.79166666666666596</c:v>
                </c:pt>
                <c:pt idx="77">
                  <c:v>0.80208333333333259</c:v>
                </c:pt>
                <c:pt idx="78">
                  <c:v>0.81249999999999922</c:v>
                </c:pt>
                <c:pt idx="79">
                  <c:v>0.82291666666666585</c:v>
                </c:pt>
                <c:pt idx="80">
                  <c:v>0.83333333333333248</c:v>
                </c:pt>
                <c:pt idx="81">
                  <c:v>0.84374999999999911</c:v>
                </c:pt>
                <c:pt idx="82">
                  <c:v>0.85416666666666574</c:v>
                </c:pt>
                <c:pt idx="83">
                  <c:v>0.86458333333333237</c:v>
                </c:pt>
                <c:pt idx="84">
                  <c:v>0.874999999999999</c:v>
                </c:pt>
                <c:pt idx="85">
                  <c:v>0.88541666666666563</c:v>
                </c:pt>
                <c:pt idx="86">
                  <c:v>0.89583333333333226</c:v>
                </c:pt>
                <c:pt idx="87">
                  <c:v>0.90624999999999889</c:v>
                </c:pt>
                <c:pt idx="88">
                  <c:v>0.91666666666666552</c:v>
                </c:pt>
                <c:pt idx="89">
                  <c:v>0.92708333333333215</c:v>
                </c:pt>
                <c:pt idx="90">
                  <c:v>0.93749999999999878</c:v>
                </c:pt>
                <c:pt idx="91">
                  <c:v>0.94791666666666541</c:v>
                </c:pt>
                <c:pt idx="92">
                  <c:v>0.95833333333333204</c:v>
                </c:pt>
                <c:pt idx="93">
                  <c:v>0.96874999999999867</c:v>
                </c:pt>
                <c:pt idx="94">
                  <c:v>0.9791666666666653</c:v>
                </c:pt>
                <c:pt idx="95">
                  <c:v>0.98958333333333193</c:v>
                </c:pt>
              </c:numCache>
            </c:numRef>
          </c:cat>
          <c:val>
            <c:numRef>
              <c:f>'COM_1.5&lt;P&lt;=3_festivo'!$B$2:$B$97</c:f>
              <c:numCache>
                <c:formatCode>General</c:formatCode>
                <c:ptCount val="96"/>
                <c:pt idx="0">
                  <c:v>7.4999999999999997E-2</c:v>
                </c:pt>
                <c:pt idx="1">
                  <c:v>7.4999999999999997E-2</c:v>
                </c:pt>
                <c:pt idx="2">
                  <c:v>7.4999999999999997E-2</c:v>
                </c:pt>
                <c:pt idx="3">
                  <c:v>7.4999999999999997E-2</c:v>
                </c:pt>
                <c:pt idx="4">
                  <c:v>7.4999999999999997E-2</c:v>
                </c:pt>
                <c:pt idx="5">
                  <c:v>7.4999999999999997E-2</c:v>
                </c:pt>
                <c:pt idx="6">
                  <c:v>7.4999999999999997E-2</c:v>
                </c:pt>
                <c:pt idx="7">
                  <c:v>7.4999999999999997E-2</c:v>
                </c:pt>
                <c:pt idx="8">
                  <c:v>7.4999999999999997E-2</c:v>
                </c:pt>
                <c:pt idx="9">
                  <c:v>7.4999999999999997E-2</c:v>
                </c:pt>
                <c:pt idx="10">
                  <c:v>7.4999999999999997E-2</c:v>
                </c:pt>
                <c:pt idx="11">
                  <c:v>7.4999999999999997E-2</c:v>
                </c:pt>
                <c:pt idx="12">
                  <c:v>7.4999999999999997E-2</c:v>
                </c:pt>
                <c:pt idx="13">
                  <c:v>7.4999999999999997E-2</c:v>
                </c:pt>
                <c:pt idx="14">
                  <c:v>7.4999999999999997E-2</c:v>
                </c:pt>
                <c:pt idx="15">
                  <c:v>7.4999999999999997E-2</c:v>
                </c:pt>
                <c:pt idx="16">
                  <c:v>7.4999999999999997E-2</c:v>
                </c:pt>
                <c:pt idx="17">
                  <c:v>7.4999999999999997E-2</c:v>
                </c:pt>
                <c:pt idx="18">
                  <c:v>7.4999999999999997E-2</c:v>
                </c:pt>
                <c:pt idx="19">
                  <c:v>7.4999999999999997E-2</c:v>
                </c:pt>
                <c:pt idx="20">
                  <c:v>0.375</c:v>
                </c:pt>
                <c:pt idx="21">
                  <c:v>0.375</c:v>
                </c:pt>
                <c:pt idx="22">
                  <c:v>0.375</c:v>
                </c:pt>
                <c:pt idx="23">
                  <c:v>0.375</c:v>
                </c:pt>
                <c:pt idx="24">
                  <c:v>0.375</c:v>
                </c:pt>
                <c:pt idx="25">
                  <c:v>0.375</c:v>
                </c:pt>
                <c:pt idx="26">
                  <c:v>0.375</c:v>
                </c:pt>
                <c:pt idx="27">
                  <c:v>0.375</c:v>
                </c:pt>
                <c:pt idx="28">
                  <c:v>0.375</c:v>
                </c:pt>
                <c:pt idx="29">
                  <c:v>0.375</c:v>
                </c:pt>
                <c:pt idx="30">
                  <c:v>0.375</c:v>
                </c:pt>
                <c:pt idx="31">
                  <c:v>0.375</c:v>
                </c:pt>
                <c:pt idx="32">
                  <c:v>0.375</c:v>
                </c:pt>
                <c:pt idx="33">
                  <c:v>0.375</c:v>
                </c:pt>
                <c:pt idx="34">
                  <c:v>0.375</c:v>
                </c:pt>
                <c:pt idx="35">
                  <c:v>0.375</c:v>
                </c:pt>
                <c:pt idx="36">
                  <c:v>0.15</c:v>
                </c:pt>
                <c:pt idx="37">
                  <c:v>0.15</c:v>
                </c:pt>
                <c:pt idx="38">
                  <c:v>0.15</c:v>
                </c:pt>
                <c:pt idx="39">
                  <c:v>0.15</c:v>
                </c:pt>
                <c:pt idx="40">
                  <c:v>0.15</c:v>
                </c:pt>
                <c:pt idx="41">
                  <c:v>0.15</c:v>
                </c:pt>
                <c:pt idx="42">
                  <c:v>0.15</c:v>
                </c:pt>
                <c:pt idx="43">
                  <c:v>0.15</c:v>
                </c:pt>
                <c:pt idx="44">
                  <c:v>0.15</c:v>
                </c:pt>
                <c:pt idx="45">
                  <c:v>0.15</c:v>
                </c:pt>
                <c:pt idx="46">
                  <c:v>0.15</c:v>
                </c:pt>
                <c:pt idx="47">
                  <c:v>0.15</c:v>
                </c:pt>
                <c:pt idx="48">
                  <c:v>0.45</c:v>
                </c:pt>
                <c:pt idx="49">
                  <c:v>0.45</c:v>
                </c:pt>
                <c:pt idx="50">
                  <c:v>0.45</c:v>
                </c:pt>
                <c:pt idx="51">
                  <c:v>0.45</c:v>
                </c:pt>
                <c:pt idx="52">
                  <c:v>0.45</c:v>
                </c:pt>
                <c:pt idx="53">
                  <c:v>0.45</c:v>
                </c:pt>
                <c:pt idx="54">
                  <c:v>0.45</c:v>
                </c:pt>
                <c:pt idx="55">
                  <c:v>0.45</c:v>
                </c:pt>
                <c:pt idx="56">
                  <c:v>0.45</c:v>
                </c:pt>
                <c:pt idx="57">
                  <c:v>0.45</c:v>
                </c:pt>
                <c:pt idx="58">
                  <c:v>0.45</c:v>
                </c:pt>
                <c:pt idx="59">
                  <c:v>0.45</c:v>
                </c:pt>
                <c:pt idx="60">
                  <c:v>0.15</c:v>
                </c:pt>
                <c:pt idx="61">
                  <c:v>0.15</c:v>
                </c:pt>
                <c:pt idx="62">
                  <c:v>0.15</c:v>
                </c:pt>
                <c:pt idx="63">
                  <c:v>0.15</c:v>
                </c:pt>
                <c:pt idx="64">
                  <c:v>0.15</c:v>
                </c:pt>
                <c:pt idx="65">
                  <c:v>0.15</c:v>
                </c:pt>
                <c:pt idx="66">
                  <c:v>0.15</c:v>
                </c:pt>
                <c:pt idx="67">
                  <c:v>0.15</c:v>
                </c:pt>
                <c:pt idx="68">
                  <c:v>0.15</c:v>
                </c:pt>
                <c:pt idx="69">
                  <c:v>0.15</c:v>
                </c:pt>
                <c:pt idx="70">
                  <c:v>0.15</c:v>
                </c:pt>
                <c:pt idx="71">
                  <c:v>0.15</c:v>
                </c:pt>
                <c:pt idx="72">
                  <c:v>0.375</c:v>
                </c:pt>
                <c:pt idx="73">
                  <c:v>0.375</c:v>
                </c:pt>
                <c:pt idx="74">
                  <c:v>0.375</c:v>
                </c:pt>
                <c:pt idx="75">
                  <c:v>0.375</c:v>
                </c:pt>
                <c:pt idx="76">
                  <c:v>0.375</c:v>
                </c:pt>
                <c:pt idx="77">
                  <c:v>0.375</c:v>
                </c:pt>
                <c:pt idx="78">
                  <c:v>0.375</c:v>
                </c:pt>
                <c:pt idx="79">
                  <c:v>0.375</c:v>
                </c:pt>
                <c:pt idx="80">
                  <c:v>0.45</c:v>
                </c:pt>
                <c:pt idx="81">
                  <c:v>0.45</c:v>
                </c:pt>
                <c:pt idx="82">
                  <c:v>0.45</c:v>
                </c:pt>
                <c:pt idx="83">
                  <c:v>0.45</c:v>
                </c:pt>
                <c:pt idx="84">
                  <c:v>0.45</c:v>
                </c:pt>
                <c:pt idx="85">
                  <c:v>0.45</c:v>
                </c:pt>
                <c:pt idx="86">
                  <c:v>0.45</c:v>
                </c:pt>
                <c:pt idx="87">
                  <c:v>0.45</c:v>
                </c:pt>
                <c:pt idx="88">
                  <c:v>0.45</c:v>
                </c:pt>
                <c:pt idx="89">
                  <c:v>0.45</c:v>
                </c:pt>
                <c:pt idx="90">
                  <c:v>0.45</c:v>
                </c:pt>
                <c:pt idx="91">
                  <c:v>0.45</c:v>
                </c:pt>
                <c:pt idx="92">
                  <c:v>0.15</c:v>
                </c:pt>
                <c:pt idx="93">
                  <c:v>0.15</c:v>
                </c:pt>
                <c:pt idx="94">
                  <c:v>0.15</c:v>
                </c:pt>
                <c:pt idx="95">
                  <c:v>0.15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94-4E25-9230-48D46BD0F526}"/>
            </c:ext>
          </c:extLst>
        </c:ser>
        <c:ser>
          <c:idx val="1"/>
          <c:order val="1"/>
          <c:tx>
            <c:strRef>
              <c:f>'COM_1.5&lt;P&lt;=3_festivo'!$C$1</c:f>
              <c:strCache>
                <c:ptCount val="1"/>
                <c:pt idx="0">
                  <c:v>Saturday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'COM_1.5&lt;P&lt;=3_festivo'!$A$2:$A$97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5.2083333333333329E-2</c:v>
                </c:pt>
                <c:pt idx="6">
                  <c:v>6.2499999999999993E-2</c:v>
                </c:pt>
                <c:pt idx="7">
                  <c:v>7.2916666666666657E-2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0.11458333333333334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0.14583333333333331</c:v>
                </c:pt>
                <c:pt idx="15">
                  <c:v>0.15624999999999997</c:v>
                </c:pt>
                <c:pt idx="16">
                  <c:v>0.16666666666666663</c:v>
                </c:pt>
                <c:pt idx="17">
                  <c:v>0.17708333333333329</c:v>
                </c:pt>
                <c:pt idx="18">
                  <c:v>0.18749999999999994</c:v>
                </c:pt>
                <c:pt idx="19">
                  <c:v>0.1979166666666666</c:v>
                </c:pt>
                <c:pt idx="20">
                  <c:v>0.20833333333333326</c:v>
                </c:pt>
                <c:pt idx="21">
                  <c:v>0.21874999999999992</c:v>
                </c:pt>
                <c:pt idx="22">
                  <c:v>0.22916666666666657</c:v>
                </c:pt>
                <c:pt idx="23">
                  <c:v>0.23958333333333323</c:v>
                </c:pt>
                <c:pt idx="24">
                  <c:v>0.24999999999999989</c:v>
                </c:pt>
                <c:pt idx="25">
                  <c:v>0.26041666666666657</c:v>
                </c:pt>
                <c:pt idx="26">
                  <c:v>0.27083333333333326</c:v>
                </c:pt>
                <c:pt idx="27">
                  <c:v>0.28124999999999994</c:v>
                </c:pt>
                <c:pt idx="28">
                  <c:v>0.29166666666666663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0.33333333333333337</c:v>
                </c:pt>
                <c:pt idx="33">
                  <c:v>0.34375000000000006</c:v>
                </c:pt>
                <c:pt idx="34">
                  <c:v>0.35416666666666674</c:v>
                </c:pt>
                <c:pt idx="35">
                  <c:v>0.36458333333333343</c:v>
                </c:pt>
                <c:pt idx="36">
                  <c:v>0.37500000000000011</c:v>
                </c:pt>
                <c:pt idx="37">
                  <c:v>0.3854166666666668</c:v>
                </c:pt>
                <c:pt idx="38">
                  <c:v>0.39583333333333348</c:v>
                </c:pt>
                <c:pt idx="39">
                  <c:v>0.40625000000000017</c:v>
                </c:pt>
                <c:pt idx="40">
                  <c:v>0.41666666666666685</c:v>
                </c:pt>
                <c:pt idx="41">
                  <c:v>0.42708333333333354</c:v>
                </c:pt>
                <c:pt idx="42">
                  <c:v>0.43750000000000022</c:v>
                </c:pt>
                <c:pt idx="43">
                  <c:v>0.44791666666666691</c:v>
                </c:pt>
                <c:pt idx="44">
                  <c:v>0.45833333333333359</c:v>
                </c:pt>
                <c:pt idx="45">
                  <c:v>0.46875000000000028</c:v>
                </c:pt>
                <c:pt idx="46">
                  <c:v>0.47916666666666696</c:v>
                </c:pt>
                <c:pt idx="47">
                  <c:v>0.48958333333333365</c:v>
                </c:pt>
                <c:pt idx="48">
                  <c:v>0.50000000000000033</c:v>
                </c:pt>
                <c:pt idx="49">
                  <c:v>0.51041666666666696</c:v>
                </c:pt>
                <c:pt idx="50">
                  <c:v>0.52083333333333359</c:v>
                </c:pt>
                <c:pt idx="51">
                  <c:v>0.53125000000000022</c:v>
                </c:pt>
                <c:pt idx="52">
                  <c:v>0.54166666666666685</c:v>
                </c:pt>
                <c:pt idx="53">
                  <c:v>0.55208333333333348</c:v>
                </c:pt>
                <c:pt idx="54">
                  <c:v>0.56250000000000011</c:v>
                </c:pt>
                <c:pt idx="55">
                  <c:v>0.57291666666666674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0.61458333333333326</c:v>
                </c:pt>
                <c:pt idx="60">
                  <c:v>0.62499999999999989</c:v>
                </c:pt>
                <c:pt idx="61">
                  <c:v>0.63541666666666652</c:v>
                </c:pt>
                <c:pt idx="62">
                  <c:v>0.64583333333333315</c:v>
                </c:pt>
                <c:pt idx="63">
                  <c:v>0.65624999999999978</c:v>
                </c:pt>
                <c:pt idx="64">
                  <c:v>0.66666666666666641</c:v>
                </c:pt>
                <c:pt idx="65">
                  <c:v>0.67708333333333304</c:v>
                </c:pt>
                <c:pt idx="66">
                  <c:v>0.68749999999999967</c:v>
                </c:pt>
                <c:pt idx="67">
                  <c:v>0.6979166666666663</c:v>
                </c:pt>
                <c:pt idx="68">
                  <c:v>0.70833333333333293</c:v>
                </c:pt>
                <c:pt idx="69">
                  <c:v>0.71874999999999956</c:v>
                </c:pt>
                <c:pt idx="70">
                  <c:v>0.72916666666666619</c:v>
                </c:pt>
                <c:pt idx="71">
                  <c:v>0.73958333333333282</c:v>
                </c:pt>
                <c:pt idx="72">
                  <c:v>0.74999999999999944</c:v>
                </c:pt>
                <c:pt idx="73">
                  <c:v>0.76041666666666607</c:v>
                </c:pt>
                <c:pt idx="74">
                  <c:v>0.7708333333333327</c:v>
                </c:pt>
                <c:pt idx="75">
                  <c:v>0.78124999999999933</c:v>
                </c:pt>
                <c:pt idx="76">
                  <c:v>0.79166666666666596</c:v>
                </c:pt>
                <c:pt idx="77">
                  <c:v>0.80208333333333259</c:v>
                </c:pt>
                <c:pt idx="78">
                  <c:v>0.81249999999999922</c:v>
                </c:pt>
                <c:pt idx="79">
                  <c:v>0.82291666666666585</c:v>
                </c:pt>
                <c:pt idx="80">
                  <c:v>0.83333333333333248</c:v>
                </c:pt>
                <c:pt idx="81">
                  <c:v>0.84374999999999911</c:v>
                </c:pt>
                <c:pt idx="82">
                  <c:v>0.85416666666666574</c:v>
                </c:pt>
                <c:pt idx="83">
                  <c:v>0.86458333333333237</c:v>
                </c:pt>
                <c:pt idx="84">
                  <c:v>0.874999999999999</c:v>
                </c:pt>
                <c:pt idx="85">
                  <c:v>0.88541666666666563</c:v>
                </c:pt>
                <c:pt idx="86">
                  <c:v>0.89583333333333226</c:v>
                </c:pt>
                <c:pt idx="87">
                  <c:v>0.90624999999999889</c:v>
                </c:pt>
                <c:pt idx="88">
                  <c:v>0.91666666666666552</c:v>
                </c:pt>
                <c:pt idx="89">
                  <c:v>0.92708333333333215</c:v>
                </c:pt>
                <c:pt idx="90">
                  <c:v>0.93749999999999878</c:v>
                </c:pt>
                <c:pt idx="91">
                  <c:v>0.94791666666666541</c:v>
                </c:pt>
                <c:pt idx="92">
                  <c:v>0.95833333333333204</c:v>
                </c:pt>
                <c:pt idx="93">
                  <c:v>0.96874999999999867</c:v>
                </c:pt>
                <c:pt idx="94">
                  <c:v>0.9791666666666653</c:v>
                </c:pt>
                <c:pt idx="95">
                  <c:v>0.98958333333333193</c:v>
                </c:pt>
              </c:numCache>
            </c:numRef>
          </c:cat>
          <c:val>
            <c:numRef>
              <c:f>'COM_1.5&lt;P&lt;=3_festivo'!$C$2:$C$97</c:f>
              <c:numCache>
                <c:formatCode>General</c:formatCode>
                <c:ptCount val="96"/>
                <c:pt idx="0">
                  <c:v>7.4999999999999997E-2</c:v>
                </c:pt>
                <c:pt idx="1">
                  <c:v>7.4999999999999997E-2</c:v>
                </c:pt>
                <c:pt idx="2">
                  <c:v>7.4999999999999997E-2</c:v>
                </c:pt>
                <c:pt idx="3">
                  <c:v>7.4999999999999997E-2</c:v>
                </c:pt>
                <c:pt idx="4">
                  <c:v>7.4999999999999997E-2</c:v>
                </c:pt>
                <c:pt idx="5">
                  <c:v>7.4999999999999997E-2</c:v>
                </c:pt>
                <c:pt idx="6">
                  <c:v>7.4999999999999997E-2</c:v>
                </c:pt>
                <c:pt idx="7">
                  <c:v>7.4999999999999997E-2</c:v>
                </c:pt>
                <c:pt idx="8">
                  <c:v>7.4999999999999997E-2</c:v>
                </c:pt>
                <c:pt idx="9">
                  <c:v>7.4999999999999997E-2</c:v>
                </c:pt>
                <c:pt idx="10">
                  <c:v>7.4999999999999997E-2</c:v>
                </c:pt>
                <c:pt idx="11">
                  <c:v>7.4999999999999997E-2</c:v>
                </c:pt>
                <c:pt idx="12">
                  <c:v>7.4999999999999997E-2</c:v>
                </c:pt>
                <c:pt idx="13">
                  <c:v>7.4999999999999997E-2</c:v>
                </c:pt>
                <c:pt idx="14">
                  <c:v>7.4999999999999997E-2</c:v>
                </c:pt>
                <c:pt idx="15">
                  <c:v>7.4999999999999997E-2</c:v>
                </c:pt>
                <c:pt idx="16">
                  <c:v>7.4999999999999997E-2</c:v>
                </c:pt>
                <c:pt idx="17">
                  <c:v>7.4999999999999997E-2</c:v>
                </c:pt>
                <c:pt idx="18">
                  <c:v>7.4999999999999997E-2</c:v>
                </c:pt>
                <c:pt idx="19">
                  <c:v>7.4999999999999997E-2</c:v>
                </c:pt>
                <c:pt idx="20">
                  <c:v>7.4999999999999997E-2</c:v>
                </c:pt>
                <c:pt idx="21">
                  <c:v>7.4999999999999997E-2</c:v>
                </c:pt>
                <c:pt idx="22">
                  <c:v>7.4999999999999997E-2</c:v>
                </c:pt>
                <c:pt idx="23">
                  <c:v>7.4999999999999997E-2</c:v>
                </c:pt>
                <c:pt idx="24">
                  <c:v>7.4999999999999997E-2</c:v>
                </c:pt>
                <c:pt idx="25">
                  <c:v>7.4999999999999997E-2</c:v>
                </c:pt>
                <c:pt idx="26">
                  <c:v>7.4999999999999997E-2</c:v>
                </c:pt>
                <c:pt idx="27">
                  <c:v>7.4999999999999997E-2</c:v>
                </c:pt>
                <c:pt idx="28">
                  <c:v>7.4999999999999997E-2</c:v>
                </c:pt>
                <c:pt idx="29">
                  <c:v>7.4999999999999997E-2</c:v>
                </c:pt>
                <c:pt idx="30">
                  <c:v>7.4999999999999997E-2</c:v>
                </c:pt>
                <c:pt idx="31">
                  <c:v>7.4999999999999997E-2</c:v>
                </c:pt>
                <c:pt idx="32">
                  <c:v>7.4999999999999997E-2</c:v>
                </c:pt>
                <c:pt idx="33">
                  <c:v>7.4999999999999997E-2</c:v>
                </c:pt>
                <c:pt idx="34">
                  <c:v>7.4999999999999997E-2</c:v>
                </c:pt>
                <c:pt idx="35">
                  <c:v>7.4999999999999997E-2</c:v>
                </c:pt>
                <c:pt idx="36">
                  <c:v>7.4999999999999997E-2</c:v>
                </c:pt>
                <c:pt idx="37">
                  <c:v>7.4999999999999997E-2</c:v>
                </c:pt>
                <c:pt idx="38">
                  <c:v>7.4999999999999997E-2</c:v>
                </c:pt>
                <c:pt idx="39">
                  <c:v>7.4999999999999997E-2</c:v>
                </c:pt>
                <c:pt idx="40">
                  <c:v>7.4999999999999997E-2</c:v>
                </c:pt>
                <c:pt idx="41">
                  <c:v>7.4999999999999997E-2</c:v>
                </c:pt>
                <c:pt idx="42">
                  <c:v>7.4999999999999997E-2</c:v>
                </c:pt>
                <c:pt idx="43">
                  <c:v>7.4999999999999997E-2</c:v>
                </c:pt>
                <c:pt idx="44">
                  <c:v>7.4999999999999997E-2</c:v>
                </c:pt>
                <c:pt idx="45">
                  <c:v>7.4999999999999997E-2</c:v>
                </c:pt>
                <c:pt idx="46">
                  <c:v>7.4999999999999997E-2</c:v>
                </c:pt>
                <c:pt idx="47">
                  <c:v>7.4999999999999997E-2</c:v>
                </c:pt>
                <c:pt idx="48">
                  <c:v>7.4999999999999997E-2</c:v>
                </c:pt>
                <c:pt idx="49">
                  <c:v>7.4999999999999997E-2</c:v>
                </c:pt>
                <c:pt idx="50">
                  <c:v>7.4999999999999997E-2</c:v>
                </c:pt>
                <c:pt idx="51">
                  <c:v>7.4999999999999997E-2</c:v>
                </c:pt>
                <c:pt idx="52">
                  <c:v>7.4999999999999997E-2</c:v>
                </c:pt>
                <c:pt idx="53">
                  <c:v>7.4999999999999997E-2</c:v>
                </c:pt>
                <c:pt idx="54">
                  <c:v>7.4999999999999997E-2</c:v>
                </c:pt>
                <c:pt idx="55">
                  <c:v>7.4999999999999997E-2</c:v>
                </c:pt>
                <c:pt idx="56">
                  <c:v>7.4999999999999997E-2</c:v>
                </c:pt>
                <c:pt idx="57">
                  <c:v>7.4999999999999997E-2</c:v>
                </c:pt>
                <c:pt idx="58">
                  <c:v>7.4999999999999997E-2</c:v>
                </c:pt>
                <c:pt idx="59">
                  <c:v>7.4999999999999997E-2</c:v>
                </c:pt>
                <c:pt idx="60">
                  <c:v>7.4999999999999997E-2</c:v>
                </c:pt>
                <c:pt idx="61">
                  <c:v>7.4999999999999997E-2</c:v>
                </c:pt>
                <c:pt idx="62">
                  <c:v>7.4999999999999997E-2</c:v>
                </c:pt>
                <c:pt idx="63">
                  <c:v>7.4999999999999997E-2</c:v>
                </c:pt>
                <c:pt idx="64">
                  <c:v>7.4999999999999997E-2</c:v>
                </c:pt>
                <c:pt idx="65">
                  <c:v>7.4999999999999997E-2</c:v>
                </c:pt>
                <c:pt idx="66">
                  <c:v>7.4999999999999997E-2</c:v>
                </c:pt>
                <c:pt idx="67">
                  <c:v>7.4999999999999997E-2</c:v>
                </c:pt>
                <c:pt idx="68">
                  <c:v>7.4999999999999997E-2</c:v>
                </c:pt>
                <c:pt idx="69">
                  <c:v>7.4999999999999997E-2</c:v>
                </c:pt>
                <c:pt idx="70">
                  <c:v>7.4999999999999997E-2</c:v>
                </c:pt>
                <c:pt idx="71">
                  <c:v>7.4999999999999997E-2</c:v>
                </c:pt>
                <c:pt idx="72">
                  <c:v>7.4999999999999997E-2</c:v>
                </c:pt>
                <c:pt idx="73">
                  <c:v>7.4999999999999997E-2</c:v>
                </c:pt>
                <c:pt idx="74">
                  <c:v>7.4999999999999997E-2</c:v>
                </c:pt>
                <c:pt idx="75">
                  <c:v>7.4999999999999997E-2</c:v>
                </c:pt>
                <c:pt idx="76">
                  <c:v>7.4999999999999997E-2</c:v>
                </c:pt>
                <c:pt idx="77">
                  <c:v>7.4999999999999997E-2</c:v>
                </c:pt>
                <c:pt idx="78">
                  <c:v>7.4999999999999997E-2</c:v>
                </c:pt>
                <c:pt idx="79">
                  <c:v>7.4999999999999997E-2</c:v>
                </c:pt>
                <c:pt idx="80">
                  <c:v>7.4999999999999997E-2</c:v>
                </c:pt>
                <c:pt idx="81">
                  <c:v>7.4999999999999997E-2</c:v>
                </c:pt>
                <c:pt idx="82">
                  <c:v>7.4999999999999997E-2</c:v>
                </c:pt>
                <c:pt idx="83">
                  <c:v>7.4999999999999997E-2</c:v>
                </c:pt>
                <c:pt idx="84">
                  <c:v>7.4999999999999997E-2</c:v>
                </c:pt>
                <c:pt idx="85">
                  <c:v>7.4999999999999997E-2</c:v>
                </c:pt>
                <c:pt idx="86">
                  <c:v>7.4999999999999997E-2</c:v>
                </c:pt>
                <c:pt idx="87">
                  <c:v>7.4999999999999997E-2</c:v>
                </c:pt>
                <c:pt idx="88">
                  <c:v>7.4999999999999997E-2</c:v>
                </c:pt>
                <c:pt idx="89">
                  <c:v>7.4999999999999997E-2</c:v>
                </c:pt>
                <c:pt idx="90">
                  <c:v>7.4999999999999997E-2</c:v>
                </c:pt>
                <c:pt idx="91">
                  <c:v>7.4999999999999997E-2</c:v>
                </c:pt>
                <c:pt idx="92">
                  <c:v>7.4999999999999997E-2</c:v>
                </c:pt>
                <c:pt idx="93">
                  <c:v>7.4999999999999997E-2</c:v>
                </c:pt>
                <c:pt idx="94">
                  <c:v>7.4999999999999997E-2</c:v>
                </c:pt>
                <c:pt idx="95">
                  <c:v>7.4999999999999997E-2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94-4E25-9230-48D46BD0F526}"/>
            </c:ext>
          </c:extLst>
        </c:ser>
        <c:ser>
          <c:idx val="2"/>
          <c:order val="2"/>
          <c:tx>
            <c:strRef>
              <c:f>'COM_1.5&lt;P&lt;=3_festivo'!$D$1</c:f>
              <c:strCache>
                <c:ptCount val="1"/>
                <c:pt idx="0">
                  <c:v>Sunday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'COM_1.5&lt;P&lt;=3_festivo'!$A$2:$A$97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5.2083333333333329E-2</c:v>
                </c:pt>
                <c:pt idx="6">
                  <c:v>6.2499999999999993E-2</c:v>
                </c:pt>
                <c:pt idx="7">
                  <c:v>7.2916666666666657E-2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0.11458333333333334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0.14583333333333331</c:v>
                </c:pt>
                <c:pt idx="15">
                  <c:v>0.15624999999999997</c:v>
                </c:pt>
                <c:pt idx="16">
                  <c:v>0.16666666666666663</c:v>
                </c:pt>
                <c:pt idx="17">
                  <c:v>0.17708333333333329</c:v>
                </c:pt>
                <c:pt idx="18">
                  <c:v>0.18749999999999994</c:v>
                </c:pt>
                <c:pt idx="19">
                  <c:v>0.1979166666666666</c:v>
                </c:pt>
                <c:pt idx="20">
                  <c:v>0.20833333333333326</c:v>
                </c:pt>
                <c:pt idx="21">
                  <c:v>0.21874999999999992</c:v>
                </c:pt>
                <c:pt idx="22">
                  <c:v>0.22916666666666657</c:v>
                </c:pt>
                <c:pt idx="23">
                  <c:v>0.23958333333333323</c:v>
                </c:pt>
                <c:pt idx="24">
                  <c:v>0.24999999999999989</c:v>
                </c:pt>
                <c:pt idx="25">
                  <c:v>0.26041666666666657</c:v>
                </c:pt>
                <c:pt idx="26">
                  <c:v>0.27083333333333326</c:v>
                </c:pt>
                <c:pt idx="27">
                  <c:v>0.28124999999999994</c:v>
                </c:pt>
                <c:pt idx="28">
                  <c:v>0.29166666666666663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0.33333333333333337</c:v>
                </c:pt>
                <c:pt idx="33">
                  <c:v>0.34375000000000006</c:v>
                </c:pt>
                <c:pt idx="34">
                  <c:v>0.35416666666666674</c:v>
                </c:pt>
                <c:pt idx="35">
                  <c:v>0.36458333333333343</c:v>
                </c:pt>
                <c:pt idx="36">
                  <c:v>0.37500000000000011</c:v>
                </c:pt>
                <c:pt idx="37">
                  <c:v>0.3854166666666668</c:v>
                </c:pt>
                <c:pt idx="38">
                  <c:v>0.39583333333333348</c:v>
                </c:pt>
                <c:pt idx="39">
                  <c:v>0.40625000000000017</c:v>
                </c:pt>
                <c:pt idx="40">
                  <c:v>0.41666666666666685</c:v>
                </c:pt>
                <c:pt idx="41">
                  <c:v>0.42708333333333354</c:v>
                </c:pt>
                <c:pt idx="42">
                  <c:v>0.43750000000000022</c:v>
                </c:pt>
                <c:pt idx="43">
                  <c:v>0.44791666666666691</c:v>
                </c:pt>
                <c:pt idx="44">
                  <c:v>0.45833333333333359</c:v>
                </c:pt>
                <c:pt idx="45">
                  <c:v>0.46875000000000028</c:v>
                </c:pt>
                <c:pt idx="46">
                  <c:v>0.47916666666666696</c:v>
                </c:pt>
                <c:pt idx="47">
                  <c:v>0.48958333333333365</c:v>
                </c:pt>
                <c:pt idx="48">
                  <c:v>0.50000000000000033</c:v>
                </c:pt>
                <c:pt idx="49">
                  <c:v>0.51041666666666696</c:v>
                </c:pt>
                <c:pt idx="50">
                  <c:v>0.52083333333333359</c:v>
                </c:pt>
                <c:pt idx="51">
                  <c:v>0.53125000000000022</c:v>
                </c:pt>
                <c:pt idx="52">
                  <c:v>0.54166666666666685</c:v>
                </c:pt>
                <c:pt idx="53">
                  <c:v>0.55208333333333348</c:v>
                </c:pt>
                <c:pt idx="54">
                  <c:v>0.56250000000000011</c:v>
                </c:pt>
                <c:pt idx="55">
                  <c:v>0.57291666666666674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0.61458333333333326</c:v>
                </c:pt>
                <c:pt idx="60">
                  <c:v>0.62499999999999989</c:v>
                </c:pt>
                <c:pt idx="61">
                  <c:v>0.63541666666666652</c:v>
                </c:pt>
                <c:pt idx="62">
                  <c:v>0.64583333333333315</c:v>
                </c:pt>
                <c:pt idx="63">
                  <c:v>0.65624999999999978</c:v>
                </c:pt>
                <c:pt idx="64">
                  <c:v>0.66666666666666641</c:v>
                </c:pt>
                <c:pt idx="65">
                  <c:v>0.67708333333333304</c:v>
                </c:pt>
                <c:pt idx="66">
                  <c:v>0.68749999999999967</c:v>
                </c:pt>
                <c:pt idx="67">
                  <c:v>0.6979166666666663</c:v>
                </c:pt>
                <c:pt idx="68">
                  <c:v>0.70833333333333293</c:v>
                </c:pt>
                <c:pt idx="69">
                  <c:v>0.71874999999999956</c:v>
                </c:pt>
                <c:pt idx="70">
                  <c:v>0.72916666666666619</c:v>
                </c:pt>
                <c:pt idx="71">
                  <c:v>0.73958333333333282</c:v>
                </c:pt>
                <c:pt idx="72">
                  <c:v>0.74999999999999944</c:v>
                </c:pt>
                <c:pt idx="73">
                  <c:v>0.76041666666666607</c:v>
                </c:pt>
                <c:pt idx="74">
                  <c:v>0.7708333333333327</c:v>
                </c:pt>
                <c:pt idx="75">
                  <c:v>0.78124999999999933</c:v>
                </c:pt>
                <c:pt idx="76">
                  <c:v>0.79166666666666596</c:v>
                </c:pt>
                <c:pt idx="77">
                  <c:v>0.80208333333333259</c:v>
                </c:pt>
                <c:pt idx="78">
                  <c:v>0.81249999999999922</c:v>
                </c:pt>
                <c:pt idx="79">
                  <c:v>0.82291666666666585</c:v>
                </c:pt>
                <c:pt idx="80">
                  <c:v>0.83333333333333248</c:v>
                </c:pt>
                <c:pt idx="81">
                  <c:v>0.84374999999999911</c:v>
                </c:pt>
                <c:pt idx="82">
                  <c:v>0.85416666666666574</c:v>
                </c:pt>
                <c:pt idx="83">
                  <c:v>0.86458333333333237</c:v>
                </c:pt>
                <c:pt idx="84">
                  <c:v>0.874999999999999</c:v>
                </c:pt>
                <c:pt idx="85">
                  <c:v>0.88541666666666563</c:v>
                </c:pt>
                <c:pt idx="86">
                  <c:v>0.89583333333333226</c:v>
                </c:pt>
                <c:pt idx="87">
                  <c:v>0.90624999999999889</c:v>
                </c:pt>
                <c:pt idx="88">
                  <c:v>0.91666666666666552</c:v>
                </c:pt>
                <c:pt idx="89">
                  <c:v>0.92708333333333215</c:v>
                </c:pt>
                <c:pt idx="90">
                  <c:v>0.93749999999999878</c:v>
                </c:pt>
                <c:pt idx="91">
                  <c:v>0.94791666666666541</c:v>
                </c:pt>
                <c:pt idx="92">
                  <c:v>0.95833333333333204</c:v>
                </c:pt>
                <c:pt idx="93">
                  <c:v>0.96874999999999867</c:v>
                </c:pt>
                <c:pt idx="94">
                  <c:v>0.9791666666666653</c:v>
                </c:pt>
                <c:pt idx="95">
                  <c:v>0.98958333333333193</c:v>
                </c:pt>
              </c:numCache>
            </c:numRef>
          </c:cat>
          <c:val>
            <c:numRef>
              <c:f>'COM_1.5&lt;P&lt;=3_festivo'!$D$2:$D$97</c:f>
              <c:numCache>
                <c:formatCode>General</c:formatCode>
                <c:ptCount val="96"/>
                <c:pt idx="0">
                  <c:v>7.4999999999999997E-2</c:v>
                </c:pt>
                <c:pt idx="1">
                  <c:v>7.4999999999999997E-2</c:v>
                </c:pt>
                <c:pt idx="2">
                  <c:v>7.4999999999999997E-2</c:v>
                </c:pt>
                <c:pt idx="3">
                  <c:v>7.4999999999999997E-2</c:v>
                </c:pt>
                <c:pt idx="4">
                  <c:v>7.4999999999999997E-2</c:v>
                </c:pt>
                <c:pt idx="5">
                  <c:v>7.4999999999999997E-2</c:v>
                </c:pt>
                <c:pt idx="6">
                  <c:v>7.4999999999999997E-2</c:v>
                </c:pt>
                <c:pt idx="7">
                  <c:v>7.4999999999999997E-2</c:v>
                </c:pt>
                <c:pt idx="8">
                  <c:v>7.4999999999999997E-2</c:v>
                </c:pt>
                <c:pt idx="9">
                  <c:v>7.4999999999999997E-2</c:v>
                </c:pt>
                <c:pt idx="10">
                  <c:v>7.4999999999999997E-2</c:v>
                </c:pt>
                <c:pt idx="11">
                  <c:v>7.4999999999999997E-2</c:v>
                </c:pt>
                <c:pt idx="12">
                  <c:v>7.4999999999999997E-2</c:v>
                </c:pt>
                <c:pt idx="13">
                  <c:v>7.4999999999999997E-2</c:v>
                </c:pt>
                <c:pt idx="14">
                  <c:v>7.4999999999999997E-2</c:v>
                </c:pt>
                <c:pt idx="15">
                  <c:v>7.4999999999999997E-2</c:v>
                </c:pt>
                <c:pt idx="16">
                  <c:v>7.4999999999999997E-2</c:v>
                </c:pt>
                <c:pt idx="17">
                  <c:v>7.4999999999999997E-2</c:v>
                </c:pt>
                <c:pt idx="18">
                  <c:v>7.4999999999999997E-2</c:v>
                </c:pt>
                <c:pt idx="19">
                  <c:v>7.4999999999999997E-2</c:v>
                </c:pt>
                <c:pt idx="20">
                  <c:v>7.4999999999999997E-2</c:v>
                </c:pt>
                <c:pt idx="21">
                  <c:v>7.4999999999999997E-2</c:v>
                </c:pt>
                <c:pt idx="22">
                  <c:v>7.4999999999999997E-2</c:v>
                </c:pt>
                <c:pt idx="23">
                  <c:v>7.4999999999999997E-2</c:v>
                </c:pt>
                <c:pt idx="24">
                  <c:v>7.4999999999999997E-2</c:v>
                </c:pt>
                <c:pt idx="25">
                  <c:v>7.4999999999999997E-2</c:v>
                </c:pt>
                <c:pt idx="26">
                  <c:v>7.4999999999999997E-2</c:v>
                </c:pt>
                <c:pt idx="27">
                  <c:v>7.4999999999999997E-2</c:v>
                </c:pt>
                <c:pt idx="28">
                  <c:v>7.4999999999999997E-2</c:v>
                </c:pt>
                <c:pt idx="29">
                  <c:v>7.4999999999999997E-2</c:v>
                </c:pt>
                <c:pt idx="30">
                  <c:v>7.4999999999999997E-2</c:v>
                </c:pt>
                <c:pt idx="31">
                  <c:v>7.4999999999999997E-2</c:v>
                </c:pt>
                <c:pt idx="32">
                  <c:v>7.4999999999999997E-2</c:v>
                </c:pt>
                <c:pt idx="33">
                  <c:v>7.4999999999999997E-2</c:v>
                </c:pt>
                <c:pt idx="34">
                  <c:v>7.4999999999999997E-2</c:v>
                </c:pt>
                <c:pt idx="35">
                  <c:v>7.4999999999999997E-2</c:v>
                </c:pt>
                <c:pt idx="36">
                  <c:v>7.4999999999999997E-2</c:v>
                </c:pt>
                <c:pt idx="37">
                  <c:v>7.4999999999999997E-2</c:v>
                </c:pt>
                <c:pt idx="38">
                  <c:v>7.4999999999999997E-2</c:v>
                </c:pt>
                <c:pt idx="39">
                  <c:v>7.4999999999999997E-2</c:v>
                </c:pt>
                <c:pt idx="40">
                  <c:v>7.4999999999999997E-2</c:v>
                </c:pt>
                <c:pt idx="41">
                  <c:v>7.4999999999999997E-2</c:v>
                </c:pt>
                <c:pt idx="42">
                  <c:v>7.4999999999999997E-2</c:v>
                </c:pt>
                <c:pt idx="43">
                  <c:v>7.4999999999999997E-2</c:v>
                </c:pt>
                <c:pt idx="44">
                  <c:v>7.4999999999999997E-2</c:v>
                </c:pt>
                <c:pt idx="45">
                  <c:v>7.4999999999999997E-2</c:v>
                </c:pt>
                <c:pt idx="46">
                  <c:v>7.4999999999999997E-2</c:v>
                </c:pt>
                <c:pt idx="47">
                  <c:v>7.4999999999999997E-2</c:v>
                </c:pt>
                <c:pt idx="48">
                  <c:v>7.4999999999999997E-2</c:v>
                </c:pt>
                <c:pt idx="49">
                  <c:v>7.4999999999999997E-2</c:v>
                </c:pt>
                <c:pt idx="50">
                  <c:v>7.4999999999999997E-2</c:v>
                </c:pt>
                <c:pt idx="51">
                  <c:v>7.4999999999999997E-2</c:v>
                </c:pt>
                <c:pt idx="52">
                  <c:v>7.4999999999999997E-2</c:v>
                </c:pt>
                <c:pt idx="53">
                  <c:v>7.4999999999999997E-2</c:v>
                </c:pt>
                <c:pt idx="54">
                  <c:v>7.4999999999999997E-2</c:v>
                </c:pt>
                <c:pt idx="55">
                  <c:v>7.4999999999999997E-2</c:v>
                </c:pt>
                <c:pt idx="56">
                  <c:v>7.4999999999999997E-2</c:v>
                </c:pt>
                <c:pt idx="57">
                  <c:v>7.4999999999999997E-2</c:v>
                </c:pt>
                <c:pt idx="58">
                  <c:v>7.4999999999999997E-2</c:v>
                </c:pt>
                <c:pt idx="59">
                  <c:v>7.4999999999999997E-2</c:v>
                </c:pt>
                <c:pt idx="60">
                  <c:v>7.4999999999999997E-2</c:v>
                </c:pt>
                <c:pt idx="61">
                  <c:v>7.4999999999999997E-2</c:v>
                </c:pt>
                <c:pt idx="62">
                  <c:v>7.4999999999999997E-2</c:v>
                </c:pt>
                <c:pt idx="63">
                  <c:v>7.4999999999999997E-2</c:v>
                </c:pt>
                <c:pt idx="64">
                  <c:v>7.4999999999999997E-2</c:v>
                </c:pt>
                <c:pt idx="65">
                  <c:v>7.4999999999999997E-2</c:v>
                </c:pt>
                <c:pt idx="66">
                  <c:v>7.4999999999999997E-2</c:v>
                </c:pt>
                <c:pt idx="67">
                  <c:v>7.4999999999999997E-2</c:v>
                </c:pt>
                <c:pt idx="68">
                  <c:v>7.4999999999999997E-2</c:v>
                </c:pt>
                <c:pt idx="69">
                  <c:v>7.4999999999999997E-2</c:v>
                </c:pt>
                <c:pt idx="70">
                  <c:v>7.4999999999999997E-2</c:v>
                </c:pt>
                <c:pt idx="71">
                  <c:v>7.4999999999999997E-2</c:v>
                </c:pt>
                <c:pt idx="72">
                  <c:v>7.4999999999999997E-2</c:v>
                </c:pt>
                <c:pt idx="73">
                  <c:v>7.4999999999999997E-2</c:v>
                </c:pt>
                <c:pt idx="74">
                  <c:v>7.4999999999999997E-2</c:v>
                </c:pt>
                <c:pt idx="75">
                  <c:v>7.4999999999999997E-2</c:v>
                </c:pt>
                <c:pt idx="76">
                  <c:v>7.4999999999999997E-2</c:v>
                </c:pt>
                <c:pt idx="77">
                  <c:v>7.4999999999999997E-2</c:v>
                </c:pt>
                <c:pt idx="78">
                  <c:v>7.4999999999999997E-2</c:v>
                </c:pt>
                <c:pt idx="79">
                  <c:v>7.4999999999999997E-2</c:v>
                </c:pt>
                <c:pt idx="80">
                  <c:v>7.4999999999999997E-2</c:v>
                </c:pt>
                <c:pt idx="81">
                  <c:v>7.4999999999999997E-2</c:v>
                </c:pt>
                <c:pt idx="82">
                  <c:v>7.4999999999999997E-2</c:v>
                </c:pt>
                <c:pt idx="83">
                  <c:v>7.4999999999999997E-2</c:v>
                </c:pt>
                <c:pt idx="84">
                  <c:v>7.4999999999999997E-2</c:v>
                </c:pt>
                <c:pt idx="85">
                  <c:v>7.4999999999999997E-2</c:v>
                </c:pt>
                <c:pt idx="86">
                  <c:v>7.4999999999999997E-2</c:v>
                </c:pt>
                <c:pt idx="87">
                  <c:v>7.4999999999999997E-2</c:v>
                </c:pt>
                <c:pt idx="88">
                  <c:v>7.4999999999999997E-2</c:v>
                </c:pt>
                <c:pt idx="89">
                  <c:v>7.4999999999999997E-2</c:v>
                </c:pt>
                <c:pt idx="90">
                  <c:v>7.4999999999999997E-2</c:v>
                </c:pt>
                <c:pt idx="91">
                  <c:v>7.4999999999999997E-2</c:v>
                </c:pt>
                <c:pt idx="92">
                  <c:v>7.4999999999999997E-2</c:v>
                </c:pt>
                <c:pt idx="93">
                  <c:v>7.4999999999999997E-2</c:v>
                </c:pt>
                <c:pt idx="94">
                  <c:v>7.4999999999999997E-2</c:v>
                </c:pt>
                <c:pt idx="95">
                  <c:v>7.4999999999999997E-2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94-4E25-9230-48D46BD0F5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7687008"/>
        <c:axId val="877711968"/>
      </c:lineChart>
      <c:catAx>
        <c:axId val="877687008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711968"/>
        <c:crosses val="autoZero"/>
        <c:auto val="1"/>
        <c:lblAlgn val="ctr"/>
        <c:lblOffset val="100"/>
        <c:noMultiLvlLbl val="0"/>
      </c:catAx>
      <c:valAx>
        <c:axId val="87771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kWh/15min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687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'COM_&gt;6kw_feriale'!$B$1</c:f>
              <c:strCache>
                <c:ptCount val="1"/>
                <c:pt idx="0">
                  <c:v>Working_day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'COM_&gt;6kw_feriale'!$A$2:$A$97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5.2083333333333329E-2</c:v>
                </c:pt>
                <c:pt idx="6">
                  <c:v>6.2499999999999993E-2</c:v>
                </c:pt>
                <c:pt idx="7">
                  <c:v>7.2916666666666657E-2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0.11458333333333334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0.14583333333333331</c:v>
                </c:pt>
                <c:pt idx="15">
                  <c:v>0.15624999999999997</c:v>
                </c:pt>
                <c:pt idx="16">
                  <c:v>0.16666666666666663</c:v>
                </c:pt>
                <c:pt idx="17">
                  <c:v>0.17708333333333329</c:v>
                </c:pt>
                <c:pt idx="18">
                  <c:v>0.18749999999999994</c:v>
                </c:pt>
                <c:pt idx="19">
                  <c:v>0.1979166666666666</c:v>
                </c:pt>
                <c:pt idx="20">
                  <c:v>0.20833333333333326</c:v>
                </c:pt>
                <c:pt idx="21">
                  <c:v>0.21874999999999992</c:v>
                </c:pt>
                <c:pt idx="22">
                  <c:v>0.22916666666666657</c:v>
                </c:pt>
                <c:pt idx="23">
                  <c:v>0.23958333333333323</c:v>
                </c:pt>
                <c:pt idx="24">
                  <c:v>0.24999999999999989</c:v>
                </c:pt>
                <c:pt idx="25">
                  <c:v>0.26041666666666657</c:v>
                </c:pt>
                <c:pt idx="26">
                  <c:v>0.27083333333333326</c:v>
                </c:pt>
                <c:pt idx="27">
                  <c:v>0.28124999999999994</c:v>
                </c:pt>
                <c:pt idx="28">
                  <c:v>0.29166666666666663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0.33333333333333337</c:v>
                </c:pt>
                <c:pt idx="33">
                  <c:v>0.34375000000000006</c:v>
                </c:pt>
                <c:pt idx="34">
                  <c:v>0.35416666666666674</c:v>
                </c:pt>
                <c:pt idx="35">
                  <c:v>0.36458333333333343</c:v>
                </c:pt>
                <c:pt idx="36">
                  <c:v>0.37500000000000011</c:v>
                </c:pt>
                <c:pt idx="37">
                  <c:v>0.3854166666666668</c:v>
                </c:pt>
                <c:pt idx="38">
                  <c:v>0.39583333333333348</c:v>
                </c:pt>
                <c:pt idx="39">
                  <c:v>0.40625000000000017</c:v>
                </c:pt>
                <c:pt idx="40">
                  <c:v>0.41666666666666685</c:v>
                </c:pt>
                <c:pt idx="41">
                  <c:v>0.42708333333333354</c:v>
                </c:pt>
                <c:pt idx="42">
                  <c:v>0.43750000000000022</c:v>
                </c:pt>
                <c:pt idx="43">
                  <c:v>0.44791666666666691</c:v>
                </c:pt>
                <c:pt idx="44">
                  <c:v>0.45833333333333359</c:v>
                </c:pt>
                <c:pt idx="45">
                  <c:v>0.46875000000000028</c:v>
                </c:pt>
                <c:pt idx="46">
                  <c:v>0.47916666666666696</c:v>
                </c:pt>
                <c:pt idx="47">
                  <c:v>0.48958333333333365</c:v>
                </c:pt>
                <c:pt idx="48">
                  <c:v>0.50000000000000033</c:v>
                </c:pt>
                <c:pt idx="49">
                  <c:v>0.51041666666666696</c:v>
                </c:pt>
                <c:pt idx="50">
                  <c:v>0.52083333333333359</c:v>
                </c:pt>
                <c:pt idx="51">
                  <c:v>0.53125000000000022</c:v>
                </c:pt>
                <c:pt idx="52">
                  <c:v>0.54166666666666685</c:v>
                </c:pt>
                <c:pt idx="53">
                  <c:v>0.55208333333333348</c:v>
                </c:pt>
                <c:pt idx="54">
                  <c:v>0.56250000000000011</c:v>
                </c:pt>
                <c:pt idx="55">
                  <c:v>0.57291666666666674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0.61458333333333326</c:v>
                </c:pt>
                <c:pt idx="60">
                  <c:v>0.62499999999999989</c:v>
                </c:pt>
                <c:pt idx="61">
                  <c:v>0.63541666666666652</c:v>
                </c:pt>
                <c:pt idx="62">
                  <c:v>0.64583333333333315</c:v>
                </c:pt>
                <c:pt idx="63">
                  <c:v>0.65624999999999978</c:v>
                </c:pt>
                <c:pt idx="64">
                  <c:v>0.66666666666666641</c:v>
                </c:pt>
                <c:pt idx="65">
                  <c:v>0.67708333333333304</c:v>
                </c:pt>
                <c:pt idx="66">
                  <c:v>0.68749999999999967</c:v>
                </c:pt>
                <c:pt idx="67">
                  <c:v>0.6979166666666663</c:v>
                </c:pt>
                <c:pt idx="68">
                  <c:v>0.70833333333333293</c:v>
                </c:pt>
                <c:pt idx="69">
                  <c:v>0.71874999999999956</c:v>
                </c:pt>
                <c:pt idx="70">
                  <c:v>0.72916666666666619</c:v>
                </c:pt>
                <c:pt idx="71">
                  <c:v>0.73958333333333282</c:v>
                </c:pt>
                <c:pt idx="72">
                  <c:v>0.74999999999999944</c:v>
                </c:pt>
                <c:pt idx="73">
                  <c:v>0.76041666666666607</c:v>
                </c:pt>
                <c:pt idx="74">
                  <c:v>0.7708333333333327</c:v>
                </c:pt>
                <c:pt idx="75">
                  <c:v>0.78124999999999933</c:v>
                </c:pt>
                <c:pt idx="76">
                  <c:v>0.79166666666666596</c:v>
                </c:pt>
                <c:pt idx="77">
                  <c:v>0.80208333333333259</c:v>
                </c:pt>
                <c:pt idx="78">
                  <c:v>0.81249999999999922</c:v>
                </c:pt>
                <c:pt idx="79">
                  <c:v>0.82291666666666585</c:v>
                </c:pt>
                <c:pt idx="80">
                  <c:v>0.83333333333333248</c:v>
                </c:pt>
                <c:pt idx="81">
                  <c:v>0.84374999999999911</c:v>
                </c:pt>
                <c:pt idx="82">
                  <c:v>0.85416666666666574</c:v>
                </c:pt>
                <c:pt idx="83">
                  <c:v>0.86458333333333237</c:v>
                </c:pt>
                <c:pt idx="84">
                  <c:v>0.874999999999999</c:v>
                </c:pt>
                <c:pt idx="85">
                  <c:v>0.88541666666666563</c:v>
                </c:pt>
                <c:pt idx="86">
                  <c:v>0.89583333333333226</c:v>
                </c:pt>
                <c:pt idx="87">
                  <c:v>0.90624999999999889</c:v>
                </c:pt>
                <c:pt idx="88">
                  <c:v>0.91666666666666552</c:v>
                </c:pt>
                <c:pt idx="89">
                  <c:v>0.92708333333333215</c:v>
                </c:pt>
                <c:pt idx="90">
                  <c:v>0.93749999999999878</c:v>
                </c:pt>
                <c:pt idx="91">
                  <c:v>0.94791666666666541</c:v>
                </c:pt>
                <c:pt idx="92">
                  <c:v>0.95833333333333204</c:v>
                </c:pt>
                <c:pt idx="93">
                  <c:v>0.96874999999999867</c:v>
                </c:pt>
                <c:pt idx="94">
                  <c:v>0.9791666666666653</c:v>
                </c:pt>
                <c:pt idx="95">
                  <c:v>0.98958333333333193</c:v>
                </c:pt>
              </c:numCache>
            </c:numRef>
          </c:cat>
          <c:val>
            <c:numRef>
              <c:f>'COM_&gt;6kw_feriale'!$B$2:$B$97</c:f>
              <c:numCache>
                <c:formatCode>General</c:formatCode>
                <c:ptCount val="96"/>
                <c:pt idx="0">
                  <c:v>7.4999999999999997E-2</c:v>
                </c:pt>
                <c:pt idx="1">
                  <c:v>7.4999999999999997E-2</c:v>
                </c:pt>
                <c:pt idx="2">
                  <c:v>7.4999999999999997E-2</c:v>
                </c:pt>
                <c:pt idx="3">
                  <c:v>7.4999999999999997E-2</c:v>
                </c:pt>
                <c:pt idx="4">
                  <c:v>7.4999999999999997E-2</c:v>
                </c:pt>
                <c:pt idx="5">
                  <c:v>7.4999999999999997E-2</c:v>
                </c:pt>
                <c:pt idx="6">
                  <c:v>7.4999999999999997E-2</c:v>
                </c:pt>
                <c:pt idx="7">
                  <c:v>7.4999999999999997E-2</c:v>
                </c:pt>
                <c:pt idx="8">
                  <c:v>7.4999999999999997E-2</c:v>
                </c:pt>
                <c:pt idx="9">
                  <c:v>7.4999999999999997E-2</c:v>
                </c:pt>
                <c:pt idx="10">
                  <c:v>7.4999999999999997E-2</c:v>
                </c:pt>
                <c:pt idx="11">
                  <c:v>7.4999999999999997E-2</c:v>
                </c:pt>
                <c:pt idx="12">
                  <c:v>7.4999999999999997E-2</c:v>
                </c:pt>
                <c:pt idx="13">
                  <c:v>7.4999999999999997E-2</c:v>
                </c:pt>
                <c:pt idx="14">
                  <c:v>7.4999999999999997E-2</c:v>
                </c:pt>
                <c:pt idx="15">
                  <c:v>7.4999999999999997E-2</c:v>
                </c:pt>
                <c:pt idx="16">
                  <c:v>7.4999999999999997E-2</c:v>
                </c:pt>
                <c:pt idx="17">
                  <c:v>7.4999999999999997E-2</c:v>
                </c:pt>
                <c:pt idx="18">
                  <c:v>7.4999999999999997E-2</c:v>
                </c:pt>
                <c:pt idx="19">
                  <c:v>7.4999999999999997E-2</c:v>
                </c:pt>
                <c:pt idx="20">
                  <c:v>0.375</c:v>
                </c:pt>
                <c:pt idx="21">
                  <c:v>0.375</c:v>
                </c:pt>
                <c:pt idx="22">
                  <c:v>0.375</c:v>
                </c:pt>
                <c:pt idx="23">
                  <c:v>0.375</c:v>
                </c:pt>
                <c:pt idx="24">
                  <c:v>0.375</c:v>
                </c:pt>
                <c:pt idx="25">
                  <c:v>0.375</c:v>
                </c:pt>
                <c:pt idx="26">
                  <c:v>0.375</c:v>
                </c:pt>
                <c:pt idx="27">
                  <c:v>0.375</c:v>
                </c:pt>
                <c:pt idx="28">
                  <c:v>0.375</c:v>
                </c:pt>
                <c:pt idx="29">
                  <c:v>0.375</c:v>
                </c:pt>
                <c:pt idx="30">
                  <c:v>0.375</c:v>
                </c:pt>
                <c:pt idx="31">
                  <c:v>0.375</c:v>
                </c:pt>
                <c:pt idx="32">
                  <c:v>0.375</c:v>
                </c:pt>
                <c:pt idx="33">
                  <c:v>0.375</c:v>
                </c:pt>
                <c:pt idx="34">
                  <c:v>0.375</c:v>
                </c:pt>
                <c:pt idx="35">
                  <c:v>0.375</c:v>
                </c:pt>
                <c:pt idx="36">
                  <c:v>0.15</c:v>
                </c:pt>
                <c:pt idx="37">
                  <c:v>0.15</c:v>
                </c:pt>
                <c:pt idx="38">
                  <c:v>0.15</c:v>
                </c:pt>
                <c:pt idx="39">
                  <c:v>0.15</c:v>
                </c:pt>
                <c:pt idx="40">
                  <c:v>0.15</c:v>
                </c:pt>
                <c:pt idx="41">
                  <c:v>0.15</c:v>
                </c:pt>
                <c:pt idx="42">
                  <c:v>0.15</c:v>
                </c:pt>
                <c:pt idx="43">
                  <c:v>0.15</c:v>
                </c:pt>
                <c:pt idx="44">
                  <c:v>0.15</c:v>
                </c:pt>
                <c:pt idx="45">
                  <c:v>0.15</c:v>
                </c:pt>
                <c:pt idx="46">
                  <c:v>0.15</c:v>
                </c:pt>
                <c:pt idx="47">
                  <c:v>0.15</c:v>
                </c:pt>
                <c:pt idx="48">
                  <c:v>0.45</c:v>
                </c:pt>
                <c:pt idx="49">
                  <c:v>0.45</c:v>
                </c:pt>
                <c:pt idx="50">
                  <c:v>0.45</c:v>
                </c:pt>
                <c:pt idx="51">
                  <c:v>0.45</c:v>
                </c:pt>
                <c:pt idx="52">
                  <c:v>0.45</c:v>
                </c:pt>
                <c:pt idx="53">
                  <c:v>0.45</c:v>
                </c:pt>
                <c:pt idx="54">
                  <c:v>0.45</c:v>
                </c:pt>
                <c:pt idx="55">
                  <c:v>0.45</c:v>
                </c:pt>
                <c:pt idx="56">
                  <c:v>0.45</c:v>
                </c:pt>
                <c:pt idx="57">
                  <c:v>0.45</c:v>
                </c:pt>
                <c:pt idx="58">
                  <c:v>0.45</c:v>
                </c:pt>
                <c:pt idx="59">
                  <c:v>0.45</c:v>
                </c:pt>
                <c:pt idx="60">
                  <c:v>0.15</c:v>
                </c:pt>
                <c:pt idx="61">
                  <c:v>0.15</c:v>
                </c:pt>
                <c:pt idx="62">
                  <c:v>0.15</c:v>
                </c:pt>
                <c:pt idx="63">
                  <c:v>0.15</c:v>
                </c:pt>
                <c:pt idx="64">
                  <c:v>0.15</c:v>
                </c:pt>
                <c:pt idx="65">
                  <c:v>0.15</c:v>
                </c:pt>
                <c:pt idx="66">
                  <c:v>0.15</c:v>
                </c:pt>
                <c:pt idx="67">
                  <c:v>0.15</c:v>
                </c:pt>
                <c:pt idx="68">
                  <c:v>0.15</c:v>
                </c:pt>
                <c:pt idx="69">
                  <c:v>0.15</c:v>
                </c:pt>
                <c:pt idx="70">
                  <c:v>0.15</c:v>
                </c:pt>
                <c:pt idx="71">
                  <c:v>0.15</c:v>
                </c:pt>
                <c:pt idx="72">
                  <c:v>0.375</c:v>
                </c:pt>
                <c:pt idx="73">
                  <c:v>0.375</c:v>
                </c:pt>
                <c:pt idx="74">
                  <c:v>0.375</c:v>
                </c:pt>
                <c:pt idx="75">
                  <c:v>0.375</c:v>
                </c:pt>
                <c:pt idx="76">
                  <c:v>0.375</c:v>
                </c:pt>
                <c:pt idx="77">
                  <c:v>0.375</c:v>
                </c:pt>
                <c:pt idx="78">
                  <c:v>0.375</c:v>
                </c:pt>
                <c:pt idx="79">
                  <c:v>0.375</c:v>
                </c:pt>
                <c:pt idx="80">
                  <c:v>0.45</c:v>
                </c:pt>
                <c:pt idx="81">
                  <c:v>0.45</c:v>
                </c:pt>
                <c:pt idx="82">
                  <c:v>0.45</c:v>
                </c:pt>
                <c:pt idx="83">
                  <c:v>0.45</c:v>
                </c:pt>
                <c:pt idx="84">
                  <c:v>0.45</c:v>
                </c:pt>
                <c:pt idx="85">
                  <c:v>0.45</c:v>
                </c:pt>
                <c:pt idx="86">
                  <c:v>0.45</c:v>
                </c:pt>
                <c:pt idx="87">
                  <c:v>0.45</c:v>
                </c:pt>
                <c:pt idx="88">
                  <c:v>0.45</c:v>
                </c:pt>
                <c:pt idx="89">
                  <c:v>0.45</c:v>
                </c:pt>
                <c:pt idx="90">
                  <c:v>0.45</c:v>
                </c:pt>
                <c:pt idx="91">
                  <c:v>0.45</c:v>
                </c:pt>
                <c:pt idx="92">
                  <c:v>0.15</c:v>
                </c:pt>
                <c:pt idx="93">
                  <c:v>0.15</c:v>
                </c:pt>
                <c:pt idx="94">
                  <c:v>0.15</c:v>
                </c:pt>
                <c:pt idx="95">
                  <c:v>0.15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BE-43FC-AF03-44A28F8C18E9}"/>
            </c:ext>
          </c:extLst>
        </c:ser>
        <c:ser>
          <c:idx val="1"/>
          <c:order val="1"/>
          <c:tx>
            <c:strRef>
              <c:f>'COM_&gt;6kw_feriale'!$C$1</c:f>
              <c:strCache>
                <c:ptCount val="1"/>
                <c:pt idx="0">
                  <c:v>Saturday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'COM_&gt;6kw_feriale'!$A$2:$A$97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5.2083333333333329E-2</c:v>
                </c:pt>
                <c:pt idx="6">
                  <c:v>6.2499999999999993E-2</c:v>
                </c:pt>
                <c:pt idx="7">
                  <c:v>7.2916666666666657E-2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0.11458333333333334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0.14583333333333331</c:v>
                </c:pt>
                <c:pt idx="15">
                  <c:v>0.15624999999999997</c:v>
                </c:pt>
                <c:pt idx="16">
                  <c:v>0.16666666666666663</c:v>
                </c:pt>
                <c:pt idx="17">
                  <c:v>0.17708333333333329</c:v>
                </c:pt>
                <c:pt idx="18">
                  <c:v>0.18749999999999994</c:v>
                </c:pt>
                <c:pt idx="19">
                  <c:v>0.1979166666666666</c:v>
                </c:pt>
                <c:pt idx="20">
                  <c:v>0.20833333333333326</c:v>
                </c:pt>
                <c:pt idx="21">
                  <c:v>0.21874999999999992</c:v>
                </c:pt>
                <c:pt idx="22">
                  <c:v>0.22916666666666657</c:v>
                </c:pt>
                <c:pt idx="23">
                  <c:v>0.23958333333333323</c:v>
                </c:pt>
                <c:pt idx="24">
                  <c:v>0.24999999999999989</c:v>
                </c:pt>
                <c:pt idx="25">
                  <c:v>0.26041666666666657</c:v>
                </c:pt>
                <c:pt idx="26">
                  <c:v>0.27083333333333326</c:v>
                </c:pt>
                <c:pt idx="27">
                  <c:v>0.28124999999999994</c:v>
                </c:pt>
                <c:pt idx="28">
                  <c:v>0.29166666666666663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0.33333333333333337</c:v>
                </c:pt>
                <c:pt idx="33">
                  <c:v>0.34375000000000006</c:v>
                </c:pt>
                <c:pt idx="34">
                  <c:v>0.35416666666666674</c:v>
                </c:pt>
                <c:pt idx="35">
                  <c:v>0.36458333333333343</c:v>
                </c:pt>
                <c:pt idx="36">
                  <c:v>0.37500000000000011</c:v>
                </c:pt>
                <c:pt idx="37">
                  <c:v>0.3854166666666668</c:v>
                </c:pt>
                <c:pt idx="38">
                  <c:v>0.39583333333333348</c:v>
                </c:pt>
                <c:pt idx="39">
                  <c:v>0.40625000000000017</c:v>
                </c:pt>
                <c:pt idx="40">
                  <c:v>0.41666666666666685</c:v>
                </c:pt>
                <c:pt idx="41">
                  <c:v>0.42708333333333354</c:v>
                </c:pt>
                <c:pt idx="42">
                  <c:v>0.43750000000000022</c:v>
                </c:pt>
                <c:pt idx="43">
                  <c:v>0.44791666666666691</c:v>
                </c:pt>
                <c:pt idx="44">
                  <c:v>0.45833333333333359</c:v>
                </c:pt>
                <c:pt idx="45">
                  <c:v>0.46875000000000028</c:v>
                </c:pt>
                <c:pt idx="46">
                  <c:v>0.47916666666666696</c:v>
                </c:pt>
                <c:pt idx="47">
                  <c:v>0.48958333333333365</c:v>
                </c:pt>
                <c:pt idx="48">
                  <c:v>0.50000000000000033</c:v>
                </c:pt>
                <c:pt idx="49">
                  <c:v>0.51041666666666696</c:v>
                </c:pt>
                <c:pt idx="50">
                  <c:v>0.52083333333333359</c:v>
                </c:pt>
                <c:pt idx="51">
                  <c:v>0.53125000000000022</c:v>
                </c:pt>
                <c:pt idx="52">
                  <c:v>0.54166666666666685</c:v>
                </c:pt>
                <c:pt idx="53">
                  <c:v>0.55208333333333348</c:v>
                </c:pt>
                <c:pt idx="54">
                  <c:v>0.56250000000000011</c:v>
                </c:pt>
                <c:pt idx="55">
                  <c:v>0.57291666666666674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0.61458333333333326</c:v>
                </c:pt>
                <c:pt idx="60">
                  <c:v>0.62499999999999989</c:v>
                </c:pt>
                <c:pt idx="61">
                  <c:v>0.63541666666666652</c:v>
                </c:pt>
                <c:pt idx="62">
                  <c:v>0.64583333333333315</c:v>
                </c:pt>
                <c:pt idx="63">
                  <c:v>0.65624999999999978</c:v>
                </c:pt>
                <c:pt idx="64">
                  <c:v>0.66666666666666641</c:v>
                </c:pt>
                <c:pt idx="65">
                  <c:v>0.67708333333333304</c:v>
                </c:pt>
                <c:pt idx="66">
                  <c:v>0.68749999999999967</c:v>
                </c:pt>
                <c:pt idx="67">
                  <c:v>0.6979166666666663</c:v>
                </c:pt>
                <c:pt idx="68">
                  <c:v>0.70833333333333293</c:v>
                </c:pt>
                <c:pt idx="69">
                  <c:v>0.71874999999999956</c:v>
                </c:pt>
                <c:pt idx="70">
                  <c:v>0.72916666666666619</c:v>
                </c:pt>
                <c:pt idx="71">
                  <c:v>0.73958333333333282</c:v>
                </c:pt>
                <c:pt idx="72">
                  <c:v>0.74999999999999944</c:v>
                </c:pt>
                <c:pt idx="73">
                  <c:v>0.76041666666666607</c:v>
                </c:pt>
                <c:pt idx="74">
                  <c:v>0.7708333333333327</c:v>
                </c:pt>
                <c:pt idx="75">
                  <c:v>0.78124999999999933</c:v>
                </c:pt>
                <c:pt idx="76">
                  <c:v>0.79166666666666596</c:v>
                </c:pt>
                <c:pt idx="77">
                  <c:v>0.80208333333333259</c:v>
                </c:pt>
                <c:pt idx="78">
                  <c:v>0.81249999999999922</c:v>
                </c:pt>
                <c:pt idx="79">
                  <c:v>0.82291666666666585</c:v>
                </c:pt>
                <c:pt idx="80">
                  <c:v>0.83333333333333248</c:v>
                </c:pt>
                <c:pt idx="81">
                  <c:v>0.84374999999999911</c:v>
                </c:pt>
                <c:pt idx="82">
                  <c:v>0.85416666666666574</c:v>
                </c:pt>
                <c:pt idx="83">
                  <c:v>0.86458333333333237</c:v>
                </c:pt>
                <c:pt idx="84">
                  <c:v>0.874999999999999</c:v>
                </c:pt>
                <c:pt idx="85">
                  <c:v>0.88541666666666563</c:v>
                </c:pt>
                <c:pt idx="86">
                  <c:v>0.89583333333333226</c:v>
                </c:pt>
                <c:pt idx="87">
                  <c:v>0.90624999999999889</c:v>
                </c:pt>
                <c:pt idx="88">
                  <c:v>0.91666666666666552</c:v>
                </c:pt>
                <c:pt idx="89">
                  <c:v>0.92708333333333215</c:v>
                </c:pt>
                <c:pt idx="90">
                  <c:v>0.93749999999999878</c:v>
                </c:pt>
                <c:pt idx="91">
                  <c:v>0.94791666666666541</c:v>
                </c:pt>
                <c:pt idx="92">
                  <c:v>0.95833333333333204</c:v>
                </c:pt>
                <c:pt idx="93">
                  <c:v>0.96874999999999867</c:v>
                </c:pt>
                <c:pt idx="94">
                  <c:v>0.9791666666666653</c:v>
                </c:pt>
                <c:pt idx="95">
                  <c:v>0.98958333333333193</c:v>
                </c:pt>
              </c:numCache>
            </c:numRef>
          </c:cat>
          <c:val>
            <c:numRef>
              <c:f>'COM_&gt;6kw_feriale'!$C$2:$C$97</c:f>
              <c:numCache>
                <c:formatCode>General</c:formatCode>
                <c:ptCount val="96"/>
                <c:pt idx="0">
                  <c:v>7.4999999999999997E-2</c:v>
                </c:pt>
                <c:pt idx="1">
                  <c:v>7.4999999999999997E-2</c:v>
                </c:pt>
                <c:pt idx="2">
                  <c:v>7.4999999999999997E-2</c:v>
                </c:pt>
                <c:pt idx="3">
                  <c:v>7.4999999999999997E-2</c:v>
                </c:pt>
                <c:pt idx="4">
                  <c:v>7.4999999999999997E-2</c:v>
                </c:pt>
                <c:pt idx="5">
                  <c:v>7.4999999999999997E-2</c:v>
                </c:pt>
                <c:pt idx="6">
                  <c:v>7.4999999999999997E-2</c:v>
                </c:pt>
                <c:pt idx="7">
                  <c:v>7.4999999999999997E-2</c:v>
                </c:pt>
                <c:pt idx="8">
                  <c:v>7.4999999999999997E-2</c:v>
                </c:pt>
                <c:pt idx="9">
                  <c:v>7.4999999999999997E-2</c:v>
                </c:pt>
                <c:pt idx="10">
                  <c:v>7.4999999999999997E-2</c:v>
                </c:pt>
                <c:pt idx="11">
                  <c:v>7.4999999999999997E-2</c:v>
                </c:pt>
                <c:pt idx="12">
                  <c:v>7.4999999999999997E-2</c:v>
                </c:pt>
                <c:pt idx="13">
                  <c:v>7.4999999999999997E-2</c:v>
                </c:pt>
                <c:pt idx="14">
                  <c:v>7.4999999999999997E-2</c:v>
                </c:pt>
                <c:pt idx="15">
                  <c:v>7.4999999999999997E-2</c:v>
                </c:pt>
                <c:pt idx="16">
                  <c:v>7.4999999999999997E-2</c:v>
                </c:pt>
                <c:pt idx="17">
                  <c:v>7.4999999999999997E-2</c:v>
                </c:pt>
                <c:pt idx="18">
                  <c:v>7.4999999999999997E-2</c:v>
                </c:pt>
                <c:pt idx="19">
                  <c:v>7.4999999999999997E-2</c:v>
                </c:pt>
                <c:pt idx="20">
                  <c:v>0.375</c:v>
                </c:pt>
                <c:pt idx="21">
                  <c:v>0.375</c:v>
                </c:pt>
                <c:pt idx="22">
                  <c:v>0.375</c:v>
                </c:pt>
                <c:pt idx="23">
                  <c:v>0.375</c:v>
                </c:pt>
                <c:pt idx="24">
                  <c:v>0.375</c:v>
                </c:pt>
                <c:pt idx="25">
                  <c:v>0.375</c:v>
                </c:pt>
                <c:pt idx="26">
                  <c:v>0.375</c:v>
                </c:pt>
                <c:pt idx="27">
                  <c:v>0.375</c:v>
                </c:pt>
                <c:pt idx="28">
                  <c:v>0.375</c:v>
                </c:pt>
                <c:pt idx="29">
                  <c:v>0.375</c:v>
                </c:pt>
                <c:pt idx="30">
                  <c:v>0.375</c:v>
                </c:pt>
                <c:pt idx="31">
                  <c:v>0.375</c:v>
                </c:pt>
                <c:pt idx="32">
                  <c:v>0.375</c:v>
                </c:pt>
                <c:pt idx="33">
                  <c:v>0.375</c:v>
                </c:pt>
                <c:pt idx="34">
                  <c:v>0.375</c:v>
                </c:pt>
                <c:pt idx="35">
                  <c:v>0.375</c:v>
                </c:pt>
                <c:pt idx="36">
                  <c:v>0.15</c:v>
                </c:pt>
                <c:pt idx="37">
                  <c:v>0.15</c:v>
                </c:pt>
                <c:pt idx="38">
                  <c:v>0.15</c:v>
                </c:pt>
                <c:pt idx="39">
                  <c:v>0.15</c:v>
                </c:pt>
                <c:pt idx="40">
                  <c:v>0.15</c:v>
                </c:pt>
                <c:pt idx="41">
                  <c:v>0.15</c:v>
                </c:pt>
                <c:pt idx="42">
                  <c:v>0.15</c:v>
                </c:pt>
                <c:pt idx="43">
                  <c:v>0.15</c:v>
                </c:pt>
                <c:pt idx="44">
                  <c:v>0.15</c:v>
                </c:pt>
                <c:pt idx="45">
                  <c:v>0.15</c:v>
                </c:pt>
                <c:pt idx="46">
                  <c:v>0.15</c:v>
                </c:pt>
                <c:pt idx="47">
                  <c:v>0.15</c:v>
                </c:pt>
                <c:pt idx="48">
                  <c:v>0.45</c:v>
                </c:pt>
                <c:pt idx="49">
                  <c:v>0.45</c:v>
                </c:pt>
                <c:pt idx="50">
                  <c:v>0.45</c:v>
                </c:pt>
                <c:pt idx="51">
                  <c:v>0.45</c:v>
                </c:pt>
                <c:pt idx="52">
                  <c:v>0.45</c:v>
                </c:pt>
                <c:pt idx="53">
                  <c:v>0.45</c:v>
                </c:pt>
                <c:pt idx="54">
                  <c:v>0.45</c:v>
                </c:pt>
                <c:pt idx="55">
                  <c:v>0.45</c:v>
                </c:pt>
                <c:pt idx="56">
                  <c:v>0.45</c:v>
                </c:pt>
                <c:pt idx="57">
                  <c:v>0.45</c:v>
                </c:pt>
                <c:pt idx="58">
                  <c:v>0.45</c:v>
                </c:pt>
                <c:pt idx="59">
                  <c:v>0.45</c:v>
                </c:pt>
                <c:pt idx="60">
                  <c:v>0.15</c:v>
                </c:pt>
                <c:pt idx="61">
                  <c:v>0.15</c:v>
                </c:pt>
                <c:pt idx="62">
                  <c:v>0.15</c:v>
                </c:pt>
                <c:pt idx="63">
                  <c:v>0.15</c:v>
                </c:pt>
                <c:pt idx="64">
                  <c:v>0.15</c:v>
                </c:pt>
                <c:pt idx="65">
                  <c:v>0.15</c:v>
                </c:pt>
                <c:pt idx="66">
                  <c:v>0.15</c:v>
                </c:pt>
                <c:pt idx="67">
                  <c:v>0.15</c:v>
                </c:pt>
                <c:pt idx="68">
                  <c:v>0.15</c:v>
                </c:pt>
                <c:pt idx="69">
                  <c:v>0.15</c:v>
                </c:pt>
                <c:pt idx="70">
                  <c:v>0.15</c:v>
                </c:pt>
                <c:pt idx="71">
                  <c:v>0.15</c:v>
                </c:pt>
                <c:pt idx="72">
                  <c:v>0.375</c:v>
                </c:pt>
                <c:pt idx="73">
                  <c:v>0.375</c:v>
                </c:pt>
                <c:pt idx="74">
                  <c:v>0.375</c:v>
                </c:pt>
                <c:pt idx="75">
                  <c:v>0.375</c:v>
                </c:pt>
                <c:pt idx="76">
                  <c:v>0.375</c:v>
                </c:pt>
                <c:pt idx="77">
                  <c:v>0.375</c:v>
                </c:pt>
                <c:pt idx="78">
                  <c:v>0.375</c:v>
                </c:pt>
                <c:pt idx="79">
                  <c:v>0.375</c:v>
                </c:pt>
                <c:pt idx="80">
                  <c:v>0.45</c:v>
                </c:pt>
                <c:pt idx="81">
                  <c:v>0.45</c:v>
                </c:pt>
                <c:pt idx="82">
                  <c:v>0.45</c:v>
                </c:pt>
                <c:pt idx="83">
                  <c:v>0.45</c:v>
                </c:pt>
                <c:pt idx="84">
                  <c:v>0.45</c:v>
                </c:pt>
                <c:pt idx="85">
                  <c:v>0.45</c:v>
                </c:pt>
                <c:pt idx="86">
                  <c:v>0.45</c:v>
                </c:pt>
                <c:pt idx="87">
                  <c:v>0.45</c:v>
                </c:pt>
                <c:pt idx="88">
                  <c:v>0.45</c:v>
                </c:pt>
                <c:pt idx="89">
                  <c:v>0.45</c:v>
                </c:pt>
                <c:pt idx="90">
                  <c:v>0.45</c:v>
                </c:pt>
                <c:pt idx="91">
                  <c:v>0.45</c:v>
                </c:pt>
                <c:pt idx="92">
                  <c:v>0.15</c:v>
                </c:pt>
                <c:pt idx="93">
                  <c:v>0.15</c:v>
                </c:pt>
                <c:pt idx="94">
                  <c:v>0.15</c:v>
                </c:pt>
                <c:pt idx="95">
                  <c:v>0.15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BE-43FC-AF03-44A28F8C18E9}"/>
            </c:ext>
          </c:extLst>
        </c:ser>
        <c:ser>
          <c:idx val="2"/>
          <c:order val="2"/>
          <c:tx>
            <c:strRef>
              <c:f>'COM_&gt;6kw_feriale'!$D$1</c:f>
              <c:strCache>
                <c:ptCount val="1"/>
                <c:pt idx="0">
                  <c:v>Sunday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'COM_&gt;6kw_feriale'!$A$2:$A$97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5.2083333333333329E-2</c:v>
                </c:pt>
                <c:pt idx="6">
                  <c:v>6.2499999999999993E-2</c:v>
                </c:pt>
                <c:pt idx="7">
                  <c:v>7.2916666666666657E-2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0.11458333333333334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0.14583333333333331</c:v>
                </c:pt>
                <c:pt idx="15">
                  <c:v>0.15624999999999997</c:v>
                </c:pt>
                <c:pt idx="16">
                  <c:v>0.16666666666666663</c:v>
                </c:pt>
                <c:pt idx="17">
                  <c:v>0.17708333333333329</c:v>
                </c:pt>
                <c:pt idx="18">
                  <c:v>0.18749999999999994</c:v>
                </c:pt>
                <c:pt idx="19">
                  <c:v>0.1979166666666666</c:v>
                </c:pt>
                <c:pt idx="20">
                  <c:v>0.20833333333333326</c:v>
                </c:pt>
                <c:pt idx="21">
                  <c:v>0.21874999999999992</c:v>
                </c:pt>
                <c:pt idx="22">
                  <c:v>0.22916666666666657</c:v>
                </c:pt>
                <c:pt idx="23">
                  <c:v>0.23958333333333323</c:v>
                </c:pt>
                <c:pt idx="24">
                  <c:v>0.24999999999999989</c:v>
                </c:pt>
                <c:pt idx="25">
                  <c:v>0.26041666666666657</c:v>
                </c:pt>
                <c:pt idx="26">
                  <c:v>0.27083333333333326</c:v>
                </c:pt>
                <c:pt idx="27">
                  <c:v>0.28124999999999994</c:v>
                </c:pt>
                <c:pt idx="28">
                  <c:v>0.29166666666666663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0.33333333333333337</c:v>
                </c:pt>
                <c:pt idx="33">
                  <c:v>0.34375000000000006</c:v>
                </c:pt>
                <c:pt idx="34">
                  <c:v>0.35416666666666674</c:v>
                </c:pt>
                <c:pt idx="35">
                  <c:v>0.36458333333333343</c:v>
                </c:pt>
                <c:pt idx="36">
                  <c:v>0.37500000000000011</c:v>
                </c:pt>
                <c:pt idx="37">
                  <c:v>0.3854166666666668</c:v>
                </c:pt>
                <c:pt idx="38">
                  <c:v>0.39583333333333348</c:v>
                </c:pt>
                <c:pt idx="39">
                  <c:v>0.40625000000000017</c:v>
                </c:pt>
                <c:pt idx="40">
                  <c:v>0.41666666666666685</c:v>
                </c:pt>
                <c:pt idx="41">
                  <c:v>0.42708333333333354</c:v>
                </c:pt>
                <c:pt idx="42">
                  <c:v>0.43750000000000022</c:v>
                </c:pt>
                <c:pt idx="43">
                  <c:v>0.44791666666666691</c:v>
                </c:pt>
                <c:pt idx="44">
                  <c:v>0.45833333333333359</c:v>
                </c:pt>
                <c:pt idx="45">
                  <c:v>0.46875000000000028</c:v>
                </c:pt>
                <c:pt idx="46">
                  <c:v>0.47916666666666696</c:v>
                </c:pt>
                <c:pt idx="47">
                  <c:v>0.48958333333333365</c:v>
                </c:pt>
                <c:pt idx="48">
                  <c:v>0.50000000000000033</c:v>
                </c:pt>
                <c:pt idx="49">
                  <c:v>0.51041666666666696</c:v>
                </c:pt>
                <c:pt idx="50">
                  <c:v>0.52083333333333359</c:v>
                </c:pt>
                <c:pt idx="51">
                  <c:v>0.53125000000000022</c:v>
                </c:pt>
                <c:pt idx="52">
                  <c:v>0.54166666666666685</c:v>
                </c:pt>
                <c:pt idx="53">
                  <c:v>0.55208333333333348</c:v>
                </c:pt>
                <c:pt idx="54">
                  <c:v>0.56250000000000011</c:v>
                </c:pt>
                <c:pt idx="55">
                  <c:v>0.57291666666666674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0.61458333333333326</c:v>
                </c:pt>
                <c:pt idx="60">
                  <c:v>0.62499999999999989</c:v>
                </c:pt>
                <c:pt idx="61">
                  <c:v>0.63541666666666652</c:v>
                </c:pt>
                <c:pt idx="62">
                  <c:v>0.64583333333333315</c:v>
                </c:pt>
                <c:pt idx="63">
                  <c:v>0.65624999999999978</c:v>
                </c:pt>
                <c:pt idx="64">
                  <c:v>0.66666666666666641</c:v>
                </c:pt>
                <c:pt idx="65">
                  <c:v>0.67708333333333304</c:v>
                </c:pt>
                <c:pt idx="66">
                  <c:v>0.68749999999999967</c:v>
                </c:pt>
                <c:pt idx="67">
                  <c:v>0.6979166666666663</c:v>
                </c:pt>
                <c:pt idx="68">
                  <c:v>0.70833333333333293</c:v>
                </c:pt>
                <c:pt idx="69">
                  <c:v>0.71874999999999956</c:v>
                </c:pt>
                <c:pt idx="70">
                  <c:v>0.72916666666666619</c:v>
                </c:pt>
                <c:pt idx="71">
                  <c:v>0.73958333333333282</c:v>
                </c:pt>
                <c:pt idx="72">
                  <c:v>0.74999999999999944</c:v>
                </c:pt>
                <c:pt idx="73">
                  <c:v>0.76041666666666607</c:v>
                </c:pt>
                <c:pt idx="74">
                  <c:v>0.7708333333333327</c:v>
                </c:pt>
                <c:pt idx="75">
                  <c:v>0.78124999999999933</c:v>
                </c:pt>
                <c:pt idx="76">
                  <c:v>0.79166666666666596</c:v>
                </c:pt>
                <c:pt idx="77">
                  <c:v>0.80208333333333259</c:v>
                </c:pt>
                <c:pt idx="78">
                  <c:v>0.81249999999999922</c:v>
                </c:pt>
                <c:pt idx="79">
                  <c:v>0.82291666666666585</c:v>
                </c:pt>
                <c:pt idx="80">
                  <c:v>0.83333333333333248</c:v>
                </c:pt>
                <c:pt idx="81">
                  <c:v>0.84374999999999911</c:v>
                </c:pt>
                <c:pt idx="82">
                  <c:v>0.85416666666666574</c:v>
                </c:pt>
                <c:pt idx="83">
                  <c:v>0.86458333333333237</c:v>
                </c:pt>
                <c:pt idx="84">
                  <c:v>0.874999999999999</c:v>
                </c:pt>
                <c:pt idx="85">
                  <c:v>0.88541666666666563</c:v>
                </c:pt>
                <c:pt idx="86">
                  <c:v>0.89583333333333226</c:v>
                </c:pt>
                <c:pt idx="87">
                  <c:v>0.90624999999999889</c:v>
                </c:pt>
                <c:pt idx="88">
                  <c:v>0.91666666666666552</c:v>
                </c:pt>
                <c:pt idx="89">
                  <c:v>0.92708333333333215</c:v>
                </c:pt>
                <c:pt idx="90">
                  <c:v>0.93749999999999878</c:v>
                </c:pt>
                <c:pt idx="91">
                  <c:v>0.94791666666666541</c:v>
                </c:pt>
                <c:pt idx="92">
                  <c:v>0.95833333333333204</c:v>
                </c:pt>
                <c:pt idx="93">
                  <c:v>0.96874999999999867</c:v>
                </c:pt>
                <c:pt idx="94">
                  <c:v>0.9791666666666653</c:v>
                </c:pt>
                <c:pt idx="95">
                  <c:v>0.98958333333333193</c:v>
                </c:pt>
              </c:numCache>
            </c:numRef>
          </c:cat>
          <c:val>
            <c:numRef>
              <c:f>'COM_&gt;6kw_feriale'!$D$2:$D$97</c:f>
              <c:numCache>
                <c:formatCode>General</c:formatCode>
                <c:ptCount val="96"/>
                <c:pt idx="0">
                  <c:v>7.4999999999999997E-2</c:v>
                </c:pt>
                <c:pt idx="1">
                  <c:v>7.4999999999999997E-2</c:v>
                </c:pt>
                <c:pt idx="2">
                  <c:v>7.4999999999999997E-2</c:v>
                </c:pt>
                <c:pt idx="3">
                  <c:v>7.4999999999999997E-2</c:v>
                </c:pt>
                <c:pt idx="4">
                  <c:v>7.4999999999999997E-2</c:v>
                </c:pt>
                <c:pt idx="5">
                  <c:v>7.4999999999999997E-2</c:v>
                </c:pt>
                <c:pt idx="6">
                  <c:v>7.4999999999999997E-2</c:v>
                </c:pt>
                <c:pt idx="7">
                  <c:v>7.4999999999999997E-2</c:v>
                </c:pt>
                <c:pt idx="8">
                  <c:v>7.4999999999999997E-2</c:v>
                </c:pt>
                <c:pt idx="9">
                  <c:v>7.4999999999999997E-2</c:v>
                </c:pt>
                <c:pt idx="10">
                  <c:v>7.4999999999999997E-2</c:v>
                </c:pt>
                <c:pt idx="11">
                  <c:v>7.4999999999999997E-2</c:v>
                </c:pt>
                <c:pt idx="12">
                  <c:v>7.4999999999999997E-2</c:v>
                </c:pt>
                <c:pt idx="13">
                  <c:v>7.4999999999999997E-2</c:v>
                </c:pt>
                <c:pt idx="14">
                  <c:v>7.4999999999999997E-2</c:v>
                </c:pt>
                <c:pt idx="15">
                  <c:v>7.4999999999999997E-2</c:v>
                </c:pt>
                <c:pt idx="16">
                  <c:v>7.4999999999999997E-2</c:v>
                </c:pt>
                <c:pt idx="17">
                  <c:v>7.4999999999999997E-2</c:v>
                </c:pt>
                <c:pt idx="18">
                  <c:v>7.4999999999999997E-2</c:v>
                </c:pt>
                <c:pt idx="19">
                  <c:v>7.4999999999999997E-2</c:v>
                </c:pt>
                <c:pt idx="20">
                  <c:v>0.375</c:v>
                </c:pt>
                <c:pt idx="21">
                  <c:v>0.375</c:v>
                </c:pt>
                <c:pt idx="22">
                  <c:v>0.375</c:v>
                </c:pt>
                <c:pt idx="23">
                  <c:v>0.375</c:v>
                </c:pt>
                <c:pt idx="24">
                  <c:v>0.375</c:v>
                </c:pt>
                <c:pt idx="25">
                  <c:v>0.375</c:v>
                </c:pt>
                <c:pt idx="26">
                  <c:v>0.375</c:v>
                </c:pt>
                <c:pt idx="27">
                  <c:v>0.375</c:v>
                </c:pt>
                <c:pt idx="28">
                  <c:v>0.375</c:v>
                </c:pt>
                <c:pt idx="29">
                  <c:v>0.375</c:v>
                </c:pt>
                <c:pt idx="30">
                  <c:v>0.375</c:v>
                </c:pt>
                <c:pt idx="31">
                  <c:v>0.375</c:v>
                </c:pt>
                <c:pt idx="32">
                  <c:v>0.375</c:v>
                </c:pt>
                <c:pt idx="33">
                  <c:v>0.375</c:v>
                </c:pt>
                <c:pt idx="34">
                  <c:v>0.375</c:v>
                </c:pt>
                <c:pt idx="35">
                  <c:v>0.375</c:v>
                </c:pt>
                <c:pt idx="36">
                  <c:v>0.15</c:v>
                </c:pt>
                <c:pt idx="37">
                  <c:v>0.15</c:v>
                </c:pt>
                <c:pt idx="38">
                  <c:v>0.15</c:v>
                </c:pt>
                <c:pt idx="39">
                  <c:v>0.15</c:v>
                </c:pt>
                <c:pt idx="40">
                  <c:v>0.15</c:v>
                </c:pt>
                <c:pt idx="41">
                  <c:v>0.15</c:v>
                </c:pt>
                <c:pt idx="42">
                  <c:v>0.15</c:v>
                </c:pt>
                <c:pt idx="43">
                  <c:v>0.15</c:v>
                </c:pt>
                <c:pt idx="44">
                  <c:v>0.15</c:v>
                </c:pt>
                <c:pt idx="45">
                  <c:v>0.15</c:v>
                </c:pt>
                <c:pt idx="46">
                  <c:v>0.15</c:v>
                </c:pt>
                <c:pt idx="47">
                  <c:v>0.15</c:v>
                </c:pt>
                <c:pt idx="48">
                  <c:v>0.45</c:v>
                </c:pt>
                <c:pt idx="49">
                  <c:v>0.45</c:v>
                </c:pt>
                <c:pt idx="50">
                  <c:v>0.45</c:v>
                </c:pt>
                <c:pt idx="51">
                  <c:v>0.45</c:v>
                </c:pt>
                <c:pt idx="52">
                  <c:v>0.45</c:v>
                </c:pt>
                <c:pt idx="53">
                  <c:v>0.45</c:v>
                </c:pt>
                <c:pt idx="54">
                  <c:v>0.45</c:v>
                </c:pt>
                <c:pt idx="55">
                  <c:v>0.45</c:v>
                </c:pt>
                <c:pt idx="56">
                  <c:v>0.45</c:v>
                </c:pt>
                <c:pt idx="57">
                  <c:v>0.45</c:v>
                </c:pt>
                <c:pt idx="58">
                  <c:v>0.45</c:v>
                </c:pt>
                <c:pt idx="59">
                  <c:v>0.45</c:v>
                </c:pt>
                <c:pt idx="60">
                  <c:v>0.15</c:v>
                </c:pt>
                <c:pt idx="61">
                  <c:v>0.15</c:v>
                </c:pt>
                <c:pt idx="62">
                  <c:v>0.15</c:v>
                </c:pt>
                <c:pt idx="63">
                  <c:v>0.15</c:v>
                </c:pt>
                <c:pt idx="64">
                  <c:v>0.15</c:v>
                </c:pt>
                <c:pt idx="65">
                  <c:v>0.15</c:v>
                </c:pt>
                <c:pt idx="66">
                  <c:v>0.15</c:v>
                </c:pt>
                <c:pt idx="67">
                  <c:v>0.15</c:v>
                </c:pt>
                <c:pt idx="68">
                  <c:v>0.15</c:v>
                </c:pt>
                <c:pt idx="69">
                  <c:v>0.15</c:v>
                </c:pt>
                <c:pt idx="70">
                  <c:v>0.15</c:v>
                </c:pt>
                <c:pt idx="71">
                  <c:v>0.15</c:v>
                </c:pt>
                <c:pt idx="72">
                  <c:v>0.375</c:v>
                </c:pt>
                <c:pt idx="73">
                  <c:v>0.375</c:v>
                </c:pt>
                <c:pt idx="74">
                  <c:v>0.375</c:v>
                </c:pt>
                <c:pt idx="75">
                  <c:v>0.375</c:v>
                </c:pt>
                <c:pt idx="76">
                  <c:v>0.375</c:v>
                </c:pt>
                <c:pt idx="77">
                  <c:v>0.375</c:v>
                </c:pt>
                <c:pt idx="78">
                  <c:v>0.375</c:v>
                </c:pt>
                <c:pt idx="79">
                  <c:v>0.375</c:v>
                </c:pt>
                <c:pt idx="80">
                  <c:v>0.45</c:v>
                </c:pt>
                <c:pt idx="81">
                  <c:v>0.45</c:v>
                </c:pt>
                <c:pt idx="82">
                  <c:v>0.45</c:v>
                </c:pt>
                <c:pt idx="83">
                  <c:v>0.45</c:v>
                </c:pt>
                <c:pt idx="84">
                  <c:v>0.45</c:v>
                </c:pt>
                <c:pt idx="85">
                  <c:v>0.45</c:v>
                </c:pt>
                <c:pt idx="86">
                  <c:v>0.45</c:v>
                </c:pt>
                <c:pt idx="87">
                  <c:v>0.45</c:v>
                </c:pt>
                <c:pt idx="88">
                  <c:v>0.45</c:v>
                </c:pt>
                <c:pt idx="89">
                  <c:v>0.45</c:v>
                </c:pt>
                <c:pt idx="90">
                  <c:v>0.45</c:v>
                </c:pt>
                <c:pt idx="91">
                  <c:v>0.45</c:v>
                </c:pt>
                <c:pt idx="92">
                  <c:v>0.15</c:v>
                </c:pt>
                <c:pt idx="93">
                  <c:v>0.15</c:v>
                </c:pt>
                <c:pt idx="94">
                  <c:v>0.15</c:v>
                </c:pt>
                <c:pt idx="95">
                  <c:v>0.15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BE-43FC-AF03-44A28F8C18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7687008"/>
        <c:axId val="877711968"/>
      </c:lineChart>
      <c:catAx>
        <c:axId val="877687008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711968"/>
        <c:crosses val="autoZero"/>
        <c:auto val="1"/>
        <c:lblAlgn val="ctr"/>
        <c:lblOffset val="100"/>
        <c:noMultiLvlLbl val="0"/>
      </c:catAx>
      <c:valAx>
        <c:axId val="87771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kWh/15min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687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IND_media_1turno_feriale!$B$1</c:f>
              <c:strCache>
                <c:ptCount val="1"/>
                <c:pt idx="0">
                  <c:v>Working_day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IND_media_1turno_feriale!$A$2:$A$97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5.2083333333333329E-2</c:v>
                </c:pt>
                <c:pt idx="6">
                  <c:v>6.2499999999999993E-2</c:v>
                </c:pt>
                <c:pt idx="7">
                  <c:v>7.2916666666666657E-2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0.11458333333333334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0.14583333333333331</c:v>
                </c:pt>
                <c:pt idx="15">
                  <c:v>0.15624999999999997</c:v>
                </c:pt>
                <c:pt idx="16">
                  <c:v>0.16666666666666663</c:v>
                </c:pt>
                <c:pt idx="17">
                  <c:v>0.17708333333333329</c:v>
                </c:pt>
                <c:pt idx="18">
                  <c:v>0.18749999999999994</c:v>
                </c:pt>
                <c:pt idx="19">
                  <c:v>0.1979166666666666</c:v>
                </c:pt>
                <c:pt idx="20">
                  <c:v>0.20833333333333326</c:v>
                </c:pt>
                <c:pt idx="21">
                  <c:v>0.21874999999999992</c:v>
                </c:pt>
                <c:pt idx="22">
                  <c:v>0.22916666666666657</c:v>
                </c:pt>
                <c:pt idx="23">
                  <c:v>0.23958333333333323</c:v>
                </c:pt>
                <c:pt idx="24">
                  <c:v>0.24999999999999989</c:v>
                </c:pt>
                <c:pt idx="25">
                  <c:v>0.26041666666666657</c:v>
                </c:pt>
                <c:pt idx="26">
                  <c:v>0.27083333333333326</c:v>
                </c:pt>
                <c:pt idx="27">
                  <c:v>0.28124999999999994</c:v>
                </c:pt>
                <c:pt idx="28">
                  <c:v>0.29166666666666663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0.33333333333333337</c:v>
                </c:pt>
                <c:pt idx="33">
                  <c:v>0.34375000000000006</c:v>
                </c:pt>
                <c:pt idx="34">
                  <c:v>0.35416666666666674</c:v>
                </c:pt>
                <c:pt idx="35">
                  <c:v>0.36458333333333343</c:v>
                </c:pt>
                <c:pt idx="36">
                  <c:v>0.37500000000000011</c:v>
                </c:pt>
                <c:pt idx="37">
                  <c:v>0.3854166666666668</c:v>
                </c:pt>
                <c:pt idx="38">
                  <c:v>0.39583333333333348</c:v>
                </c:pt>
                <c:pt idx="39">
                  <c:v>0.40625000000000017</c:v>
                </c:pt>
                <c:pt idx="40">
                  <c:v>0.41666666666666685</c:v>
                </c:pt>
                <c:pt idx="41">
                  <c:v>0.42708333333333354</c:v>
                </c:pt>
                <c:pt idx="42">
                  <c:v>0.43750000000000022</c:v>
                </c:pt>
                <c:pt idx="43">
                  <c:v>0.44791666666666691</c:v>
                </c:pt>
                <c:pt idx="44">
                  <c:v>0.45833333333333359</c:v>
                </c:pt>
                <c:pt idx="45">
                  <c:v>0.46875000000000028</c:v>
                </c:pt>
                <c:pt idx="46">
                  <c:v>0.47916666666666696</c:v>
                </c:pt>
                <c:pt idx="47">
                  <c:v>0.48958333333333365</c:v>
                </c:pt>
                <c:pt idx="48">
                  <c:v>0.50000000000000033</c:v>
                </c:pt>
                <c:pt idx="49">
                  <c:v>0.51041666666666696</c:v>
                </c:pt>
                <c:pt idx="50">
                  <c:v>0.52083333333333359</c:v>
                </c:pt>
                <c:pt idx="51">
                  <c:v>0.53125000000000022</c:v>
                </c:pt>
                <c:pt idx="52">
                  <c:v>0.54166666666666685</c:v>
                </c:pt>
                <c:pt idx="53">
                  <c:v>0.55208333333333348</c:v>
                </c:pt>
                <c:pt idx="54">
                  <c:v>0.56250000000000011</c:v>
                </c:pt>
                <c:pt idx="55">
                  <c:v>0.57291666666666674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0.61458333333333326</c:v>
                </c:pt>
                <c:pt idx="60">
                  <c:v>0.62499999999999989</c:v>
                </c:pt>
                <c:pt idx="61">
                  <c:v>0.63541666666666652</c:v>
                </c:pt>
                <c:pt idx="62">
                  <c:v>0.64583333333333315</c:v>
                </c:pt>
                <c:pt idx="63">
                  <c:v>0.65624999999999978</c:v>
                </c:pt>
                <c:pt idx="64">
                  <c:v>0.66666666666666641</c:v>
                </c:pt>
                <c:pt idx="65">
                  <c:v>0.67708333333333304</c:v>
                </c:pt>
                <c:pt idx="66">
                  <c:v>0.68749999999999967</c:v>
                </c:pt>
                <c:pt idx="67">
                  <c:v>0.6979166666666663</c:v>
                </c:pt>
                <c:pt idx="68">
                  <c:v>0.70833333333333293</c:v>
                </c:pt>
                <c:pt idx="69">
                  <c:v>0.71874999999999956</c:v>
                </c:pt>
                <c:pt idx="70">
                  <c:v>0.72916666666666619</c:v>
                </c:pt>
                <c:pt idx="71">
                  <c:v>0.73958333333333282</c:v>
                </c:pt>
                <c:pt idx="72">
                  <c:v>0.74999999999999944</c:v>
                </c:pt>
                <c:pt idx="73">
                  <c:v>0.76041666666666607</c:v>
                </c:pt>
                <c:pt idx="74">
                  <c:v>0.7708333333333327</c:v>
                </c:pt>
                <c:pt idx="75">
                  <c:v>0.78124999999999933</c:v>
                </c:pt>
                <c:pt idx="76">
                  <c:v>0.79166666666666596</c:v>
                </c:pt>
                <c:pt idx="77">
                  <c:v>0.80208333333333259</c:v>
                </c:pt>
                <c:pt idx="78">
                  <c:v>0.81249999999999922</c:v>
                </c:pt>
                <c:pt idx="79">
                  <c:v>0.82291666666666585</c:v>
                </c:pt>
                <c:pt idx="80">
                  <c:v>0.83333333333333248</c:v>
                </c:pt>
                <c:pt idx="81">
                  <c:v>0.84374999999999911</c:v>
                </c:pt>
                <c:pt idx="82">
                  <c:v>0.85416666666666574</c:v>
                </c:pt>
                <c:pt idx="83">
                  <c:v>0.86458333333333237</c:v>
                </c:pt>
                <c:pt idx="84">
                  <c:v>0.874999999999999</c:v>
                </c:pt>
                <c:pt idx="85">
                  <c:v>0.88541666666666563</c:v>
                </c:pt>
                <c:pt idx="86">
                  <c:v>0.89583333333333226</c:v>
                </c:pt>
                <c:pt idx="87">
                  <c:v>0.90624999999999889</c:v>
                </c:pt>
                <c:pt idx="88">
                  <c:v>0.91666666666666552</c:v>
                </c:pt>
                <c:pt idx="89">
                  <c:v>0.92708333333333215</c:v>
                </c:pt>
                <c:pt idx="90">
                  <c:v>0.93749999999999878</c:v>
                </c:pt>
                <c:pt idx="91">
                  <c:v>0.94791666666666541</c:v>
                </c:pt>
                <c:pt idx="92">
                  <c:v>0.95833333333333204</c:v>
                </c:pt>
                <c:pt idx="93">
                  <c:v>0.96874999999999867</c:v>
                </c:pt>
                <c:pt idx="94">
                  <c:v>0.9791666666666653</c:v>
                </c:pt>
                <c:pt idx="95">
                  <c:v>0.98958333333333193</c:v>
                </c:pt>
              </c:numCache>
            </c:numRef>
          </c:cat>
          <c:val>
            <c:numRef>
              <c:f>IND_media_1turno_feriale!$B$2:$B$97</c:f>
              <c:numCache>
                <c:formatCode>General</c:formatCode>
                <c:ptCount val="96"/>
                <c:pt idx="0">
                  <c:v>10.95890410958904</c:v>
                </c:pt>
                <c:pt idx="1">
                  <c:v>10.95890410958904</c:v>
                </c:pt>
                <c:pt idx="2">
                  <c:v>10.95890410958904</c:v>
                </c:pt>
                <c:pt idx="3">
                  <c:v>10.95890410958904</c:v>
                </c:pt>
                <c:pt idx="4">
                  <c:v>10.95890410958904</c:v>
                </c:pt>
                <c:pt idx="5">
                  <c:v>10.95890410958904</c:v>
                </c:pt>
                <c:pt idx="6">
                  <c:v>10.95890410958904</c:v>
                </c:pt>
                <c:pt idx="7">
                  <c:v>10.95890410958904</c:v>
                </c:pt>
                <c:pt idx="8">
                  <c:v>10.95890410958904</c:v>
                </c:pt>
                <c:pt idx="9">
                  <c:v>10.95890410958904</c:v>
                </c:pt>
                <c:pt idx="10">
                  <c:v>10.95890410958904</c:v>
                </c:pt>
                <c:pt idx="11">
                  <c:v>10.95890410958904</c:v>
                </c:pt>
                <c:pt idx="12">
                  <c:v>10.95890410958904</c:v>
                </c:pt>
                <c:pt idx="13">
                  <c:v>10.95890410958904</c:v>
                </c:pt>
                <c:pt idx="14">
                  <c:v>10.95890410958904</c:v>
                </c:pt>
                <c:pt idx="15">
                  <c:v>10.95890410958904</c:v>
                </c:pt>
                <c:pt idx="16">
                  <c:v>10.95890410958904</c:v>
                </c:pt>
                <c:pt idx="17">
                  <c:v>10.95890410958904</c:v>
                </c:pt>
                <c:pt idx="18">
                  <c:v>10.95890410958904</c:v>
                </c:pt>
                <c:pt idx="19">
                  <c:v>10.95890410958904</c:v>
                </c:pt>
                <c:pt idx="20">
                  <c:v>10.95890410958904</c:v>
                </c:pt>
                <c:pt idx="21">
                  <c:v>10.95890410958904</c:v>
                </c:pt>
                <c:pt idx="22">
                  <c:v>10.95890410958904</c:v>
                </c:pt>
                <c:pt idx="23">
                  <c:v>10.95890410958904</c:v>
                </c:pt>
                <c:pt idx="24">
                  <c:v>10.95890410958904</c:v>
                </c:pt>
                <c:pt idx="25">
                  <c:v>10.95890410958904</c:v>
                </c:pt>
                <c:pt idx="26">
                  <c:v>10.95890410958904</c:v>
                </c:pt>
                <c:pt idx="27">
                  <c:v>10.95890410958904</c:v>
                </c:pt>
                <c:pt idx="28">
                  <c:v>10.95890410958904</c:v>
                </c:pt>
                <c:pt idx="29">
                  <c:v>10.95890410958904</c:v>
                </c:pt>
                <c:pt idx="30">
                  <c:v>10.95890410958904</c:v>
                </c:pt>
                <c:pt idx="31">
                  <c:v>10.95890410958904</c:v>
                </c:pt>
                <c:pt idx="32">
                  <c:v>103.50076103500761</c:v>
                </c:pt>
                <c:pt idx="33">
                  <c:v>103.50076103500761</c:v>
                </c:pt>
                <c:pt idx="34">
                  <c:v>103.50076103500761</c:v>
                </c:pt>
                <c:pt idx="35">
                  <c:v>103.50076103500761</c:v>
                </c:pt>
                <c:pt idx="36">
                  <c:v>103.50076103500761</c:v>
                </c:pt>
                <c:pt idx="37">
                  <c:v>103.50076103500761</c:v>
                </c:pt>
                <c:pt idx="38">
                  <c:v>103.50076103500761</c:v>
                </c:pt>
                <c:pt idx="39">
                  <c:v>103.50076103500761</c:v>
                </c:pt>
                <c:pt idx="40">
                  <c:v>103.50076103500761</c:v>
                </c:pt>
                <c:pt idx="41">
                  <c:v>103.50076103500761</c:v>
                </c:pt>
                <c:pt idx="42">
                  <c:v>103.50076103500761</c:v>
                </c:pt>
                <c:pt idx="43">
                  <c:v>103.50076103500761</c:v>
                </c:pt>
                <c:pt idx="44">
                  <c:v>103.50076103500761</c:v>
                </c:pt>
                <c:pt idx="45">
                  <c:v>103.50076103500761</c:v>
                </c:pt>
                <c:pt idx="46">
                  <c:v>103.50076103500761</c:v>
                </c:pt>
                <c:pt idx="47">
                  <c:v>103.50076103500761</c:v>
                </c:pt>
                <c:pt idx="48">
                  <c:v>103.50076103500761</c:v>
                </c:pt>
                <c:pt idx="49">
                  <c:v>103.50076103500761</c:v>
                </c:pt>
                <c:pt idx="50">
                  <c:v>103.50076103500761</c:v>
                </c:pt>
                <c:pt idx="51">
                  <c:v>103.50076103500761</c:v>
                </c:pt>
                <c:pt idx="52">
                  <c:v>103.50076103500761</c:v>
                </c:pt>
                <c:pt idx="53">
                  <c:v>103.50076103500761</c:v>
                </c:pt>
                <c:pt idx="54">
                  <c:v>103.50076103500761</c:v>
                </c:pt>
                <c:pt idx="55">
                  <c:v>103.50076103500761</c:v>
                </c:pt>
                <c:pt idx="56">
                  <c:v>103.50076103500761</c:v>
                </c:pt>
                <c:pt idx="57">
                  <c:v>103.50076103500761</c:v>
                </c:pt>
                <c:pt idx="58">
                  <c:v>103.50076103500761</c:v>
                </c:pt>
                <c:pt idx="59">
                  <c:v>103.50076103500761</c:v>
                </c:pt>
                <c:pt idx="60">
                  <c:v>103.50076103500761</c:v>
                </c:pt>
                <c:pt idx="61">
                  <c:v>103.50076103500761</c:v>
                </c:pt>
                <c:pt idx="62">
                  <c:v>103.50076103500761</c:v>
                </c:pt>
                <c:pt idx="63">
                  <c:v>103.50076103500761</c:v>
                </c:pt>
                <c:pt idx="64">
                  <c:v>103.50076103500761</c:v>
                </c:pt>
                <c:pt idx="65">
                  <c:v>103.50076103500761</c:v>
                </c:pt>
                <c:pt idx="66">
                  <c:v>103.50076103500761</c:v>
                </c:pt>
                <c:pt idx="67">
                  <c:v>103.50076103500761</c:v>
                </c:pt>
                <c:pt idx="68">
                  <c:v>10.95890410958904</c:v>
                </c:pt>
                <c:pt idx="69">
                  <c:v>10.95890410958904</c:v>
                </c:pt>
                <c:pt idx="70">
                  <c:v>10.95890410958904</c:v>
                </c:pt>
                <c:pt idx="71">
                  <c:v>10.95890410958904</c:v>
                </c:pt>
                <c:pt idx="72">
                  <c:v>10.95890410958904</c:v>
                </c:pt>
                <c:pt idx="73">
                  <c:v>10.95890410958904</c:v>
                </c:pt>
                <c:pt idx="74">
                  <c:v>10.95890410958904</c:v>
                </c:pt>
                <c:pt idx="75">
                  <c:v>10.95890410958904</c:v>
                </c:pt>
                <c:pt idx="76">
                  <c:v>10.95890410958904</c:v>
                </c:pt>
                <c:pt idx="77">
                  <c:v>10.95890410958904</c:v>
                </c:pt>
                <c:pt idx="78">
                  <c:v>10.95890410958904</c:v>
                </c:pt>
                <c:pt idx="79">
                  <c:v>10.95890410958904</c:v>
                </c:pt>
                <c:pt idx="80">
                  <c:v>10.95890410958904</c:v>
                </c:pt>
                <c:pt idx="81">
                  <c:v>10.95890410958904</c:v>
                </c:pt>
                <c:pt idx="82">
                  <c:v>10.95890410958904</c:v>
                </c:pt>
                <c:pt idx="83">
                  <c:v>10.95890410958904</c:v>
                </c:pt>
                <c:pt idx="84">
                  <c:v>10.95890410958904</c:v>
                </c:pt>
                <c:pt idx="85">
                  <c:v>10.95890410958904</c:v>
                </c:pt>
                <c:pt idx="86">
                  <c:v>10.95890410958904</c:v>
                </c:pt>
                <c:pt idx="87">
                  <c:v>10.95890410958904</c:v>
                </c:pt>
                <c:pt idx="88">
                  <c:v>10.95890410958904</c:v>
                </c:pt>
                <c:pt idx="89">
                  <c:v>10.95890410958904</c:v>
                </c:pt>
                <c:pt idx="90">
                  <c:v>10.95890410958904</c:v>
                </c:pt>
                <c:pt idx="91">
                  <c:v>10.95890410958904</c:v>
                </c:pt>
                <c:pt idx="92">
                  <c:v>10.95890410958904</c:v>
                </c:pt>
                <c:pt idx="93">
                  <c:v>10.95890410958904</c:v>
                </c:pt>
                <c:pt idx="94">
                  <c:v>10.95890410958904</c:v>
                </c:pt>
                <c:pt idx="95">
                  <c:v>10.95890410958904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B9-47DF-A263-01A6205C68E0}"/>
            </c:ext>
          </c:extLst>
        </c:ser>
        <c:ser>
          <c:idx val="1"/>
          <c:order val="1"/>
          <c:tx>
            <c:strRef>
              <c:f>IND_media_1turno_feriale!$C$1</c:f>
              <c:strCache>
                <c:ptCount val="1"/>
                <c:pt idx="0">
                  <c:v>Saturday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IND_media_1turno_feriale!$A$2:$A$97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5.2083333333333329E-2</c:v>
                </c:pt>
                <c:pt idx="6">
                  <c:v>6.2499999999999993E-2</c:v>
                </c:pt>
                <c:pt idx="7">
                  <c:v>7.2916666666666657E-2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0.11458333333333334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0.14583333333333331</c:v>
                </c:pt>
                <c:pt idx="15">
                  <c:v>0.15624999999999997</c:v>
                </c:pt>
                <c:pt idx="16">
                  <c:v>0.16666666666666663</c:v>
                </c:pt>
                <c:pt idx="17">
                  <c:v>0.17708333333333329</c:v>
                </c:pt>
                <c:pt idx="18">
                  <c:v>0.18749999999999994</c:v>
                </c:pt>
                <c:pt idx="19">
                  <c:v>0.1979166666666666</c:v>
                </c:pt>
                <c:pt idx="20">
                  <c:v>0.20833333333333326</c:v>
                </c:pt>
                <c:pt idx="21">
                  <c:v>0.21874999999999992</c:v>
                </c:pt>
                <c:pt idx="22">
                  <c:v>0.22916666666666657</c:v>
                </c:pt>
                <c:pt idx="23">
                  <c:v>0.23958333333333323</c:v>
                </c:pt>
                <c:pt idx="24">
                  <c:v>0.24999999999999989</c:v>
                </c:pt>
                <c:pt idx="25">
                  <c:v>0.26041666666666657</c:v>
                </c:pt>
                <c:pt idx="26">
                  <c:v>0.27083333333333326</c:v>
                </c:pt>
                <c:pt idx="27">
                  <c:v>0.28124999999999994</c:v>
                </c:pt>
                <c:pt idx="28">
                  <c:v>0.29166666666666663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0.33333333333333337</c:v>
                </c:pt>
                <c:pt idx="33">
                  <c:v>0.34375000000000006</c:v>
                </c:pt>
                <c:pt idx="34">
                  <c:v>0.35416666666666674</c:v>
                </c:pt>
                <c:pt idx="35">
                  <c:v>0.36458333333333343</c:v>
                </c:pt>
                <c:pt idx="36">
                  <c:v>0.37500000000000011</c:v>
                </c:pt>
                <c:pt idx="37">
                  <c:v>0.3854166666666668</c:v>
                </c:pt>
                <c:pt idx="38">
                  <c:v>0.39583333333333348</c:v>
                </c:pt>
                <c:pt idx="39">
                  <c:v>0.40625000000000017</c:v>
                </c:pt>
                <c:pt idx="40">
                  <c:v>0.41666666666666685</c:v>
                </c:pt>
                <c:pt idx="41">
                  <c:v>0.42708333333333354</c:v>
                </c:pt>
                <c:pt idx="42">
                  <c:v>0.43750000000000022</c:v>
                </c:pt>
                <c:pt idx="43">
                  <c:v>0.44791666666666691</c:v>
                </c:pt>
                <c:pt idx="44">
                  <c:v>0.45833333333333359</c:v>
                </c:pt>
                <c:pt idx="45">
                  <c:v>0.46875000000000028</c:v>
                </c:pt>
                <c:pt idx="46">
                  <c:v>0.47916666666666696</c:v>
                </c:pt>
                <c:pt idx="47">
                  <c:v>0.48958333333333365</c:v>
                </c:pt>
                <c:pt idx="48">
                  <c:v>0.50000000000000033</c:v>
                </c:pt>
                <c:pt idx="49">
                  <c:v>0.51041666666666696</c:v>
                </c:pt>
                <c:pt idx="50">
                  <c:v>0.52083333333333359</c:v>
                </c:pt>
                <c:pt idx="51">
                  <c:v>0.53125000000000022</c:v>
                </c:pt>
                <c:pt idx="52">
                  <c:v>0.54166666666666685</c:v>
                </c:pt>
                <c:pt idx="53">
                  <c:v>0.55208333333333348</c:v>
                </c:pt>
                <c:pt idx="54">
                  <c:v>0.56250000000000011</c:v>
                </c:pt>
                <c:pt idx="55">
                  <c:v>0.57291666666666674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0.61458333333333326</c:v>
                </c:pt>
                <c:pt idx="60">
                  <c:v>0.62499999999999989</c:v>
                </c:pt>
                <c:pt idx="61">
                  <c:v>0.63541666666666652</c:v>
                </c:pt>
                <c:pt idx="62">
                  <c:v>0.64583333333333315</c:v>
                </c:pt>
                <c:pt idx="63">
                  <c:v>0.65624999999999978</c:v>
                </c:pt>
                <c:pt idx="64">
                  <c:v>0.66666666666666641</c:v>
                </c:pt>
                <c:pt idx="65">
                  <c:v>0.67708333333333304</c:v>
                </c:pt>
                <c:pt idx="66">
                  <c:v>0.68749999999999967</c:v>
                </c:pt>
                <c:pt idx="67">
                  <c:v>0.6979166666666663</c:v>
                </c:pt>
                <c:pt idx="68">
                  <c:v>0.70833333333333293</c:v>
                </c:pt>
                <c:pt idx="69">
                  <c:v>0.71874999999999956</c:v>
                </c:pt>
                <c:pt idx="70">
                  <c:v>0.72916666666666619</c:v>
                </c:pt>
                <c:pt idx="71">
                  <c:v>0.73958333333333282</c:v>
                </c:pt>
                <c:pt idx="72">
                  <c:v>0.74999999999999944</c:v>
                </c:pt>
                <c:pt idx="73">
                  <c:v>0.76041666666666607</c:v>
                </c:pt>
                <c:pt idx="74">
                  <c:v>0.7708333333333327</c:v>
                </c:pt>
                <c:pt idx="75">
                  <c:v>0.78124999999999933</c:v>
                </c:pt>
                <c:pt idx="76">
                  <c:v>0.79166666666666596</c:v>
                </c:pt>
                <c:pt idx="77">
                  <c:v>0.80208333333333259</c:v>
                </c:pt>
                <c:pt idx="78">
                  <c:v>0.81249999999999922</c:v>
                </c:pt>
                <c:pt idx="79">
                  <c:v>0.82291666666666585</c:v>
                </c:pt>
                <c:pt idx="80">
                  <c:v>0.83333333333333248</c:v>
                </c:pt>
                <c:pt idx="81">
                  <c:v>0.84374999999999911</c:v>
                </c:pt>
                <c:pt idx="82">
                  <c:v>0.85416666666666574</c:v>
                </c:pt>
                <c:pt idx="83">
                  <c:v>0.86458333333333237</c:v>
                </c:pt>
                <c:pt idx="84">
                  <c:v>0.874999999999999</c:v>
                </c:pt>
                <c:pt idx="85">
                  <c:v>0.88541666666666563</c:v>
                </c:pt>
                <c:pt idx="86">
                  <c:v>0.89583333333333226</c:v>
                </c:pt>
                <c:pt idx="87">
                  <c:v>0.90624999999999889</c:v>
                </c:pt>
                <c:pt idx="88">
                  <c:v>0.91666666666666552</c:v>
                </c:pt>
                <c:pt idx="89">
                  <c:v>0.92708333333333215</c:v>
                </c:pt>
                <c:pt idx="90">
                  <c:v>0.93749999999999878</c:v>
                </c:pt>
                <c:pt idx="91">
                  <c:v>0.94791666666666541</c:v>
                </c:pt>
                <c:pt idx="92">
                  <c:v>0.95833333333333204</c:v>
                </c:pt>
                <c:pt idx="93">
                  <c:v>0.96874999999999867</c:v>
                </c:pt>
                <c:pt idx="94">
                  <c:v>0.9791666666666653</c:v>
                </c:pt>
                <c:pt idx="95">
                  <c:v>0.98958333333333193</c:v>
                </c:pt>
              </c:numCache>
            </c:numRef>
          </c:cat>
          <c:val>
            <c:numRef>
              <c:f>IND_media_1turno_feriale!$C$2:$C$97</c:f>
              <c:numCache>
                <c:formatCode>General</c:formatCode>
                <c:ptCount val="96"/>
                <c:pt idx="0">
                  <c:v>10.95890410958904</c:v>
                </c:pt>
                <c:pt idx="1">
                  <c:v>10.95890410958904</c:v>
                </c:pt>
                <c:pt idx="2">
                  <c:v>10.95890410958904</c:v>
                </c:pt>
                <c:pt idx="3">
                  <c:v>10.95890410958904</c:v>
                </c:pt>
                <c:pt idx="4">
                  <c:v>10.95890410958904</c:v>
                </c:pt>
                <c:pt idx="5">
                  <c:v>10.95890410958904</c:v>
                </c:pt>
                <c:pt idx="6">
                  <c:v>10.95890410958904</c:v>
                </c:pt>
                <c:pt idx="7">
                  <c:v>10.95890410958904</c:v>
                </c:pt>
                <c:pt idx="8">
                  <c:v>10.95890410958904</c:v>
                </c:pt>
                <c:pt idx="9">
                  <c:v>10.95890410958904</c:v>
                </c:pt>
                <c:pt idx="10">
                  <c:v>10.95890410958904</c:v>
                </c:pt>
                <c:pt idx="11">
                  <c:v>10.95890410958904</c:v>
                </c:pt>
                <c:pt idx="12">
                  <c:v>10.95890410958904</c:v>
                </c:pt>
                <c:pt idx="13">
                  <c:v>10.95890410958904</c:v>
                </c:pt>
                <c:pt idx="14">
                  <c:v>10.95890410958904</c:v>
                </c:pt>
                <c:pt idx="15">
                  <c:v>10.95890410958904</c:v>
                </c:pt>
                <c:pt idx="16">
                  <c:v>10.95890410958904</c:v>
                </c:pt>
                <c:pt idx="17">
                  <c:v>10.95890410958904</c:v>
                </c:pt>
                <c:pt idx="18">
                  <c:v>10.95890410958904</c:v>
                </c:pt>
                <c:pt idx="19">
                  <c:v>10.95890410958904</c:v>
                </c:pt>
                <c:pt idx="20">
                  <c:v>10.95890410958904</c:v>
                </c:pt>
                <c:pt idx="21">
                  <c:v>10.95890410958904</c:v>
                </c:pt>
                <c:pt idx="22">
                  <c:v>10.95890410958904</c:v>
                </c:pt>
                <c:pt idx="23">
                  <c:v>10.95890410958904</c:v>
                </c:pt>
                <c:pt idx="24">
                  <c:v>10.95890410958904</c:v>
                </c:pt>
                <c:pt idx="25">
                  <c:v>10.95890410958904</c:v>
                </c:pt>
                <c:pt idx="26">
                  <c:v>10.95890410958904</c:v>
                </c:pt>
                <c:pt idx="27">
                  <c:v>10.95890410958904</c:v>
                </c:pt>
                <c:pt idx="28">
                  <c:v>10.95890410958904</c:v>
                </c:pt>
                <c:pt idx="29">
                  <c:v>10.95890410958904</c:v>
                </c:pt>
                <c:pt idx="30">
                  <c:v>10.95890410958904</c:v>
                </c:pt>
                <c:pt idx="31">
                  <c:v>10.95890410958904</c:v>
                </c:pt>
                <c:pt idx="32">
                  <c:v>103.50076103500761</c:v>
                </c:pt>
                <c:pt idx="33">
                  <c:v>103.50076103500761</c:v>
                </c:pt>
                <c:pt idx="34">
                  <c:v>103.50076103500761</c:v>
                </c:pt>
                <c:pt idx="35">
                  <c:v>103.50076103500761</c:v>
                </c:pt>
                <c:pt idx="36">
                  <c:v>103.50076103500761</c:v>
                </c:pt>
                <c:pt idx="37">
                  <c:v>103.50076103500761</c:v>
                </c:pt>
                <c:pt idx="38">
                  <c:v>103.50076103500761</c:v>
                </c:pt>
                <c:pt idx="39">
                  <c:v>103.50076103500761</c:v>
                </c:pt>
                <c:pt idx="40">
                  <c:v>103.50076103500761</c:v>
                </c:pt>
                <c:pt idx="41">
                  <c:v>103.50076103500761</c:v>
                </c:pt>
                <c:pt idx="42">
                  <c:v>103.50076103500761</c:v>
                </c:pt>
                <c:pt idx="43">
                  <c:v>103.50076103500761</c:v>
                </c:pt>
                <c:pt idx="44">
                  <c:v>103.50076103500761</c:v>
                </c:pt>
                <c:pt idx="45">
                  <c:v>103.50076103500761</c:v>
                </c:pt>
                <c:pt idx="46">
                  <c:v>103.50076103500761</c:v>
                </c:pt>
                <c:pt idx="47">
                  <c:v>103.50076103500761</c:v>
                </c:pt>
                <c:pt idx="48">
                  <c:v>103.50076103500761</c:v>
                </c:pt>
                <c:pt idx="49">
                  <c:v>103.50076103500761</c:v>
                </c:pt>
                <c:pt idx="50">
                  <c:v>103.50076103500761</c:v>
                </c:pt>
                <c:pt idx="51">
                  <c:v>103.50076103500761</c:v>
                </c:pt>
                <c:pt idx="52">
                  <c:v>103.50076103500761</c:v>
                </c:pt>
                <c:pt idx="53">
                  <c:v>103.50076103500761</c:v>
                </c:pt>
                <c:pt idx="54">
                  <c:v>103.50076103500761</c:v>
                </c:pt>
                <c:pt idx="55">
                  <c:v>103.50076103500761</c:v>
                </c:pt>
                <c:pt idx="56">
                  <c:v>103.50076103500761</c:v>
                </c:pt>
                <c:pt idx="57">
                  <c:v>103.50076103500761</c:v>
                </c:pt>
                <c:pt idx="58">
                  <c:v>103.50076103500761</c:v>
                </c:pt>
                <c:pt idx="59">
                  <c:v>103.50076103500761</c:v>
                </c:pt>
                <c:pt idx="60">
                  <c:v>103.50076103500761</c:v>
                </c:pt>
                <c:pt idx="61">
                  <c:v>103.50076103500761</c:v>
                </c:pt>
                <c:pt idx="62">
                  <c:v>103.50076103500761</c:v>
                </c:pt>
                <c:pt idx="63">
                  <c:v>103.50076103500761</c:v>
                </c:pt>
                <c:pt idx="64">
                  <c:v>103.50076103500761</c:v>
                </c:pt>
                <c:pt idx="65">
                  <c:v>103.50076103500761</c:v>
                </c:pt>
                <c:pt idx="66">
                  <c:v>103.50076103500761</c:v>
                </c:pt>
                <c:pt idx="67">
                  <c:v>103.50076103500761</c:v>
                </c:pt>
                <c:pt idx="68">
                  <c:v>10.95890410958904</c:v>
                </c:pt>
                <c:pt idx="69">
                  <c:v>10.95890410958904</c:v>
                </c:pt>
                <c:pt idx="70">
                  <c:v>10.95890410958904</c:v>
                </c:pt>
                <c:pt idx="71">
                  <c:v>10.95890410958904</c:v>
                </c:pt>
                <c:pt idx="72">
                  <c:v>10.95890410958904</c:v>
                </c:pt>
                <c:pt idx="73">
                  <c:v>10.95890410958904</c:v>
                </c:pt>
                <c:pt idx="74">
                  <c:v>10.95890410958904</c:v>
                </c:pt>
                <c:pt idx="75">
                  <c:v>10.95890410958904</c:v>
                </c:pt>
                <c:pt idx="76">
                  <c:v>10.95890410958904</c:v>
                </c:pt>
                <c:pt idx="77">
                  <c:v>10.95890410958904</c:v>
                </c:pt>
                <c:pt idx="78">
                  <c:v>10.95890410958904</c:v>
                </c:pt>
                <c:pt idx="79">
                  <c:v>10.95890410958904</c:v>
                </c:pt>
                <c:pt idx="80">
                  <c:v>10.95890410958904</c:v>
                </c:pt>
                <c:pt idx="81">
                  <c:v>10.95890410958904</c:v>
                </c:pt>
                <c:pt idx="82">
                  <c:v>10.95890410958904</c:v>
                </c:pt>
                <c:pt idx="83">
                  <c:v>10.95890410958904</c:v>
                </c:pt>
                <c:pt idx="84">
                  <c:v>10.95890410958904</c:v>
                </c:pt>
                <c:pt idx="85">
                  <c:v>10.95890410958904</c:v>
                </c:pt>
                <c:pt idx="86">
                  <c:v>10.95890410958904</c:v>
                </c:pt>
                <c:pt idx="87">
                  <c:v>10.95890410958904</c:v>
                </c:pt>
                <c:pt idx="88">
                  <c:v>10.95890410958904</c:v>
                </c:pt>
                <c:pt idx="89">
                  <c:v>10.95890410958904</c:v>
                </c:pt>
                <c:pt idx="90">
                  <c:v>10.95890410958904</c:v>
                </c:pt>
                <c:pt idx="91">
                  <c:v>10.95890410958904</c:v>
                </c:pt>
                <c:pt idx="92">
                  <c:v>10.95890410958904</c:v>
                </c:pt>
                <c:pt idx="93">
                  <c:v>10.95890410958904</c:v>
                </c:pt>
                <c:pt idx="94">
                  <c:v>10.95890410958904</c:v>
                </c:pt>
                <c:pt idx="95">
                  <c:v>10.95890410958904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B9-47DF-A263-01A6205C68E0}"/>
            </c:ext>
          </c:extLst>
        </c:ser>
        <c:ser>
          <c:idx val="2"/>
          <c:order val="2"/>
          <c:tx>
            <c:strRef>
              <c:f>IND_media_1turno_feriale!$D$1</c:f>
              <c:strCache>
                <c:ptCount val="1"/>
                <c:pt idx="0">
                  <c:v>Sunday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IND_media_1turno_feriale!$A$2:$A$97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5.2083333333333329E-2</c:v>
                </c:pt>
                <c:pt idx="6">
                  <c:v>6.2499999999999993E-2</c:v>
                </c:pt>
                <c:pt idx="7">
                  <c:v>7.2916666666666657E-2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0.11458333333333334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0.14583333333333331</c:v>
                </c:pt>
                <c:pt idx="15">
                  <c:v>0.15624999999999997</c:v>
                </c:pt>
                <c:pt idx="16">
                  <c:v>0.16666666666666663</c:v>
                </c:pt>
                <c:pt idx="17">
                  <c:v>0.17708333333333329</c:v>
                </c:pt>
                <c:pt idx="18">
                  <c:v>0.18749999999999994</c:v>
                </c:pt>
                <c:pt idx="19">
                  <c:v>0.1979166666666666</c:v>
                </c:pt>
                <c:pt idx="20">
                  <c:v>0.20833333333333326</c:v>
                </c:pt>
                <c:pt idx="21">
                  <c:v>0.21874999999999992</c:v>
                </c:pt>
                <c:pt idx="22">
                  <c:v>0.22916666666666657</c:v>
                </c:pt>
                <c:pt idx="23">
                  <c:v>0.23958333333333323</c:v>
                </c:pt>
                <c:pt idx="24">
                  <c:v>0.24999999999999989</c:v>
                </c:pt>
                <c:pt idx="25">
                  <c:v>0.26041666666666657</c:v>
                </c:pt>
                <c:pt idx="26">
                  <c:v>0.27083333333333326</c:v>
                </c:pt>
                <c:pt idx="27">
                  <c:v>0.28124999999999994</c:v>
                </c:pt>
                <c:pt idx="28">
                  <c:v>0.29166666666666663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0.33333333333333337</c:v>
                </c:pt>
                <c:pt idx="33">
                  <c:v>0.34375000000000006</c:v>
                </c:pt>
                <c:pt idx="34">
                  <c:v>0.35416666666666674</c:v>
                </c:pt>
                <c:pt idx="35">
                  <c:v>0.36458333333333343</c:v>
                </c:pt>
                <c:pt idx="36">
                  <c:v>0.37500000000000011</c:v>
                </c:pt>
                <c:pt idx="37">
                  <c:v>0.3854166666666668</c:v>
                </c:pt>
                <c:pt idx="38">
                  <c:v>0.39583333333333348</c:v>
                </c:pt>
                <c:pt idx="39">
                  <c:v>0.40625000000000017</c:v>
                </c:pt>
                <c:pt idx="40">
                  <c:v>0.41666666666666685</c:v>
                </c:pt>
                <c:pt idx="41">
                  <c:v>0.42708333333333354</c:v>
                </c:pt>
                <c:pt idx="42">
                  <c:v>0.43750000000000022</c:v>
                </c:pt>
                <c:pt idx="43">
                  <c:v>0.44791666666666691</c:v>
                </c:pt>
                <c:pt idx="44">
                  <c:v>0.45833333333333359</c:v>
                </c:pt>
                <c:pt idx="45">
                  <c:v>0.46875000000000028</c:v>
                </c:pt>
                <c:pt idx="46">
                  <c:v>0.47916666666666696</c:v>
                </c:pt>
                <c:pt idx="47">
                  <c:v>0.48958333333333365</c:v>
                </c:pt>
                <c:pt idx="48">
                  <c:v>0.50000000000000033</c:v>
                </c:pt>
                <c:pt idx="49">
                  <c:v>0.51041666666666696</c:v>
                </c:pt>
                <c:pt idx="50">
                  <c:v>0.52083333333333359</c:v>
                </c:pt>
                <c:pt idx="51">
                  <c:v>0.53125000000000022</c:v>
                </c:pt>
                <c:pt idx="52">
                  <c:v>0.54166666666666685</c:v>
                </c:pt>
                <c:pt idx="53">
                  <c:v>0.55208333333333348</c:v>
                </c:pt>
                <c:pt idx="54">
                  <c:v>0.56250000000000011</c:v>
                </c:pt>
                <c:pt idx="55">
                  <c:v>0.57291666666666674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0.61458333333333326</c:v>
                </c:pt>
                <c:pt idx="60">
                  <c:v>0.62499999999999989</c:v>
                </c:pt>
                <c:pt idx="61">
                  <c:v>0.63541666666666652</c:v>
                </c:pt>
                <c:pt idx="62">
                  <c:v>0.64583333333333315</c:v>
                </c:pt>
                <c:pt idx="63">
                  <c:v>0.65624999999999978</c:v>
                </c:pt>
                <c:pt idx="64">
                  <c:v>0.66666666666666641</c:v>
                </c:pt>
                <c:pt idx="65">
                  <c:v>0.67708333333333304</c:v>
                </c:pt>
                <c:pt idx="66">
                  <c:v>0.68749999999999967</c:v>
                </c:pt>
                <c:pt idx="67">
                  <c:v>0.6979166666666663</c:v>
                </c:pt>
                <c:pt idx="68">
                  <c:v>0.70833333333333293</c:v>
                </c:pt>
                <c:pt idx="69">
                  <c:v>0.71874999999999956</c:v>
                </c:pt>
                <c:pt idx="70">
                  <c:v>0.72916666666666619</c:v>
                </c:pt>
                <c:pt idx="71">
                  <c:v>0.73958333333333282</c:v>
                </c:pt>
                <c:pt idx="72">
                  <c:v>0.74999999999999944</c:v>
                </c:pt>
                <c:pt idx="73">
                  <c:v>0.76041666666666607</c:v>
                </c:pt>
                <c:pt idx="74">
                  <c:v>0.7708333333333327</c:v>
                </c:pt>
                <c:pt idx="75">
                  <c:v>0.78124999999999933</c:v>
                </c:pt>
                <c:pt idx="76">
                  <c:v>0.79166666666666596</c:v>
                </c:pt>
                <c:pt idx="77">
                  <c:v>0.80208333333333259</c:v>
                </c:pt>
                <c:pt idx="78">
                  <c:v>0.81249999999999922</c:v>
                </c:pt>
                <c:pt idx="79">
                  <c:v>0.82291666666666585</c:v>
                </c:pt>
                <c:pt idx="80">
                  <c:v>0.83333333333333248</c:v>
                </c:pt>
                <c:pt idx="81">
                  <c:v>0.84374999999999911</c:v>
                </c:pt>
                <c:pt idx="82">
                  <c:v>0.85416666666666574</c:v>
                </c:pt>
                <c:pt idx="83">
                  <c:v>0.86458333333333237</c:v>
                </c:pt>
                <c:pt idx="84">
                  <c:v>0.874999999999999</c:v>
                </c:pt>
                <c:pt idx="85">
                  <c:v>0.88541666666666563</c:v>
                </c:pt>
                <c:pt idx="86">
                  <c:v>0.89583333333333226</c:v>
                </c:pt>
                <c:pt idx="87">
                  <c:v>0.90624999999999889</c:v>
                </c:pt>
                <c:pt idx="88">
                  <c:v>0.91666666666666552</c:v>
                </c:pt>
                <c:pt idx="89">
                  <c:v>0.92708333333333215</c:v>
                </c:pt>
                <c:pt idx="90">
                  <c:v>0.93749999999999878</c:v>
                </c:pt>
                <c:pt idx="91">
                  <c:v>0.94791666666666541</c:v>
                </c:pt>
                <c:pt idx="92">
                  <c:v>0.95833333333333204</c:v>
                </c:pt>
                <c:pt idx="93">
                  <c:v>0.96874999999999867</c:v>
                </c:pt>
                <c:pt idx="94">
                  <c:v>0.9791666666666653</c:v>
                </c:pt>
                <c:pt idx="95">
                  <c:v>0.98958333333333193</c:v>
                </c:pt>
              </c:numCache>
            </c:numRef>
          </c:cat>
          <c:val>
            <c:numRef>
              <c:f>IND_media_1turno_feriale!$D$2:$D$97</c:f>
              <c:numCache>
                <c:formatCode>General</c:formatCode>
                <c:ptCount val="96"/>
                <c:pt idx="0">
                  <c:v>10.95890410958904</c:v>
                </c:pt>
                <c:pt idx="1">
                  <c:v>10.95890410958904</c:v>
                </c:pt>
                <c:pt idx="2">
                  <c:v>10.95890410958904</c:v>
                </c:pt>
                <c:pt idx="3">
                  <c:v>10.95890410958904</c:v>
                </c:pt>
                <c:pt idx="4">
                  <c:v>10.95890410958904</c:v>
                </c:pt>
                <c:pt idx="5">
                  <c:v>10.95890410958904</c:v>
                </c:pt>
                <c:pt idx="6">
                  <c:v>10.95890410958904</c:v>
                </c:pt>
                <c:pt idx="7">
                  <c:v>10.95890410958904</c:v>
                </c:pt>
                <c:pt idx="8">
                  <c:v>10.95890410958904</c:v>
                </c:pt>
                <c:pt idx="9">
                  <c:v>10.95890410958904</c:v>
                </c:pt>
                <c:pt idx="10">
                  <c:v>10.95890410958904</c:v>
                </c:pt>
                <c:pt idx="11">
                  <c:v>10.95890410958904</c:v>
                </c:pt>
                <c:pt idx="12">
                  <c:v>10.95890410958904</c:v>
                </c:pt>
                <c:pt idx="13">
                  <c:v>10.95890410958904</c:v>
                </c:pt>
                <c:pt idx="14">
                  <c:v>10.95890410958904</c:v>
                </c:pt>
                <c:pt idx="15">
                  <c:v>10.95890410958904</c:v>
                </c:pt>
                <c:pt idx="16">
                  <c:v>10.95890410958904</c:v>
                </c:pt>
                <c:pt idx="17">
                  <c:v>10.95890410958904</c:v>
                </c:pt>
                <c:pt idx="18">
                  <c:v>10.95890410958904</c:v>
                </c:pt>
                <c:pt idx="19">
                  <c:v>10.95890410958904</c:v>
                </c:pt>
                <c:pt idx="20">
                  <c:v>10.95890410958904</c:v>
                </c:pt>
                <c:pt idx="21">
                  <c:v>10.95890410958904</c:v>
                </c:pt>
                <c:pt idx="22">
                  <c:v>10.95890410958904</c:v>
                </c:pt>
                <c:pt idx="23">
                  <c:v>10.95890410958904</c:v>
                </c:pt>
                <c:pt idx="24">
                  <c:v>10.95890410958904</c:v>
                </c:pt>
                <c:pt idx="25">
                  <c:v>10.95890410958904</c:v>
                </c:pt>
                <c:pt idx="26">
                  <c:v>10.95890410958904</c:v>
                </c:pt>
                <c:pt idx="27">
                  <c:v>10.95890410958904</c:v>
                </c:pt>
                <c:pt idx="28">
                  <c:v>10.95890410958904</c:v>
                </c:pt>
                <c:pt idx="29">
                  <c:v>10.95890410958904</c:v>
                </c:pt>
                <c:pt idx="30">
                  <c:v>10.95890410958904</c:v>
                </c:pt>
                <c:pt idx="31">
                  <c:v>10.95890410958904</c:v>
                </c:pt>
                <c:pt idx="32">
                  <c:v>103.50076103500761</c:v>
                </c:pt>
                <c:pt idx="33">
                  <c:v>103.50076103500761</c:v>
                </c:pt>
                <c:pt idx="34">
                  <c:v>103.50076103500761</c:v>
                </c:pt>
                <c:pt idx="35">
                  <c:v>103.50076103500761</c:v>
                </c:pt>
                <c:pt idx="36">
                  <c:v>103.50076103500761</c:v>
                </c:pt>
                <c:pt idx="37">
                  <c:v>103.50076103500761</c:v>
                </c:pt>
                <c:pt idx="38">
                  <c:v>103.50076103500761</c:v>
                </c:pt>
                <c:pt idx="39">
                  <c:v>103.50076103500761</c:v>
                </c:pt>
                <c:pt idx="40">
                  <c:v>103.50076103500761</c:v>
                </c:pt>
                <c:pt idx="41">
                  <c:v>103.50076103500761</c:v>
                </c:pt>
                <c:pt idx="42">
                  <c:v>103.50076103500761</c:v>
                </c:pt>
                <c:pt idx="43">
                  <c:v>103.50076103500761</c:v>
                </c:pt>
                <c:pt idx="44">
                  <c:v>103.50076103500761</c:v>
                </c:pt>
                <c:pt idx="45">
                  <c:v>103.50076103500761</c:v>
                </c:pt>
                <c:pt idx="46">
                  <c:v>103.50076103500761</c:v>
                </c:pt>
                <c:pt idx="47">
                  <c:v>103.50076103500761</c:v>
                </c:pt>
                <c:pt idx="48">
                  <c:v>103.50076103500761</c:v>
                </c:pt>
                <c:pt idx="49">
                  <c:v>103.50076103500761</c:v>
                </c:pt>
                <c:pt idx="50">
                  <c:v>103.50076103500761</c:v>
                </c:pt>
                <c:pt idx="51">
                  <c:v>103.50076103500761</c:v>
                </c:pt>
                <c:pt idx="52">
                  <c:v>103.50076103500761</c:v>
                </c:pt>
                <c:pt idx="53">
                  <c:v>103.50076103500761</c:v>
                </c:pt>
                <c:pt idx="54">
                  <c:v>103.50076103500761</c:v>
                </c:pt>
                <c:pt idx="55">
                  <c:v>103.50076103500761</c:v>
                </c:pt>
                <c:pt idx="56">
                  <c:v>103.50076103500761</c:v>
                </c:pt>
                <c:pt idx="57">
                  <c:v>103.50076103500761</c:v>
                </c:pt>
                <c:pt idx="58">
                  <c:v>103.50076103500761</c:v>
                </c:pt>
                <c:pt idx="59">
                  <c:v>103.50076103500761</c:v>
                </c:pt>
                <c:pt idx="60">
                  <c:v>103.50076103500761</c:v>
                </c:pt>
                <c:pt idx="61">
                  <c:v>103.50076103500761</c:v>
                </c:pt>
                <c:pt idx="62">
                  <c:v>103.50076103500761</c:v>
                </c:pt>
                <c:pt idx="63">
                  <c:v>103.50076103500761</c:v>
                </c:pt>
                <c:pt idx="64">
                  <c:v>103.50076103500761</c:v>
                </c:pt>
                <c:pt idx="65">
                  <c:v>103.50076103500761</c:v>
                </c:pt>
                <c:pt idx="66">
                  <c:v>103.50076103500761</c:v>
                </c:pt>
                <c:pt idx="67">
                  <c:v>103.50076103500761</c:v>
                </c:pt>
                <c:pt idx="68">
                  <c:v>10.95890410958904</c:v>
                </c:pt>
                <c:pt idx="69">
                  <c:v>10.95890410958904</c:v>
                </c:pt>
                <c:pt idx="70">
                  <c:v>10.95890410958904</c:v>
                </c:pt>
                <c:pt idx="71">
                  <c:v>10.95890410958904</c:v>
                </c:pt>
                <c:pt idx="72">
                  <c:v>10.95890410958904</c:v>
                </c:pt>
                <c:pt idx="73">
                  <c:v>10.95890410958904</c:v>
                </c:pt>
                <c:pt idx="74">
                  <c:v>10.95890410958904</c:v>
                </c:pt>
                <c:pt idx="75">
                  <c:v>10.95890410958904</c:v>
                </c:pt>
                <c:pt idx="76">
                  <c:v>10.95890410958904</c:v>
                </c:pt>
                <c:pt idx="77">
                  <c:v>10.95890410958904</c:v>
                </c:pt>
                <c:pt idx="78">
                  <c:v>10.95890410958904</c:v>
                </c:pt>
                <c:pt idx="79">
                  <c:v>10.95890410958904</c:v>
                </c:pt>
                <c:pt idx="80">
                  <c:v>10.95890410958904</c:v>
                </c:pt>
                <c:pt idx="81">
                  <c:v>10.95890410958904</c:v>
                </c:pt>
                <c:pt idx="82">
                  <c:v>10.95890410958904</c:v>
                </c:pt>
                <c:pt idx="83">
                  <c:v>10.95890410958904</c:v>
                </c:pt>
                <c:pt idx="84">
                  <c:v>10.95890410958904</c:v>
                </c:pt>
                <c:pt idx="85">
                  <c:v>10.95890410958904</c:v>
                </c:pt>
                <c:pt idx="86">
                  <c:v>10.95890410958904</c:v>
                </c:pt>
                <c:pt idx="87">
                  <c:v>10.95890410958904</c:v>
                </c:pt>
                <c:pt idx="88">
                  <c:v>10.95890410958904</c:v>
                </c:pt>
                <c:pt idx="89">
                  <c:v>10.95890410958904</c:v>
                </c:pt>
                <c:pt idx="90">
                  <c:v>10.95890410958904</c:v>
                </c:pt>
                <c:pt idx="91">
                  <c:v>10.95890410958904</c:v>
                </c:pt>
                <c:pt idx="92">
                  <c:v>10.95890410958904</c:v>
                </c:pt>
                <c:pt idx="93">
                  <c:v>10.95890410958904</c:v>
                </c:pt>
                <c:pt idx="94">
                  <c:v>10.95890410958904</c:v>
                </c:pt>
                <c:pt idx="95">
                  <c:v>10.95890410958904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B9-47DF-A263-01A6205C68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7687008"/>
        <c:axId val="877711968"/>
      </c:lineChart>
      <c:catAx>
        <c:axId val="877687008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711968"/>
        <c:crosses val="autoZero"/>
        <c:auto val="1"/>
        <c:lblAlgn val="ctr"/>
        <c:lblOffset val="100"/>
        <c:noMultiLvlLbl val="0"/>
      </c:catAx>
      <c:valAx>
        <c:axId val="87771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kWh/15min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687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palestra_comunale!$B$1</c:f>
              <c:strCache>
                <c:ptCount val="1"/>
                <c:pt idx="0">
                  <c:v>Working_day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palestra_comunale!$A$2:$A$97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5.2083333333333329E-2</c:v>
                </c:pt>
                <c:pt idx="6">
                  <c:v>6.2499999999999993E-2</c:v>
                </c:pt>
                <c:pt idx="7">
                  <c:v>7.2916666666666657E-2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0.11458333333333334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0.14583333333333331</c:v>
                </c:pt>
                <c:pt idx="15">
                  <c:v>0.15624999999999997</c:v>
                </c:pt>
                <c:pt idx="16">
                  <c:v>0.16666666666666663</c:v>
                </c:pt>
                <c:pt idx="17">
                  <c:v>0.17708333333333329</c:v>
                </c:pt>
                <c:pt idx="18">
                  <c:v>0.18749999999999994</c:v>
                </c:pt>
                <c:pt idx="19">
                  <c:v>0.1979166666666666</c:v>
                </c:pt>
                <c:pt idx="20">
                  <c:v>0.20833333333333326</c:v>
                </c:pt>
                <c:pt idx="21">
                  <c:v>0.21874999999999992</c:v>
                </c:pt>
                <c:pt idx="22">
                  <c:v>0.22916666666666657</c:v>
                </c:pt>
                <c:pt idx="23">
                  <c:v>0.23958333333333323</c:v>
                </c:pt>
                <c:pt idx="24">
                  <c:v>0.24999999999999989</c:v>
                </c:pt>
                <c:pt idx="25">
                  <c:v>0.26041666666666657</c:v>
                </c:pt>
                <c:pt idx="26">
                  <c:v>0.27083333333333326</c:v>
                </c:pt>
                <c:pt idx="27">
                  <c:v>0.28124999999999994</c:v>
                </c:pt>
                <c:pt idx="28">
                  <c:v>0.29166666666666663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0.33333333333333337</c:v>
                </c:pt>
                <c:pt idx="33">
                  <c:v>0.34375000000000006</c:v>
                </c:pt>
                <c:pt idx="34">
                  <c:v>0.35416666666666674</c:v>
                </c:pt>
                <c:pt idx="35">
                  <c:v>0.36458333333333343</c:v>
                </c:pt>
                <c:pt idx="36">
                  <c:v>0.37500000000000011</c:v>
                </c:pt>
                <c:pt idx="37">
                  <c:v>0.3854166666666668</c:v>
                </c:pt>
                <c:pt idx="38">
                  <c:v>0.39583333333333348</c:v>
                </c:pt>
                <c:pt idx="39">
                  <c:v>0.40625000000000017</c:v>
                </c:pt>
                <c:pt idx="40">
                  <c:v>0.41666666666666685</c:v>
                </c:pt>
                <c:pt idx="41">
                  <c:v>0.42708333333333354</c:v>
                </c:pt>
                <c:pt idx="42">
                  <c:v>0.43750000000000022</c:v>
                </c:pt>
                <c:pt idx="43">
                  <c:v>0.44791666666666691</c:v>
                </c:pt>
                <c:pt idx="44">
                  <c:v>0.45833333333333359</c:v>
                </c:pt>
                <c:pt idx="45">
                  <c:v>0.46875000000000028</c:v>
                </c:pt>
                <c:pt idx="46">
                  <c:v>0.47916666666666696</c:v>
                </c:pt>
                <c:pt idx="47">
                  <c:v>0.48958333333333365</c:v>
                </c:pt>
                <c:pt idx="48">
                  <c:v>0.50000000000000033</c:v>
                </c:pt>
                <c:pt idx="49">
                  <c:v>0.51041666666666696</c:v>
                </c:pt>
                <c:pt idx="50">
                  <c:v>0.52083333333333359</c:v>
                </c:pt>
                <c:pt idx="51">
                  <c:v>0.53125000000000022</c:v>
                </c:pt>
                <c:pt idx="52">
                  <c:v>0.54166666666666685</c:v>
                </c:pt>
                <c:pt idx="53">
                  <c:v>0.55208333333333348</c:v>
                </c:pt>
                <c:pt idx="54">
                  <c:v>0.56250000000000011</c:v>
                </c:pt>
                <c:pt idx="55">
                  <c:v>0.57291666666666674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0.61458333333333326</c:v>
                </c:pt>
                <c:pt idx="60">
                  <c:v>0.62499999999999989</c:v>
                </c:pt>
                <c:pt idx="61">
                  <c:v>0.63541666666666652</c:v>
                </c:pt>
                <c:pt idx="62">
                  <c:v>0.64583333333333315</c:v>
                </c:pt>
                <c:pt idx="63">
                  <c:v>0.65624999999999978</c:v>
                </c:pt>
                <c:pt idx="64">
                  <c:v>0.66666666666666641</c:v>
                </c:pt>
                <c:pt idx="65">
                  <c:v>0.67708333333333304</c:v>
                </c:pt>
                <c:pt idx="66">
                  <c:v>0.68749999999999967</c:v>
                </c:pt>
                <c:pt idx="67">
                  <c:v>0.6979166666666663</c:v>
                </c:pt>
                <c:pt idx="68">
                  <c:v>0.70833333333333293</c:v>
                </c:pt>
                <c:pt idx="69">
                  <c:v>0.71874999999999956</c:v>
                </c:pt>
                <c:pt idx="70">
                  <c:v>0.72916666666666619</c:v>
                </c:pt>
                <c:pt idx="71">
                  <c:v>0.73958333333333282</c:v>
                </c:pt>
                <c:pt idx="72">
                  <c:v>0.74999999999999944</c:v>
                </c:pt>
                <c:pt idx="73">
                  <c:v>0.76041666666666607</c:v>
                </c:pt>
                <c:pt idx="74">
                  <c:v>0.7708333333333327</c:v>
                </c:pt>
                <c:pt idx="75">
                  <c:v>0.78124999999999933</c:v>
                </c:pt>
                <c:pt idx="76">
                  <c:v>0.79166666666666596</c:v>
                </c:pt>
                <c:pt idx="77">
                  <c:v>0.80208333333333259</c:v>
                </c:pt>
                <c:pt idx="78">
                  <c:v>0.81249999999999922</c:v>
                </c:pt>
                <c:pt idx="79">
                  <c:v>0.82291666666666585</c:v>
                </c:pt>
                <c:pt idx="80">
                  <c:v>0.83333333333333248</c:v>
                </c:pt>
                <c:pt idx="81">
                  <c:v>0.84374999999999911</c:v>
                </c:pt>
                <c:pt idx="82">
                  <c:v>0.85416666666666574</c:v>
                </c:pt>
                <c:pt idx="83">
                  <c:v>0.86458333333333237</c:v>
                </c:pt>
                <c:pt idx="84">
                  <c:v>0.874999999999999</c:v>
                </c:pt>
                <c:pt idx="85">
                  <c:v>0.88541666666666563</c:v>
                </c:pt>
                <c:pt idx="86">
                  <c:v>0.89583333333333226</c:v>
                </c:pt>
                <c:pt idx="87">
                  <c:v>0.90624999999999889</c:v>
                </c:pt>
                <c:pt idx="88">
                  <c:v>0.91666666666666552</c:v>
                </c:pt>
                <c:pt idx="89">
                  <c:v>0.92708333333333215</c:v>
                </c:pt>
                <c:pt idx="90">
                  <c:v>0.93749999999999878</c:v>
                </c:pt>
                <c:pt idx="91">
                  <c:v>0.94791666666666541</c:v>
                </c:pt>
                <c:pt idx="92">
                  <c:v>0.95833333333333204</c:v>
                </c:pt>
                <c:pt idx="93">
                  <c:v>0.96874999999999867</c:v>
                </c:pt>
                <c:pt idx="94">
                  <c:v>0.9791666666666653</c:v>
                </c:pt>
                <c:pt idx="95">
                  <c:v>0.98958333333333193</c:v>
                </c:pt>
              </c:numCache>
            </c:numRef>
          </c:cat>
          <c:val>
            <c:numRef>
              <c:f>palestra_comunale!$B$2:$B$97</c:f>
              <c:numCache>
                <c:formatCode>General</c:formatCode>
                <c:ptCount val="96"/>
                <c:pt idx="0">
                  <c:v>0.44795000000000001</c:v>
                </c:pt>
                <c:pt idx="1">
                  <c:v>0.44795000000000001</c:v>
                </c:pt>
                <c:pt idx="2">
                  <c:v>0.44795000000000001</c:v>
                </c:pt>
                <c:pt idx="3">
                  <c:v>0.44795000000000001</c:v>
                </c:pt>
                <c:pt idx="4">
                  <c:v>0.44977499999999998</c:v>
                </c:pt>
                <c:pt idx="5">
                  <c:v>0.44977499999999998</c:v>
                </c:pt>
                <c:pt idx="6">
                  <c:v>0.44977499999999998</c:v>
                </c:pt>
                <c:pt idx="7">
                  <c:v>0.44977499999999998</c:v>
                </c:pt>
                <c:pt idx="8">
                  <c:v>0.44692500000000002</c:v>
                </c:pt>
                <c:pt idx="9">
                  <c:v>0.44692500000000002</c:v>
                </c:pt>
                <c:pt idx="10">
                  <c:v>0.44692500000000002</c:v>
                </c:pt>
                <c:pt idx="11">
                  <c:v>0.44692500000000002</c:v>
                </c:pt>
                <c:pt idx="12">
                  <c:v>0.44569999999999999</c:v>
                </c:pt>
                <c:pt idx="13">
                  <c:v>0.44569999999999999</c:v>
                </c:pt>
                <c:pt idx="14">
                  <c:v>0.44569999999999999</c:v>
                </c:pt>
                <c:pt idx="15">
                  <c:v>0.44569999999999999</c:v>
                </c:pt>
                <c:pt idx="16">
                  <c:v>0.44359999999999999</c:v>
                </c:pt>
                <c:pt idx="17">
                  <c:v>0.44359999999999999</c:v>
                </c:pt>
                <c:pt idx="18">
                  <c:v>0.44359999999999999</c:v>
                </c:pt>
                <c:pt idx="19">
                  <c:v>0.44359999999999999</c:v>
                </c:pt>
                <c:pt idx="20">
                  <c:v>0.44332499999999753</c:v>
                </c:pt>
                <c:pt idx="21">
                  <c:v>0.44332499999999753</c:v>
                </c:pt>
                <c:pt idx="22">
                  <c:v>0.44332499999999753</c:v>
                </c:pt>
                <c:pt idx="23">
                  <c:v>0.44332499999999753</c:v>
                </c:pt>
                <c:pt idx="24">
                  <c:v>0.43637500000000001</c:v>
                </c:pt>
                <c:pt idx="25">
                  <c:v>0.43637500000000001</c:v>
                </c:pt>
                <c:pt idx="26">
                  <c:v>0.43637500000000001</c:v>
                </c:pt>
                <c:pt idx="27">
                  <c:v>0.43637500000000001</c:v>
                </c:pt>
                <c:pt idx="28">
                  <c:v>1.3114749999999999</c:v>
                </c:pt>
                <c:pt idx="29">
                  <c:v>1.3114749999999999</c:v>
                </c:pt>
                <c:pt idx="30">
                  <c:v>1.3114749999999999</c:v>
                </c:pt>
                <c:pt idx="31">
                  <c:v>1.3114749999999999</c:v>
                </c:pt>
                <c:pt idx="32">
                  <c:v>2.159875</c:v>
                </c:pt>
                <c:pt idx="33">
                  <c:v>2.159875</c:v>
                </c:pt>
                <c:pt idx="34">
                  <c:v>2.159875</c:v>
                </c:pt>
                <c:pt idx="35">
                  <c:v>2.159875</c:v>
                </c:pt>
                <c:pt idx="36">
                  <c:v>1.8927750000000001</c:v>
                </c:pt>
                <c:pt idx="37">
                  <c:v>1.8927750000000001</c:v>
                </c:pt>
                <c:pt idx="38">
                  <c:v>1.8927750000000001</c:v>
                </c:pt>
                <c:pt idx="39">
                  <c:v>1.8927750000000001</c:v>
                </c:pt>
                <c:pt idx="40">
                  <c:v>2.1682250000000001</c:v>
                </c:pt>
                <c:pt idx="41">
                  <c:v>2.1682250000000001</c:v>
                </c:pt>
                <c:pt idx="42">
                  <c:v>2.1682250000000001</c:v>
                </c:pt>
                <c:pt idx="43">
                  <c:v>2.1682250000000001</c:v>
                </c:pt>
                <c:pt idx="44">
                  <c:v>2.1399499999999998</c:v>
                </c:pt>
                <c:pt idx="45">
                  <c:v>2.1399499999999998</c:v>
                </c:pt>
                <c:pt idx="46">
                  <c:v>2.1399499999999998</c:v>
                </c:pt>
                <c:pt idx="47">
                  <c:v>2.1399499999999998</c:v>
                </c:pt>
                <c:pt idx="48">
                  <c:v>1.5395749999999999</c:v>
                </c:pt>
                <c:pt idx="49">
                  <c:v>1.5395749999999999</c:v>
                </c:pt>
                <c:pt idx="50">
                  <c:v>1.5395749999999999</c:v>
                </c:pt>
                <c:pt idx="51">
                  <c:v>1.5395749999999999</c:v>
                </c:pt>
                <c:pt idx="52">
                  <c:v>1.1924999999999999</c:v>
                </c:pt>
                <c:pt idx="53">
                  <c:v>1.1924999999999999</c:v>
                </c:pt>
                <c:pt idx="54">
                  <c:v>1.1924999999999999</c:v>
                </c:pt>
                <c:pt idx="55">
                  <c:v>1.1924999999999999</c:v>
                </c:pt>
                <c:pt idx="56">
                  <c:v>0.48619999999999752</c:v>
                </c:pt>
                <c:pt idx="57">
                  <c:v>0.48619999999999752</c:v>
                </c:pt>
                <c:pt idx="58">
                  <c:v>0.48619999999999752</c:v>
                </c:pt>
                <c:pt idx="59">
                  <c:v>0.48619999999999752</c:v>
                </c:pt>
                <c:pt idx="60">
                  <c:v>0.69345000000000001</c:v>
                </c:pt>
                <c:pt idx="61">
                  <c:v>0.69345000000000001</c:v>
                </c:pt>
                <c:pt idx="62">
                  <c:v>0.69345000000000001</c:v>
                </c:pt>
                <c:pt idx="63">
                  <c:v>0.69345000000000001</c:v>
                </c:pt>
                <c:pt idx="64">
                  <c:v>0.70592499999999747</c:v>
                </c:pt>
                <c:pt idx="65">
                  <c:v>0.70592499999999747</c:v>
                </c:pt>
                <c:pt idx="66">
                  <c:v>0.70592499999999747</c:v>
                </c:pt>
                <c:pt idx="67">
                  <c:v>0.70592499999999747</c:v>
                </c:pt>
                <c:pt idx="68">
                  <c:v>0.27407500000000001</c:v>
                </c:pt>
                <c:pt idx="69">
                  <c:v>0.27407500000000001</c:v>
                </c:pt>
                <c:pt idx="70">
                  <c:v>0.27407500000000001</c:v>
                </c:pt>
                <c:pt idx="71">
                  <c:v>0.27407500000000001</c:v>
                </c:pt>
                <c:pt idx="72">
                  <c:v>2.0438000000000001</c:v>
                </c:pt>
                <c:pt idx="73">
                  <c:v>2.0438000000000001</c:v>
                </c:pt>
                <c:pt idx="74">
                  <c:v>2.0438000000000001</c:v>
                </c:pt>
                <c:pt idx="75">
                  <c:v>2.0438000000000001</c:v>
                </c:pt>
                <c:pt idx="76">
                  <c:v>1.9879749999999976</c:v>
                </c:pt>
                <c:pt idx="77">
                  <c:v>1.9879749999999976</c:v>
                </c:pt>
                <c:pt idx="78">
                  <c:v>1.9879749999999976</c:v>
                </c:pt>
                <c:pt idx="79">
                  <c:v>1.9879749999999976</c:v>
                </c:pt>
                <c:pt idx="80">
                  <c:v>0.72167499999999996</c:v>
                </c:pt>
                <c:pt idx="81">
                  <c:v>0.72167499999999996</c:v>
                </c:pt>
                <c:pt idx="82">
                  <c:v>0.72167499999999996</c:v>
                </c:pt>
                <c:pt idx="83">
                  <c:v>0.72167499999999996</c:v>
                </c:pt>
                <c:pt idx="84">
                  <c:v>0.34260000000000002</c:v>
                </c:pt>
                <c:pt idx="85">
                  <c:v>0.34260000000000002</c:v>
                </c:pt>
                <c:pt idx="86">
                  <c:v>0.34260000000000002</c:v>
                </c:pt>
                <c:pt idx="87">
                  <c:v>0.34260000000000002</c:v>
                </c:pt>
                <c:pt idx="88">
                  <c:v>0.487875</c:v>
                </c:pt>
                <c:pt idx="89">
                  <c:v>0.487875</c:v>
                </c:pt>
                <c:pt idx="90">
                  <c:v>0.487875</c:v>
                </c:pt>
                <c:pt idx="91">
                  <c:v>0.487875</c:v>
                </c:pt>
                <c:pt idx="92">
                  <c:v>0.129825</c:v>
                </c:pt>
                <c:pt idx="93">
                  <c:v>0.129825</c:v>
                </c:pt>
                <c:pt idx="94">
                  <c:v>0.129825</c:v>
                </c:pt>
                <c:pt idx="95">
                  <c:v>0.129825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FA-4067-A262-E7DA561803E2}"/>
            </c:ext>
          </c:extLst>
        </c:ser>
        <c:ser>
          <c:idx val="1"/>
          <c:order val="1"/>
          <c:tx>
            <c:strRef>
              <c:f>palestra_comunale!$C$1</c:f>
              <c:strCache>
                <c:ptCount val="1"/>
                <c:pt idx="0">
                  <c:v>Saturday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palestra_comunale!$A$2:$A$97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5.2083333333333329E-2</c:v>
                </c:pt>
                <c:pt idx="6">
                  <c:v>6.2499999999999993E-2</c:v>
                </c:pt>
                <c:pt idx="7">
                  <c:v>7.2916666666666657E-2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0.11458333333333334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0.14583333333333331</c:v>
                </c:pt>
                <c:pt idx="15">
                  <c:v>0.15624999999999997</c:v>
                </c:pt>
                <c:pt idx="16">
                  <c:v>0.16666666666666663</c:v>
                </c:pt>
                <c:pt idx="17">
                  <c:v>0.17708333333333329</c:v>
                </c:pt>
                <c:pt idx="18">
                  <c:v>0.18749999999999994</c:v>
                </c:pt>
                <c:pt idx="19">
                  <c:v>0.1979166666666666</c:v>
                </c:pt>
                <c:pt idx="20">
                  <c:v>0.20833333333333326</c:v>
                </c:pt>
                <c:pt idx="21">
                  <c:v>0.21874999999999992</c:v>
                </c:pt>
                <c:pt idx="22">
                  <c:v>0.22916666666666657</c:v>
                </c:pt>
                <c:pt idx="23">
                  <c:v>0.23958333333333323</c:v>
                </c:pt>
                <c:pt idx="24">
                  <c:v>0.24999999999999989</c:v>
                </c:pt>
                <c:pt idx="25">
                  <c:v>0.26041666666666657</c:v>
                </c:pt>
                <c:pt idx="26">
                  <c:v>0.27083333333333326</c:v>
                </c:pt>
                <c:pt idx="27">
                  <c:v>0.28124999999999994</c:v>
                </c:pt>
                <c:pt idx="28">
                  <c:v>0.29166666666666663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0.33333333333333337</c:v>
                </c:pt>
                <c:pt idx="33">
                  <c:v>0.34375000000000006</c:v>
                </c:pt>
                <c:pt idx="34">
                  <c:v>0.35416666666666674</c:v>
                </c:pt>
                <c:pt idx="35">
                  <c:v>0.36458333333333343</c:v>
                </c:pt>
                <c:pt idx="36">
                  <c:v>0.37500000000000011</c:v>
                </c:pt>
                <c:pt idx="37">
                  <c:v>0.3854166666666668</c:v>
                </c:pt>
                <c:pt idx="38">
                  <c:v>0.39583333333333348</c:v>
                </c:pt>
                <c:pt idx="39">
                  <c:v>0.40625000000000017</c:v>
                </c:pt>
                <c:pt idx="40">
                  <c:v>0.41666666666666685</c:v>
                </c:pt>
                <c:pt idx="41">
                  <c:v>0.42708333333333354</c:v>
                </c:pt>
                <c:pt idx="42">
                  <c:v>0.43750000000000022</c:v>
                </c:pt>
                <c:pt idx="43">
                  <c:v>0.44791666666666691</c:v>
                </c:pt>
                <c:pt idx="44">
                  <c:v>0.45833333333333359</c:v>
                </c:pt>
                <c:pt idx="45">
                  <c:v>0.46875000000000028</c:v>
                </c:pt>
                <c:pt idx="46">
                  <c:v>0.47916666666666696</c:v>
                </c:pt>
                <c:pt idx="47">
                  <c:v>0.48958333333333365</c:v>
                </c:pt>
                <c:pt idx="48">
                  <c:v>0.50000000000000033</c:v>
                </c:pt>
                <c:pt idx="49">
                  <c:v>0.51041666666666696</c:v>
                </c:pt>
                <c:pt idx="50">
                  <c:v>0.52083333333333359</c:v>
                </c:pt>
                <c:pt idx="51">
                  <c:v>0.53125000000000022</c:v>
                </c:pt>
                <c:pt idx="52">
                  <c:v>0.54166666666666685</c:v>
                </c:pt>
                <c:pt idx="53">
                  <c:v>0.55208333333333348</c:v>
                </c:pt>
                <c:pt idx="54">
                  <c:v>0.56250000000000011</c:v>
                </c:pt>
                <c:pt idx="55">
                  <c:v>0.57291666666666674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0.61458333333333326</c:v>
                </c:pt>
                <c:pt idx="60">
                  <c:v>0.62499999999999989</c:v>
                </c:pt>
                <c:pt idx="61">
                  <c:v>0.63541666666666652</c:v>
                </c:pt>
                <c:pt idx="62">
                  <c:v>0.64583333333333315</c:v>
                </c:pt>
                <c:pt idx="63">
                  <c:v>0.65624999999999978</c:v>
                </c:pt>
                <c:pt idx="64">
                  <c:v>0.66666666666666641</c:v>
                </c:pt>
                <c:pt idx="65">
                  <c:v>0.67708333333333304</c:v>
                </c:pt>
                <c:pt idx="66">
                  <c:v>0.68749999999999967</c:v>
                </c:pt>
                <c:pt idx="67">
                  <c:v>0.6979166666666663</c:v>
                </c:pt>
                <c:pt idx="68">
                  <c:v>0.70833333333333293</c:v>
                </c:pt>
                <c:pt idx="69">
                  <c:v>0.71874999999999956</c:v>
                </c:pt>
                <c:pt idx="70">
                  <c:v>0.72916666666666619</c:v>
                </c:pt>
                <c:pt idx="71">
                  <c:v>0.73958333333333282</c:v>
                </c:pt>
                <c:pt idx="72">
                  <c:v>0.74999999999999944</c:v>
                </c:pt>
                <c:pt idx="73">
                  <c:v>0.76041666666666607</c:v>
                </c:pt>
                <c:pt idx="74">
                  <c:v>0.7708333333333327</c:v>
                </c:pt>
                <c:pt idx="75">
                  <c:v>0.78124999999999933</c:v>
                </c:pt>
                <c:pt idx="76">
                  <c:v>0.79166666666666596</c:v>
                </c:pt>
                <c:pt idx="77">
                  <c:v>0.80208333333333259</c:v>
                </c:pt>
                <c:pt idx="78">
                  <c:v>0.81249999999999922</c:v>
                </c:pt>
                <c:pt idx="79">
                  <c:v>0.82291666666666585</c:v>
                </c:pt>
                <c:pt idx="80">
                  <c:v>0.83333333333333248</c:v>
                </c:pt>
                <c:pt idx="81">
                  <c:v>0.84374999999999911</c:v>
                </c:pt>
                <c:pt idx="82">
                  <c:v>0.85416666666666574</c:v>
                </c:pt>
                <c:pt idx="83">
                  <c:v>0.86458333333333237</c:v>
                </c:pt>
                <c:pt idx="84">
                  <c:v>0.874999999999999</c:v>
                </c:pt>
                <c:pt idx="85">
                  <c:v>0.88541666666666563</c:v>
                </c:pt>
                <c:pt idx="86">
                  <c:v>0.89583333333333226</c:v>
                </c:pt>
                <c:pt idx="87">
                  <c:v>0.90624999999999889</c:v>
                </c:pt>
                <c:pt idx="88">
                  <c:v>0.91666666666666552</c:v>
                </c:pt>
                <c:pt idx="89">
                  <c:v>0.92708333333333215</c:v>
                </c:pt>
                <c:pt idx="90">
                  <c:v>0.93749999999999878</c:v>
                </c:pt>
                <c:pt idx="91">
                  <c:v>0.94791666666666541</c:v>
                </c:pt>
                <c:pt idx="92">
                  <c:v>0.95833333333333204</c:v>
                </c:pt>
                <c:pt idx="93">
                  <c:v>0.96874999999999867</c:v>
                </c:pt>
                <c:pt idx="94">
                  <c:v>0.9791666666666653</c:v>
                </c:pt>
                <c:pt idx="95">
                  <c:v>0.98958333333333193</c:v>
                </c:pt>
              </c:numCache>
            </c:numRef>
          </c:cat>
          <c:val>
            <c:numRef>
              <c:f>palestra_comunale!$C$2:$C$97</c:f>
              <c:numCache>
                <c:formatCode>General</c:formatCode>
                <c:ptCount val="96"/>
                <c:pt idx="0">
                  <c:v>1.7749999999999998E-2</c:v>
                </c:pt>
                <c:pt idx="1">
                  <c:v>1.7749999999999998E-2</c:v>
                </c:pt>
                <c:pt idx="2">
                  <c:v>1.7749999999999998E-2</c:v>
                </c:pt>
                <c:pt idx="3">
                  <c:v>1.7749999999999998E-2</c:v>
                </c:pt>
                <c:pt idx="4">
                  <c:v>1.78E-2</c:v>
                </c:pt>
                <c:pt idx="5">
                  <c:v>1.78E-2</c:v>
                </c:pt>
                <c:pt idx="6">
                  <c:v>1.78E-2</c:v>
                </c:pt>
                <c:pt idx="7">
                  <c:v>1.78E-2</c:v>
                </c:pt>
                <c:pt idx="8">
                  <c:v>1.78E-2</c:v>
                </c:pt>
                <c:pt idx="9">
                  <c:v>1.78E-2</c:v>
                </c:pt>
                <c:pt idx="10">
                  <c:v>1.78E-2</c:v>
                </c:pt>
                <c:pt idx="11">
                  <c:v>1.78E-2</c:v>
                </c:pt>
                <c:pt idx="12">
                  <c:v>1.7749999999999998E-2</c:v>
                </c:pt>
                <c:pt idx="13">
                  <c:v>1.7749999999999998E-2</c:v>
                </c:pt>
                <c:pt idx="14">
                  <c:v>1.7749999999999998E-2</c:v>
                </c:pt>
                <c:pt idx="15">
                  <c:v>1.7749999999999998E-2</c:v>
                </c:pt>
                <c:pt idx="16">
                  <c:v>1.7500000000000002E-2</c:v>
                </c:pt>
                <c:pt idx="17">
                  <c:v>1.7500000000000002E-2</c:v>
                </c:pt>
                <c:pt idx="18">
                  <c:v>1.7500000000000002E-2</c:v>
                </c:pt>
                <c:pt idx="19">
                  <c:v>1.7500000000000002E-2</c:v>
                </c:pt>
                <c:pt idx="20">
                  <c:v>1.7524999999999999E-2</c:v>
                </c:pt>
                <c:pt idx="21">
                  <c:v>1.7524999999999999E-2</c:v>
                </c:pt>
                <c:pt idx="22">
                  <c:v>1.7524999999999999E-2</c:v>
                </c:pt>
                <c:pt idx="23">
                  <c:v>1.7524999999999999E-2</c:v>
                </c:pt>
                <c:pt idx="24">
                  <c:v>1.7425E-2</c:v>
                </c:pt>
                <c:pt idx="25">
                  <c:v>1.7425E-2</c:v>
                </c:pt>
                <c:pt idx="26">
                  <c:v>1.7425E-2</c:v>
                </c:pt>
                <c:pt idx="27">
                  <c:v>1.7425E-2</c:v>
                </c:pt>
                <c:pt idx="28">
                  <c:v>1.7174999999999999E-2</c:v>
                </c:pt>
                <c:pt idx="29">
                  <c:v>1.7174999999999999E-2</c:v>
                </c:pt>
                <c:pt idx="30">
                  <c:v>1.7174999999999999E-2</c:v>
                </c:pt>
                <c:pt idx="31">
                  <c:v>1.7174999999999999E-2</c:v>
                </c:pt>
                <c:pt idx="32">
                  <c:v>1.755E-2</c:v>
                </c:pt>
                <c:pt idx="33">
                  <c:v>1.755E-2</c:v>
                </c:pt>
                <c:pt idx="34">
                  <c:v>1.755E-2</c:v>
                </c:pt>
                <c:pt idx="35">
                  <c:v>1.755E-2</c:v>
                </c:pt>
                <c:pt idx="36">
                  <c:v>1.7100000000000001E-2</c:v>
                </c:pt>
                <c:pt idx="37">
                  <c:v>1.7100000000000001E-2</c:v>
                </c:pt>
                <c:pt idx="38">
                  <c:v>1.7100000000000001E-2</c:v>
                </c:pt>
                <c:pt idx="39">
                  <c:v>1.7100000000000001E-2</c:v>
                </c:pt>
                <c:pt idx="40">
                  <c:v>1.7100000000000001E-2</c:v>
                </c:pt>
                <c:pt idx="41">
                  <c:v>1.7100000000000001E-2</c:v>
                </c:pt>
                <c:pt idx="42">
                  <c:v>1.7100000000000001E-2</c:v>
                </c:pt>
                <c:pt idx="43">
                  <c:v>1.7100000000000001E-2</c:v>
                </c:pt>
                <c:pt idx="44">
                  <c:v>1.7825000000000001E-2</c:v>
                </c:pt>
                <c:pt idx="45">
                  <c:v>1.7825000000000001E-2</c:v>
                </c:pt>
                <c:pt idx="46">
                  <c:v>1.7825000000000001E-2</c:v>
                </c:pt>
                <c:pt idx="47">
                  <c:v>1.7825000000000001E-2</c:v>
                </c:pt>
                <c:pt idx="48">
                  <c:v>1.8100000000000002E-2</c:v>
                </c:pt>
                <c:pt idx="49">
                  <c:v>1.8100000000000002E-2</c:v>
                </c:pt>
                <c:pt idx="50">
                  <c:v>1.8100000000000002E-2</c:v>
                </c:pt>
                <c:pt idx="51">
                  <c:v>1.8100000000000002E-2</c:v>
                </c:pt>
                <c:pt idx="52">
                  <c:v>1.7825000000000001E-2</c:v>
                </c:pt>
                <c:pt idx="53">
                  <c:v>1.7825000000000001E-2</c:v>
                </c:pt>
                <c:pt idx="54">
                  <c:v>1.7825000000000001E-2</c:v>
                </c:pt>
                <c:pt idx="55">
                  <c:v>1.7825000000000001E-2</c:v>
                </c:pt>
                <c:pt idx="56">
                  <c:v>1.8075000000000001E-2</c:v>
                </c:pt>
                <c:pt idx="57">
                  <c:v>1.8075000000000001E-2</c:v>
                </c:pt>
                <c:pt idx="58">
                  <c:v>1.8075000000000001E-2</c:v>
                </c:pt>
                <c:pt idx="59">
                  <c:v>1.8075000000000001E-2</c:v>
                </c:pt>
                <c:pt idx="60">
                  <c:v>1.7925E-2</c:v>
                </c:pt>
                <c:pt idx="61">
                  <c:v>1.7925E-2</c:v>
                </c:pt>
                <c:pt idx="62">
                  <c:v>1.7925E-2</c:v>
                </c:pt>
                <c:pt idx="63">
                  <c:v>1.7925E-2</c:v>
                </c:pt>
                <c:pt idx="64">
                  <c:v>1.8425E-2</c:v>
                </c:pt>
                <c:pt idx="65">
                  <c:v>1.8425E-2</c:v>
                </c:pt>
                <c:pt idx="66">
                  <c:v>1.8425E-2</c:v>
                </c:pt>
                <c:pt idx="67">
                  <c:v>1.8425E-2</c:v>
                </c:pt>
                <c:pt idx="68">
                  <c:v>1.8124999999999999E-2</c:v>
                </c:pt>
                <c:pt idx="69">
                  <c:v>1.8124999999999999E-2</c:v>
                </c:pt>
                <c:pt idx="70">
                  <c:v>1.8124999999999999E-2</c:v>
                </c:pt>
                <c:pt idx="71">
                  <c:v>1.8124999999999999E-2</c:v>
                </c:pt>
                <c:pt idx="72">
                  <c:v>1.7774999999999999E-2</c:v>
                </c:pt>
                <c:pt idx="73">
                  <c:v>1.7774999999999999E-2</c:v>
                </c:pt>
                <c:pt idx="74">
                  <c:v>1.7774999999999999E-2</c:v>
                </c:pt>
                <c:pt idx="75">
                  <c:v>1.7774999999999999E-2</c:v>
                </c:pt>
                <c:pt idx="76">
                  <c:v>1.8100000000000002E-2</c:v>
                </c:pt>
                <c:pt idx="77">
                  <c:v>1.8100000000000002E-2</c:v>
                </c:pt>
                <c:pt idx="78">
                  <c:v>1.8100000000000002E-2</c:v>
                </c:pt>
                <c:pt idx="79">
                  <c:v>1.8100000000000002E-2</c:v>
                </c:pt>
                <c:pt idx="80">
                  <c:v>1.7899999999999999E-2</c:v>
                </c:pt>
                <c:pt idx="81">
                  <c:v>1.7899999999999999E-2</c:v>
                </c:pt>
                <c:pt idx="82">
                  <c:v>1.7899999999999999E-2</c:v>
                </c:pt>
                <c:pt idx="83">
                  <c:v>1.7899999999999999E-2</c:v>
                </c:pt>
                <c:pt idx="84">
                  <c:v>1.8374999999999999E-2</c:v>
                </c:pt>
                <c:pt idx="85">
                  <c:v>1.8374999999999999E-2</c:v>
                </c:pt>
                <c:pt idx="86">
                  <c:v>1.8374999999999999E-2</c:v>
                </c:pt>
                <c:pt idx="87">
                  <c:v>1.8374999999999999E-2</c:v>
                </c:pt>
                <c:pt idx="88">
                  <c:v>1.7999999999999999E-2</c:v>
                </c:pt>
                <c:pt idx="89">
                  <c:v>1.7999999999999999E-2</c:v>
                </c:pt>
                <c:pt idx="90">
                  <c:v>1.7999999999999999E-2</c:v>
                </c:pt>
                <c:pt idx="91">
                  <c:v>1.7999999999999999E-2</c:v>
                </c:pt>
                <c:pt idx="92">
                  <c:v>1.8225000000000002E-2</c:v>
                </c:pt>
                <c:pt idx="93">
                  <c:v>1.8225000000000002E-2</c:v>
                </c:pt>
                <c:pt idx="94">
                  <c:v>1.8225000000000002E-2</c:v>
                </c:pt>
                <c:pt idx="95">
                  <c:v>1.8225000000000002E-2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FA-4067-A262-E7DA561803E2}"/>
            </c:ext>
          </c:extLst>
        </c:ser>
        <c:ser>
          <c:idx val="2"/>
          <c:order val="2"/>
          <c:tx>
            <c:strRef>
              <c:f>palestra_comunale!$D$1</c:f>
              <c:strCache>
                <c:ptCount val="1"/>
                <c:pt idx="0">
                  <c:v>Sunday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palestra_comunale!$A$2:$A$97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5.2083333333333329E-2</c:v>
                </c:pt>
                <c:pt idx="6">
                  <c:v>6.2499999999999993E-2</c:v>
                </c:pt>
                <c:pt idx="7">
                  <c:v>7.2916666666666657E-2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0.11458333333333334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0.14583333333333331</c:v>
                </c:pt>
                <c:pt idx="15">
                  <c:v>0.15624999999999997</c:v>
                </c:pt>
                <c:pt idx="16">
                  <c:v>0.16666666666666663</c:v>
                </c:pt>
                <c:pt idx="17">
                  <c:v>0.17708333333333329</c:v>
                </c:pt>
                <c:pt idx="18">
                  <c:v>0.18749999999999994</c:v>
                </c:pt>
                <c:pt idx="19">
                  <c:v>0.1979166666666666</c:v>
                </c:pt>
                <c:pt idx="20">
                  <c:v>0.20833333333333326</c:v>
                </c:pt>
                <c:pt idx="21">
                  <c:v>0.21874999999999992</c:v>
                </c:pt>
                <c:pt idx="22">
                  <c:v>0.22916666666666657</c:v>
                </c:pt>
                <c:pt idx="23">
                  <c:v>0.23958333333333323</c:v>
                </c:pt>
                <c:pt idx="24">
                  <c:v>0.24999999999999989</c:v>
                </c:pt>
                <c:pt idx="25">
                  <c:v>0.26041666666666657</c:v>
                </c:pt>
                <c:pt idx="26">
                  <c:v>0.27083333333333326</c:v>
                </c:pt>
                <c:pt idx="27">
                  <c:v>0.28124999999999994</c:v>
                </c:pt>
                <c:pt idx="28">
                  <c:v>0.29166666666666663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0.33333333333333337</c:v>
                </c:pt>
                <c:pt idx="33">
                  <c:v>0.34375000000000006</c:v>
                </c:pt>
                <c:pt idx="34">
                  <c:v>0.35416666666666674</c:v>
                </c:pt>
                <c:pt idx="35">
                  <c:v>0.36458333333333343</c:v>
                </c:pt>
                <c:pt idx="36">
                  <c:v>0.37500000000000011</c:v>
                </c:pt>
                <c:pt idx="37">
                  <c:v>0.3854166666666668</c:v>
                </c:pt>
                <c:pt idx="38">
                  <c:v>0.39583333333333348</c:v>
                </c:pt>
                <c:pt idx="39">
                  <c:v>0.40625000000000017</c:v>
                </c:pt>
                <c:pt idx="40">
                  <c:v>0.41666666666666685</c:v>
                </c:pt>
                <c:pt idx="41">
                  <c:v>0.42708333333333354</c:v>
                </c:pt>
                <c:pt idx="42">
                  <c:v>0.43750000000000022</c:v>
                </c:pt>
                <c:pt idx="43">
                  <c:v>0.44791666666666691</c:v>
                </c:pt>
                <c:pt idx="44">
                  <c:v>0.45833333333333359</c:v>
                </c:pt>
                <c:pt idx="45">
                  <c:v>0.46875000000000028</c:v>
                </c:pt>
                <c:pt idx="46">
                  <c:v>0.47916666666666696</c:v>
                </c:pt>
                <c:pt idx="47">
                  <c:v>0.48958333333333365</c:v>
                </c:pt>
                <c:pt idx="48">
                  <c:v>0.50000000000000033</c:v>
                </c:pt>
                <c:pt idx="49">
                  <c:v>0.51041666666666696</c:v>
                </c:pt>
                <c:pt idx="50">
                  <c:v>0.52083333333333359</c:v>
                </c:pt>
                <c:pt idx="51">
                  <c:v>0.53125000000000022</c:v>
                </c:pt>
                <c:pt idx="52">
                  <c:v>0.54166666666666685</c:v>
                </c:pt>
                <c:pt idx="53">
                  <c:v>0.55208333333333348</c:v>
                </c:pt>
                <c:pt idx="54">
                  <c:v>0.56250000000000011</c:v>
                </c:pt>
                <c:pt idx="55">
                  <c:v>0.57291666666666674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0.61458333333333326</c:v>
                </c:pt>
                <c:pt idx="60">
                  <c:v>0.62499999999999989</c:v>
                </c:pt>
                <c:pt idx="61">
                  <c:v>0.63541666666666652</c:v>
                </c:pt>
                <c:pt idx="62">
                  <c:v>0.64583333333333315</c:v>
                </c:pt>
                <c:pt idx="63">
                  <c:v>0.65624999999999978</c:v>
                </c:pt>
                <c:pt idx="64">
                  <c:v>0.66666666666666641</c:v>
                </c:pt>
                <c:pt idx="65">
                  <c:v>0.67708333333333304</c:v>
                </c:pt>
                <c:pt idx="66">
                  <c:v>0.68749999999999967</c:v>
                </c:pt>
                <c:pt idx="67">
                  <c:v>0.6979166666666663</c:v>
                </c:pt>
                <c:pt idx="68">
                  <c:v>0.70833333333333293</c:v>
                </c:pt>
                <c:pt idx="69">
                  <c:v>0.71874999999999956</c:v>
                </c:pt>
                <c:pt idx="70">
                  <c:v>0.72916666666666619</c:v>
                </c:pt>
                <c:pt idx="71">
                  <c:v>0.73958333333333282</c:v>
                </c:pt>
                <c:pt idx="72">
                  <c:v>0.74999999999999944</c:v>
                </c:pt>
                <c:pt idx="73">
                  <c:v>0.76041666666666607</c:v>
                </c:pt>
                <c:pt idx="74">
                  <c:v>0.7708333333333327</c:v>
                </c:pt>
                <c:pt idx="75">
                  <c:v>0.78124999999999933</c:v>
                </c:pt>
                <c:pt idx="76">
                  <c:v>0.79166666666666596</c:v>
                </c:pt>
                <c:pt idx="77">
                  <c:v>0.80208333333333259</c:v>
                </c:pt>
                <c:pt idx="78">
                  <c:v>0.81249999999999922</c:v>
                </c:pt>
                <c:pt idx="79">
                  <c:v>0.82291666666666585</c:v>
                </c:pt>
                <c:pt idx="80">
                  <c:v>0.83333333333333248</c:v>
                </c:pt>
                <c:pt idx="81">
                  <c:v>0.84374999999999911</c:v>
                </c:pt>
                <c:pt idx="82">
                  <c:v>0.85416666666666574</c:v>
                </c:pt>
                <c:pt idx="83">
                  <c:v>0.86458333333333237</c:v>
                </c:pt>
                <c:pt idx="84">
                  <c:v>0.874999999999999</c:v>
                </c:pt>
                <c:pt idx="85">
                  <c:v>0.88541666666666563</c:v>
                </c:pt>
                <c:pt idx="86">
                  <c:v>0.89583333333333226</c:v>
                </c:pt>
                <c:pt idx="87">
                  <c:v>0.90624999999999889</c:v>
                </c:pt>
                <c:pt idx="88">
                  <c:v>0.91666666666666552</c:v>
                </c:pt>
                <c:pt idx="89">
                  <c:v>0.92708333333333215</c:v>
                </c:pt>
                <c:pt idx="90">
                  <c:v>0.93749999999999878</c:v>
                </c:pt>
                <c:pt idx="91">
                  <c:v>0.94791666666666541</c:v>
                </c:pt>
                <c:pt idx="92">
                  <c:v>0.95833333333333204</c:v>
                </c:pt>
                <c:pt idx="93">
                  <c:v>0.96874999999999867</c:v>
                </c:pt>
                <c:pt idx="94">
                  <c:v>0.9791666666666653</c:v>
                </c:pt>
                <c:pt idx="95">
                  <c:v>0.98958333333333193</c:v>
                </c:pt>
              </c:numCache>
            </c:numRef>
          </c:cat>
          <c:val>
            <c:numRef>
              <c:f>palestra_comunale!$D$2:$D$97</c:f>
              <c:numCache>
                <c:formatCode>General</c:formatCode>
                <c:ptCount val="96"/>
                <c:pt idx="0">
                  <c:v>1.84E-2</c:v>
                </c:pt>
                <c:pt idx="1">
                  <c:v>1.84E-2</c:v>
                </c:pt>
                <c:pt idx="2">
                  <c:v>1.84E-2</c:v>
                </c:pt>
                <c:pt idx="3">
                  <c:v>1.84E-2</c:v>
                </c:pt>
                <c:pt idx="4">
                  <c:v>1.8425E-2</c:v>
                </c:pt>
                <c:pt idx="5">
                  <c:v>1.8425E-2</c:v>
                </c:pt>
                <c:pt idx="6">
                  <c:v>1.8425E-2</c:v>
                </c:pt>
                <c:pt idx="7">
                  <c:v>1.8425E-2</c:v>
                </c:pt>
                <c:pt idx="8">
                  <c:v>1.8275E-2</c:v>
                </c:pt>
                <c:pt idx="9">
                  <c:v>1.8275E-2</c:v>
                </c:pt>
                <c:pt idx="10">
                  <c:v>1.8275E-2</c:v>
                </c:pt>
                <c:pt idx="11">
                  <c:v>1.8275E-2</c:v>
                </c:pt>
                <c:pt idx="12">
                  <c:v>1.8124999999999999E-2</c:v>
                </c:pt>
                <c:pt idx="13">
                  <c:v>1.8124999999999999E-2</c:v>
                </c:pt>
                <c:pt idx="14">
                  <c:v>1.8124999999999999E-2</c:v>
                </c:pt>
                <c:pt idx="15">
                  <c:v>1.8124999999999999E-2</c:v>
                </c:pt>
                <c:pt idx="16">
                  <c:v>1.8024999999999999E-2</c:v>
                </c:pt>
                <c:pt idx="17">
                  <c:v>1.8024999999999999E-2</c:v>
                </c:pt>
                <c:pt idx="18">
                  <c:v>1.8024999999999999E-2</c:v>
                </c:pt>
                <c:pt idx="19">
                  <c:v>1.8024999999999999E-2</c:v>
                </c:pt>
                <c:pt idx="20">
                  <c:v>1.7950000000000001E-2</c:v>
                </c:pt>
                <c:pt idx="21">
                  <c:v>1.7950000000000001E-2</c:v>
                </c:pt>
                <c:pt idx="22">
                  <c:v>1.7950000000000001E-2</c:v>
                </c:pt>
                <c:pt idx="23">
                  <c:v>1.7950000000000001E-2</c:v>
                </c:pt>
                <c:pt idx="24">
                  <c:v>1.745E-2</c:v>
                </c:pt>
                <c:pt idx="25">
                  <c:v>1.745E-2</c:v>
                </c:pt>
                <c:pt idx="26">
                  <c:v>1.745E-2</c:v>
                </c:pt>
                <c:pt idx="27">
                  <c:v>1.745E-2</c:v>
                </c:pt>
                <c:pt idx="28">
                  <c:v>0.14809999999999976</c:v>
                </c:pt>
                <c:pt idx="29">
                  <c:v>0.14809999999999976</c:v>
                </c:pt>
                <c:pt idx="30">
                  <c:v>0.14809999999999976</c:v>
                </c:pt>
                <c:pt idx="31">
                  <c:v>0.14809999999999976</c:v>
                </c:pt>
                <c:pt idx="32">
                  <c:v>2.1296999999999975</c:v>
                </c:pt>
                <c:pt idx="33">
                  <c:v>2.1296999999999975</c:v>
                </c:pt>
                <c:pt idx="34">
                  <c:v>2.1296999999999975</c:v>
                </c:pt>
                <c:pt idx="35">
                  <c:v>2.1296999999999975</c:v>
                </c:pt>
                <c:pt idx="36">
                  <c:v>2.0508000000000002</c:v>
                </c:pt>
                <c:pt idx="37">
                  <c:v>2.0508000000000002</c:v>
                </c:pt>
                <c:pt idx="38">
                  <c:v>2.0508000000000002</c:v>
                </c:pt>
                <c:pt idx="39">
                  <c:v>2.0508000000000002</c:v>
                </c:pt>
                <c:pt idx="40">
                  <c:v>0.59014999999999995</c:v>
                </c:pt>
                <c:pt idx="41">
                  <c:v>0.59014999999999995</c:v>
                </c:pt>
                <c:pt idx="42">
                  <c:v>0.59014999999999995</c:v>
                </c:pt>
                <c:pt idx="43">
                  <c:v>0.59014999999999995</c:v>
                </c:pt>
                <c:pt idx="44">
                  <c:v>0.176375</c:v>
                </c:pt>
                <c:pt idx="45">
                  <c:v>0.176375</c:v>
                </c:pt>
                <c:pt idx="46">
                  <c:v>0.176375</c:v>
                </c:pt>
                <c:pt idx="47">
                  <c:v>0.176375</c:v>
                </c:pt>
                <c:pt idx="48">
                  <c:v>0.103725</c:v>
                </c:pt>
                <c:pt idx="49">
                  <c:v>0.103725</c:v>
                </c:pt>
                <c:pt idx="50">
                  <c:v>0.103725</c:v>
                </c:pt>
                <c:pt idx="51">
                  <c:v>0.103725</c:v>
                </c:pt>
                <c:pt idx="52">
                  <c:v>5.0000000000000002E-5</c:v>
                </c:pt>
                <c:pt idx="53">
                  <c:v>5.0000000000000002E-5</c:v>
                </c:pt>
                <c:pt idx="54">
                  <c:v>5.0000000000000002E-5</c:v>
                </c:pt>
                <c:pt idx="55">
                  <c:v>5.0000000000000002E-5</c:v>
                </c:pt>
                <c:pt idx="56">
                  <c:v>5.7250000000000002E-2</c:v>
                </c:pt>
                <c:pt idx="57">
                  <c:v>5.7250000000000002E-2</c:v>
                </c:pt>
                <c:pt idx="58">
                  <c:v>5.7250000000000002E-2</c:v>
                </c:pt>
                <c:pt idx="59">
                  <c:v>5.7250000000000002E-2</c:v>
                </c:pt>
                <c:pt idx="60">
                  <c:v>6.3725000000000004E-2</c:v>
                </c:pt>
                <c:pt idx="61">
                  <c:v>6.3725000000000004E-2</c:v>
                </c:pt>
                <c:pt idx="62">
                  <c:v>6.3725000000000004E-2</c:v>
                </c:pt>
                <c:pt idx="63">
                  <c:v>6.3725000000000004E-2</c:v>
                </c:pt>
                <c:pt idx="64">
                  <c:v>1.08385</c:v>
                </c:pt>
                <c:pt idx="65">
                  <c:v>1.08385</c:v>
                </c:pt>
                <c:pt idx="66">
                  <c:v>1.08385</c:v>
                </c:pt>
                <c:pt idx="67">
                  <c:v>1.08385</c:v>
                </c:pt>
                <c:pt idx="68">
                  <c:v>2.192825</c:v>
                </c:pt>
                <c:pt idx="69">
                  <c:v>2.192825</c:v>
                </c:pt>
                <c:pt idx="70">
                  <c:v>2.192825</c:v>
                </c:pt>
                <c:pt idx="71">
                  <c:v>2.192825</c:v>
                </c:pt>
                <c:pt idx="72">
                  <c:v>1.3548750000000001</c:v>
                </c:pt>
                <c:pt idx="73">
                  <c:v>1.3548750000000001</c:v>
                </c:pt>
                <c:pt idx="74">
                  <c:v>1.3548750000000001</c:v>
                </c:pt>
                <c:pt idx="75">
                  <c:v>1.3548750000000001</c:v>
                </c:pt>
                <c:pt idx="76">
                  <c:v>0.85660000000000003</c:v>
                </c:pt>
                <c:pt idx="77">
                  <c:v>0.85660000000000003</c:v>
                </c:pt>
                <c:pt idx="78">
                  <c:v>0.85660000000000003</c:v>
                </c:pt>
                <c:pt idx="79">
                  <c:v>0.85660000000000003</c:v>
                </c:pt>
                <c:pt idx="80">
                  <c:v>0.64079999999999748</c:v>
                </c:pt>
                <c:pt idx="81">
                  <c:v>0.64079999999999748</c:v>
                </c:pt>
                <c:pt idx="82">
                  <c:v>0.64079999999999748</c:v>
                </c:pt>
                <c:pt idx="83">
                  <c:v>0.64079999999999748</c:v>
                </c:pt>
                <c:pt idx="84">
                  <c:v>0.106875</c:v>
                </c:pt>
                <c:pt idx="85">
                  <c:v>0.106875</c:v>
                </c:pt>
                <c:pt idx="86">
                  <c:v>0.106875</c:v>
                </c:pt>
                <c:pt idx="87">
                  <c:v>0.106875</c:v>
                </c:pt>
                <c:pt idx="88">
                  <c:v>1.7749999999999998E-2</c:v>
                </c:pt>
                <c:pt idx="89">
                  <c:v>1.7749999999999998E-2</c:v>
                </c:pt>
                <c:pt idx="90">
                  <c:v>1.7749999999999998E-2</c:v>
                </c:pt>
                <c:pt idx="91">
                  <c:v>1.7749999999999998E-2</c:v>
                </c:pt>
                <c:pt idx="92">
                  <c:v>1.7624999999999998E-2</c:v>
                </c:pt>
                <c:pt idx="93">
                  <c:v>1.7624999999999998E-2</c:v>
                </c:pt>
                <c:pt idx="94">
                  <c:v>1.7624999999999998E-2</c:v>
                </c:pt>
                <c:pt idx="95">
                  <c:v>1.7624999999999998E-2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FA-4067-A262-E7DA56180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7687008"/>
        <c:axId val="877711968"/>
      </c:lineChart>
      <c:catAx>
        <c:axId val="877687008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711968"/>
        <c:crosses val="autoZero"/>
        <c:auto val="1"/>
        <c:lblAlgn val="ctr"/>
        <c:lblOffset val="100"/>
        <c:noMultiLvlLbl val="0"/>
      </c:catAx>
      <c:valAx>
        <c:axId val="87771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687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IND_media_1turno_festivo!$B$1</c:f>
              <c:strCache>
                <c:ptCount val="1"/>
                <c:pt idx="0">
                  <c:v>Working_day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IND_media_1turno_festivo!$A$2:$A$97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5.2083333333333329E-2</c:v>
                </c:pt>
                <c:pt idx="6">
                  <c:v>6.2499999999999993E-2</c:v>
                </c:pt>
                <c:pt idx="7">
                  <c:v>7.2916666666666657E-2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0.11458333333333334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0.14583333333333331</c:v>
                </c:pt>
                <c:pt idx="15">
                  <c:v>0.15624999999999997</c:v>
                </c:pt>
                <c:pt idx="16">
                  <c:v>0.16666666666666663</c:v>
                </c:pt>
                <c:pt idx="17">
                  <c:v>0.17708333333333329</c:v>
                </c:pt>
                <c:pt idx="18">
                  <c:v>0.18749999999999994</c:v>
                </c:pt>
                <c:pt idx="19">
                  <c:v>0.1979166666666666</c:v>
                </c:pt>
                <c:pt idx="20">
                  <c:v>0.20833333333333326</c:v>
                </c:pt>
                <c:pt idx="21">
                  <c:v>0.21874999999999992</c:v>
                </c:pt>
                <c:pt idx="22">
                  <c:v>0.22916666666666657</c:v>
                </c:pt>
                <c:pt idx="23">
                  <c:v>0.23958333333333323</c:v>
                </c:pt>
                <c:pt idx="24">
                  <c:v>0.24999999999999989</c:v>
                </c:pt>
                <c:pt idx="25">
                  <c:v>0.26041666666666657</c:v>
                </c:pt>
                <c:pt idx="26">
                  <c:v>0.27083333333333326</c:v>
                </c:pt>
                <c:pt idx="27">
                  <c:v>0.28124999999999994</c:v>
                </c:pt>
                <c:pt idx="28">
                  <c:v>0.29166666666666663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0.33333333333333337</c:v>
                </c:pt>
                <c:pt idx="33">
                  <c:v>0.34375000000000006</c:v>
                </c:pt>
                <c:pt idx="34">
                  <c:v>0.35416666666666674</c:v>
                </c:pt>
                <c:pt idx="35">
                  <c:v>0.36458333333333343</c:v>
                </c:pt>
                <c:pt idx="36">
                  <c:v>0.37500000000000011</c:v>
                </c:pt>
                <c:pt idx="37">
                  <c:v>0.3854166666666668</c:v>
                </c:pt>
                <c:pt idx="38">
                  <c:v>0.39583333333333348</c:v>
                </c:pt>
                <c:pt idx="39">
                  <c:v>0.40625000000000017</c:v>
                </c:pt>
                <c:pt idx="40">
                  <c:v>0.41666666666666685</c:v>
                </c:pt>
                <c:pt idx="41">
                  <c:v>0.42708333333333354</c:v>
                </c:pt>
                <c:pt idx="42">
                  <c:v>0.43750000000000022</c:v>
                </c:pt>
                <c:pt idx="43">
                  <c:v>0.44791666666666691</c:v>
                </c:pt>
                <c:pt idx="44">
                  <c:v>0.45833333333333359</c:v>
                </c:pt>
                <c:pt idx="45">
                  <c:v>0.46875000000000028</c:v>
                </c:pt>
                <c:pt idx="46">
                  <c:v>0.47916666666666696</c:v>
                </c:pt>
                <c:pt idx="47">
                  <c:v>0.48958333333333365</c:v>
                </c:pt>
                <c:pt idx="48">
                  <c:v>0.50000000000000033</c:v>
                </c:pt>
                <c:pt idx="49">
                  <c:v>0.51041666666666696</c:v>
                </c:pt>
                <c:pt idx="50">
                  <c:v>0.52083333333333359</c:v>
                </c:pt>
                <c:pt idx="51">
                  <c:v>0.53125000000000022</c:v>
                </c:pt>
                <c:pt idx="52">
                  <c:v>0.54166666666666685</c:v>
                </c:pt>
                <c:pt idx="53">
                  <c:v>0.55208333333333348</c:v>
                </c:pt>
                <c:pt idx="54">
                  <c:v>0.56250000000000011</c:v>
                </c:pt>
                <c:pt idx="55">
                  <c:v>0.57291666666666674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0.61458333333333326</c:v>
                </c:pt>
                <c:pt idx="60">
                  <c:v>0.62499999999999989</c:v>
                </c:pt>
                <c:pt idx="61">
                  <c:v>0.63541666666666652</c:v>
                </c:pt>
                <c:pt idx="62">
                  <c:v>0.64583333333333315</c:v>
                </c:pt>
                <c:pt idx="63">
                  <c:v>0.65624999999999978</c:v>
                </c:pt>
                <c:pt idx="64">
                  <c:v>0.66666666666666641</c:v>
                </c:pt>
                <c:pt idx="65">
                  <c:v>0.67708333333333304</c:v>
                </c:pt>
                <c:pt idx="66">
                  <c:v>0.68749999999999967</c:v>
                </c:pt>
                <c:pt idx="67">
                  <c:v>0.6979166666666663</c:v>
                </c:pt>
                <c:pt idx="68">
                  <c:v>0.70833333333333293</c:v>
                </c:pt>
                <c:pt idx="69">
                  <c:v>0.71874999999999956</c:v>
                </c:pt>
                <c:pt idx="70">
                  <c:v>0.72916666666666619</c:v>
                </c:pt>
                <c:pt idx="71">
                  <c:v>0.73958333333333282</c:v>
                </c:pt>
                <c:pt idx="72">
                  <c:v>0.74999999999999944</c:v>
                </c:pt>
                <c:pt idx="73">
                  <c:v>0.76041666666666607</c:v>
                </c:pt>
                <c:pt idx="74">
                  <c:v>0.7708333333333327</c:v>
                </c:pt>
                <c:pt idx="75">
                  <c:v>0.78124999999999933</c:v>
                </c:pt>
                <c:pt idx="76">
                  <c:v>0.79166666666666596</c:v>
                </c:pt>
                <c:pt idx="77">
                  <c:v>0.80208333333333259</c:v>
                </c:pt>
                <c:pt idx="78">
                  <c:v>0.81249999999999922</c:v>
                </c:pt>
                <c:pt idx="79">
                  <c:v>0.82291666666666585</c:v>
                </c:pt>
                <c:pt idx="80">
                  <c:v>0.83333333333333248</c:v>
                </c:pt>
                <c:pt idx="81">
                  <c:v>0.84374999999999911</c:v>
                </c:pt>
                <c:pt idx="82">
                  <c:v>0.85416666666666574</c:v>
                </c:pt>
                <c:pt idx="83">
                  <c:v>0.86458333333333237</c:v>
                </c:pt>
                <c:pt idx="84">
                  <c:v>0.874999999999999</c:v>
                </c:pt>
                <c:pt idx="85">
                  <c:v>0.88541666666666563</c:v>
                </c:pt>
                <c:pt idx="86">
                  <c:v>0.89583333333333226</c:v>
                </c:pt>
                <c:pt idx="87">
                  <c:v>0.90624999999999889</c:v>
                </c:pt>
                <c:pt idx="88">
                  <c:v>0.91666666666666552</c:v>
                </c:pt>
                <c:pt idx="89">
                  <c:v>0.92708333333333215</c:v>
                </c:pt>
                <c:pt idx="90">
                  <c:v>0.93749999999999878</c:v>
                </c:pt>
                <c:pt idx="91">
                  <c:v>0.94791666666666541</c:v>
                </c:pt>
                <c:pt idx="92">
                  <c:v>0.95833333333333204</c:v>
                </c:pt>
                <c:pt idx="93">
                  <c:v>0.96874999999999867</c:v>
                </c:pt>
                <c:pt idx="94">
                  <c:v>0.9791666666666653</c:v>
                </c:pt>
                <c:pt idx="95">
                  <c:v>0.98958333333333193</c:v>
                </c:pt>
              </c:numCache>
            </c:numRef>
          </c:cat>
          <c:val>
            <c:numRef>
              <c:f>IND_media_1turno_festivo!$B$2:$B$97</c:f>
              <c:numCache>
                <c:formatCode>General</c:formatCode>
                <c:ptCount val="96"/>
                <c:pt idx="0">
                  <c:v>10.95890410958904</c:v>
                </c:pt>
                <c:pt idx="1">
                  <c:v>10.95890410958904</c:v>
                </c:pt>
                <c:pt idx="2">
                  <c:v>10.95890410958904</c:v>
                </c:pt>
                <c:pt idx="3">
                  <c:v>10.95890410958904</c:v>
                </c:pt>
                <c:pt idx="4">
                  <c:v>10.95890410958904</c:v>
                </c:pt>
                <c:pt idx="5">
                  <c:v>10.95890410958904</c:v>
                </c:pt>
                <c:pt idx="6">
                  <c:v>10.95890410958904</c:v>
                </c:pt>
                <c:pt idx="7">
                  <c:v>10.95890410958904</c:v>
                </c:pt>
                <c:pt idx="8">
                  <c:v>10.95890410958904</c:v>
                </c:pt>
                <c:pt idx="9">
                  <c:v>10.95890410958904</c:v>
                </c:pt>
                <c:pt idx="10">
                  <c:v>10.95890410958904</c:v>
                </c:pt>
                <c:pt idx="11">
                  <c:v>10.95890410958904</c:v>
                </c:pt>
                <c:pt idx="12">
                  <c:v>10.95890410958904</c:v>
                </c:pt>
                <c:pt idx="13">
                  <c:v>10.95890410958904</c:v>
                </c:pt>
                <c:pt idx="14">
                  <c:v>10.95890410958904</c:v>
                </c:pt>
                <c:pt idx="15">
                  <c:v>10.95890410958904</c:v>
                </c:pt>
                <c:pt idx="16">
                  <c:v>10.95890410958904</c:v>
                </c:pt>
                <c:pt idx="17">
                  <c:v>10.95890410958904</c:v>
                </c:pt>
                <c:pt idx="18">
                  <c:v>10.95890410958904</c:v>
                </c:pt>
                <c:pt idx="19">
                  <c:v>10.95890410958904</c:v>
                </c:pt>
                <c:pt idx="20">
                  <c:v>10.95890410958904</c:v>
                </c:pt>
                <c:pt idx="21">
                  <c:v>10.95890410958904</c:v>
                </c:pt>
                <c:pt idx="22">
                  <c:v>10.95890410958904</c:v>
                </c:pt>
                <c:pt idx="23">
                  <c:v>10.95890410958904</c:v>
                </c:pt>
                <c:pt idx="24">
                  <c:v>10.95890410958904</c:v>
                </c:pt>
                <c:pt idx="25">
                  <c:v>10.95890410958904</c:v>
                </c:pt>
                <c:pt idx="26">
                  <c:v>10.95890410958904</c:v>
                </c:pt>
                <c:pt idx="27">
                  <c:v>10.95890410958904</c:v>
                </c:pt>
                <c:pt idx="28">
                  <c:v>10.95890410958904</c:v>
                </c:pt>
                <c:pt idx="29">
                  <c:v>10.95890410958904</c:v>
                </c:pt>
                <c:pt idx="30">
                  <c:v>10.95890410958904</c:v>
                </c:pt>
                <c:pt idx="31">
                  <c:v>10.95890410958904</c:v>
                </c:pt>
                <c:pt idx="32">
                  <c:v>103.50076103500761</c:v>
                </c:pt>
                <c:pt idx="33">
                  <c:v>103.50076103500761</c:v>
                </c:pt>
                <c:pt idx="34">
                  <c:v>103.50076103500761</c:v>
                </c:pt>
                <c:pt idx="35">
                  <c:v>103.50076103500761</c:v>
                </c:pt>
                <c:pt idx="36">
                  <c:v>103.50076103500761</c:v>
                </c:pt>
                <c:pt idx="37">
                  <c:v>103.50076103500761</c:v>
                </c:pt>
                <c:pt idx="38">
                  <c:v>103.50076103500761</c:v>
                </c:pt>
                <c:pt idx="39">
                  <c:v>103.50076103500761</c:v>
                </c:pt>
                <c:pt idx="40">
                  <c:v>103.50076103500761</c:v>
                </c:pt>
                <c:pt idx="41">
                  <c:v>103.50076103500761</c:v>
                </c:pt>
                <c:pt idx="42">
                  <c:v>103.50076103500761</c:v>
                </c:pt>
                <c:pt idx="43">
                  <c:v>103.50076103500761</c:v>
                </c:pt>
                <c:pt idx="44">
                  <c:v>103.50076103500761</c:v>
                </c:pt>
                <c:pt idx="45">
                  <c:v>103.50076103500761</c:v>
                </c:pt>
                <c:pt idx="46">
                  <c:v>103.50076103500761</c:v>
                </c:pt>
                <c:pt idx="47">
                  <c:v>103.50076103500761</c:v>
                </c:pt>
                <c:pt idx="48">
                  <c:v>103.50076103500761</c:v>
                </c:pt>
                <c:pt idx="49">
                  <c:v>103.50076103500761</c:v>
                </c:pt>
                <c:pt idx="50">
                  <c:v>103.50076103500761</c:v>
                </c:pt>
                <c:pt idx="51">
                  <c:v>103.50076103500761</c:v>
                </c:pt>
                <c:pt idx="52">
                  <c:v>103.50076103500761</c:v>
                </c:pt>
                <c:pt idx="53">
                  <c:v>103.50076103500761</c:v>
                </c:pt>
                <c:pt idx="54">
                  <c:v>103.50076103500761</c:v>
                </c:pt>
                <c:pt idx="55">
                  <c:v>103.50076103500761</c:v>
                </c:pt>
                <c:pt idx="56">
                  <c:v>103.50076103500761</c:v>
                </c:pt>
                <c:pt idx="57">
                  <c:v>103.50076103500761</c:v>
                </c:pt>
                <c:pt idx="58">
                  <c:v>103.50076103500761</c:v>
                </c:pt>
                <c:pt idx="59">
                  <c:v>103.50076103500761</c:v>
                </c:pt>
                <c:pt idx="60">
                  <c:v>103.50076103500761</c:v>
                </c:pt>
                <c:pt idx="61">
                  <c:v>103.50076103500761</c:v>
                </c:pt>
                <c:pt idx="62">
                  <c:v>103.50076103500761</c:v>
                </c:pt>
                <c:pt idx="63">
                  <c:v>103.50076103500761</c:v>
                </c:pt>
                <c:pt idx="64">
                  <c:v>103.50076103500761</c:v>
                </c:pt>
                <c:pt idx="65">
                  <c:v>103.50076103500761</c:v>
                </c:pt>
                <c:pt idx="66">
                  <c:v>103.50076103500761</c:v>
                </c:pt>
                <c:pt idx="67">
                  <c:v>103.50076103500761</c:v>
                </c:pt>
                <c:pt idx="68">
                  <c:v>10.95890410958904</c:v>
                </c:pt>
                <c:pt idx="69">
                  <c:v>10.95890410958904</c:v>
                </c:pt>
                <c:pt idx="70">
                  <c:v>10.95890410958904</c:v>
                </c:pt>
                <c:pt idx="71">
                  <c:v>10.95890410958904</c:v>
                </c:pt>
                <c:pt idx="72">
                  <c:v>10.95890410958904</c:v>
                </c:pt>
                <c:pt idx="73">
                  <c:v>10.95890410958904</c:v>
                </c:pt>
                <c:pt idx="74">
                  <c:v>10.95890410958904</c:v>
                </c:pt>
                <c:pt idx="75">
                  <c:v>10.95890410958904</c:v>
                </c:pt>
                <c:pt idx="76">
                  <c:v>10.95890410958904</c:v>
                </c:pt>
                <c:pt idx="77">
                  <c:v>10.95890410958904</c:v>
                </c:pt>
                <c:pt idx="78">
                  <c:v>10.95890410958904</c:v>
                </c:pt>
                <c:pt idx="79">
                  <c:v>10.95890410958904</c:v>
                </c:pt>
                <c:pt idx="80">
                  <c:v>10.95890410958904</c:v>
                </c:pt>
                <c:pt idx="81">
                  <c:v>10.95890410958904</c:v>
                </c:pt>
                <c:pt idx="82">
                  <c:v>10.95890410958904</c:v>
                </c:pt>
                <c:pt idx="83">
                  <c:v>10.95890410958904</c:v>
                </c:pt>
                <c:pt idx="84">
                  <c:v>10.95890410958904</c:v>
                </c:pt>
                <c:pt idx="85">
                  <c:v>10.95890410958904</c:v>
                </c:pt>
                <c:pt idx="86">
                  <c:v>10.95890410958904</c:v>
                </c:pt>
                <c:pt idx="87">
                  <c:v>10.95890410958904</c:v>
                </c:pt>
                <c:pt idx="88">
                  <c:v>10.95890410958904</c:v>
                </c:pt>
                <c:pt idx="89">
                  <c:v>10.95890410958904</c:v>
                </c:pt>
                <c:pt idx="90">
                  <c:v>10.95890410958904</c:v>
                </c:pt>
                <c:pt idx="91">
                  <c:v>10.95890410958904</c:v>
                </c:pt>
                <c:pt idx="92">
                  <c:v>10.95890410958904</c:v>
                </c:pt>
                <c:pt idx="93">
                  <c:v>10.95890410958904</c:v>
                </c:pt>
                <c:pt idx="94">
                  <c:v>10.95890410958904</c:v>
                </c:pt>
                <c:pt idx="95">
                  <c:v>10.95890410958904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AD-4695-A750-DC0A730F3A01}"/>
            </c:ext>
          </c:extLst>
        </c:ser>
        <c:ser>
          <c:idx val="1"/>
          <c:order val="1"/>
          <c:tx>
            <c:strRef>
              <c:f>IND_media_1turno_festivo!$C$1</c:f>
              <c:strCache>
                <c:ptCount val="1"/>
                <c:pt idx="0">
                  <c:v>Saturday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IND_media_1turno_festivo!$A$2:$A$97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5.2083333333333329E-2</c:v>
                </c:pt>
                <c:pt idx="6">
                  <c:v>6.2499999999999993E-2</c:v>
                </c:pt>
                <c:pt idx="7">
                  <c:v>7.2916666666666657E-2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0.11458333333333334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0.14583333333333331</c:v>
                </c:pt>
                <c:pt idx="15">
                  <c:v>0.15624999999999997</c:v>
                </c:pt>
                <c:pt idx="16">
                  <c:v>0.16666666666666663</c:v>
                </c:pt>
                <c:pt idx="17">
                  <c:v>0.17708333333333329</c:v>
                </c:pt>
                <c:pt idx="18">
                  <c:v>0.18749999999999994</c:v>
                </c:pt>
                <c:pt idx="19">
                  <c:v>0.1979166666666666</c:v>
                </c:pt>
                <c:pt idx="20">
                  <c:v>0.20833333333333326</c:v>
                </c:pt>
                <c:pt idx="21">
                  <c:v>0.21874999999999992</c:v>
                </c:pt>
                <c:pt idx="22">
                  <c:v>0.22916666666666657</c:v>
                </c:pt>
                <c:pt idx="23">
                  <c:v>0.23958333333333323</c:v>
                </c:pt>
                <c:pt idx="24">
                  <c:v>0.24999999999999989</c:v>
                </c:pt>
                <c:pt idx="25">
                  <c:v>0.26041666666666657</c:v>
                </c:pt>
                <c:pt idx="26">
                  <c:v>0.27083333333333326</c:v>
                </c:pt>
                <c:pt idx="27">
                  <c:v>0.28124999999999994</c:v>
                </c:pt>
                <c:pt idx="28">
                  <c:v>0.29166666666666663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0.33333333333333337</c:v>
                </c:pt>
                <c:pt idx="33">
                  <c:v>0.34375000000000006</c:v>
                </c:pt>
                <c:pt idx="34">
                  <c:v>0.35416666666666674</c:v>
                </c:pt>
                <c:pt idx="35">
                  <c:v>0.36458333333333343</c:v>
                </c:pt>
                <c:pt idx="36">
                  <c:v>0.37500000000000011</c:v>
                </c:pt>
                <c:pt idx="37">
                  <c:v>0.3854166666666668</c:v>
                </c:pt>
                <c:pt idx="38">
                  <c:v>0.39583333333333348</c:v>
                </c:pt>
                <c:pt idx="39">
                  <c:v>0.40625000000000017</c:v>
                </c:pt>
                <c:pt idx="40">
                  <c:v>0.41666666666666685</c:v>
                </c:pt>
                <c:pt idx="41">
                  <c:v>0.42708333333333354</c:v>
                </c:pt>
                <c:pt idx="42">
                  <c:v>0.43750000000000022</c:v>
                </c:pt>
                <c:pt idx="43">
                  <c:v>0.44791666666666691</c:v>
                </c:pt>
                <c:pt idx="44">
                  <c:v>0.45833333333333359</c:v>
                </c:pt>
                <c:pt idx="45">
                  <c:v>0.46875000000000028</c:v>
                </c:pt>
                <c:pt idx="46">
                  <c:v>0.47916666666666696</c:v>
                </c:pt>
                <c:pt idx="47">
                  <c:v>0.48958333333333365</c:v>
                </c:pt>
                <c:pt idx="48">
                  <c:v>0.50000000000000033</c:v>
                </c:pt>
                <c:pt idx="49">
                  <c:v>0.51041666666666696</c:v>
                </c:pt>
                <c:pt idx="50">
                  <c:v>0.52083333333333359</c:v>
                </c:pt>
                <c:pt idx="51">
                  <c:v>0.53125000000000022</c:v>
                </c:pt>
                <c:pt idx="52">
                  <c:v>0.54166666666666685</c:v>
                </c:pt>
                <c:pt idx="53">
                  <c:v>0.55208333333333348</c:v>
                </c:pt>
                <c:pt idx="54">
                  <c:v>0.56250000000000011</c:v>
                </c:pt>
                <c:pt idx="55">
                  <c:v>0.57291666666666674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0.61458333333333326</c:v>
                </c:pt>
                <c:pt idx="60">
                  <c:v>0.62499999999999989</c:v>
                </c:pt>
                <c:pt idx="61">
                  <c:v>0.63541666666666652</c:v>
                </c:pt>
                <c:pt idx="62">
                  <c:v>0.64583333333333315</c:v>
                </c:pt>
                <c:pt idx="63">
                  <c:v>0.65624999999999978</c:v>
                </c:pt>
                <c:pt idx="64">
                  <c:v>0.66666666666666641</c:v>
                </c:pt>
                <c:pt idx="65">
                  <c:v>0.67708333333333304</c:v>
                </c:pt>
                <c:pt idx="66">
                  <c:v>0.68749999999999967</c:v>
                </c:pt>
                <c:pt idx="67">
                  <c:v>0.6979166666666663</c:v>
                </c:pt>
                <c:pt idx="68">
                  <c:v>0.70833333333333293</c:v>
                </c:pt>
                <c:pt idx="69">
                  <c:v>0.71874999999999956</c:v>
                </c:pt>
                <c:pt idx="70">
                  <c:v>0.72916666666666619</c:v>
                </c:pt>
                <c:pt idx="71">
                  <c:v>0.73958333333333282</c:v>
                </c:pt>
                <c:pt idx="72">
                  <c:v>0.74999999999999944</c:v>
                </c:pt>
                <c:pt idx="73">
                  <c:v>0.76041666666666607</c:v>
                </c:pt>
                <c:pt idx="74">
                  <c:v>0.7708333333333327</c:v>
                </c:pt>
                <c:pt idx="75">
                  <c:v>0.78124999999999933</c:v>
                </c:pt>
                <c:pt idx="76">
                  <c:v>0.79166666666666596</c:v>
                </c:pt>
                <c:pt idx="77">
                  <c:v>0.80208333333333259</c:v>
                </c:pt>
                <c:pt idx="78">
                  <c:v>0.81249999999999922</c:v>
                </c:pt>
                <c:pt idx="79">
                  <c:v>0.82291666666666585</c:v>
                </c:pt>
                <c:pt idx="80">
                  <c:v>0.83333333333333248</c:v>
                </c:pt>
                <c:pt idx="81">
                  <c:v>0.84374999999999911</c:v>
                </c:pt>
                <c:pt idx="82">
                  <c:v>0.85416666666666574</c:v>
                </c:pt>
                <c:pt idx="83">
                  <c:v>0.86458333333333237</c:v>
                </c:pt>
                <c:pt idx="84">
                  <c:v>0.874999999999999</c:v>
                </c:pt>
                <c:pt idx="85">
                  <c:v>0.88541666666666563</c:v>
                </c:pt>
                <c:pt idx="86">
                  <c:v>0.89583333333333226</c:v>
                </c:pt>
                <c:pt idx="87">
                  <c:v>0.90624999999999889</c:v>
                </c:pt>
                <c:pt idx="88">
                  <c:v>0.91666666666666552</c:v>
                </c:pt>
                <c:pt idx="89">
                  <c:v>0.92708333333333215</c:v>
                </c:pt>
                <c:pt idx="90">
                  <c:v>0.93749999999999878</c:v>
                </c:pt>
                <c:pt idx="91">
                  <c:v>0.94791666666666541</c:v>
                </c:pt>
                <c:pt idx="92">
                  <c:v>0.95833333333333204</c:v>
                </c:pt>
                <c:pt idx="93">
                  <c:v>0.96874999999999867</c:v>
                </c:pt>
                <c:pt idx="94">
                  <c:v>0.9791666666666653</c:v>
                </c:pt>
                <c:pt idx="95">
                  <c:v>0.98958333333333193</c:v>
                </c:pt>
              </c:numCache>
            </c:numRef>
          </c:cat>
          <c:val>
            <c:numRef>
              <c:f>IND_media_1turno_festivo!$C$2:$C$97</c:f>
              <c:numCache>
                <c:formatCode>General</c:formatCode>
                <c:ptCount val="96"/>
                <c:pt idx="0">
                  <c:v>10.95890410958904</c:v>
                </c:pt>
                <c:pt idx="1">
                  <c:v>10.95890410958904</c:v>
                </c:pt>
                <c:pt idx="2">
                  <c:v>10.95890410958904</c:v>
                </c:pt>
                <c:pt idx="3">
                  <c:v>10.95890410958904</c:v>
                </c:pt>
                <c:pt idx="4">
                  <c:v>10.95890410958904</c:v>
                </c:pt>
                <c:pt idx="5">
                  <c:v>10.95890410958904</c:v>
                </c:pt>
                <c:pt idx="6">
                  <c:v>10.95890410958904</c:v>
                </c:pt>
                <c:pt idx="7">
                  <c:v>10.95890410958904</c:v>
                </c:pt>
                <c:pt idx="8">
                  <c:v>10.95890410958904</c:v>
                </c:pt>
                <c:pt idx="9">
                  <c:v>10.95890410958904</c:v>
                </c:pt>
                <c:pt idx="10">
                  <c:v>10.95890410958904</c:v>
                </c:pt>
                <c:pt idx="11">
                  <c:v>10.95890410958904</c:v>
                </c:pt>
                <c:pt idx="12">
                  <c:v>10.95890410958904</c:v>
                </c:pt>
                <c:pt idx="13">
                  <c:v>10.95890410958904</c:v>
                </c:pt>
                <c:pt idx="14">
                  <c:v>10.95890410958904</c:v>
                </c:pt>
                <c:pt idx="15">
                  <c:v>10.95890410958904</c:v>
                </c:pt>
                <c:pt idx="16">
                  <c:v>10.95890410958904</c:v>
                </c:pt>
                <c:pt idx="17">
                  <c:v>10.95890410958904</c:v>
                </c:pt>
                <c:pt idx="18">
                  <c:v>10.95890410958904</c:v>
                </c:pt>
                <c:pt idx="19">
                  <c:v>10.95890410958904</c:v>
                </c:pt>
                <c:pt idx="20">
                  <c:v>10.95890410958904</c:v>
                </c:pt>
                <c:pt idx="21">
                  <c:v>10.95890410958904</c:v>
                </c:pt>
                <c:pt idx="22">
                  <c:v>10.95890410958904</c:v>
                </c:pt>
                <c:pt idx="23">
                  <c:v>10.95890410958904</c:v>
                </c:pt>
                <c:pt idx="24">
                  <c:v>10.95890410958904</c:v>
                </c:pt>
                <c:pt idx="25">
                  <c:v>10.95890410958904</c:v>
                </c:pt>
                <c:pt idx="26">
                  <c:v>10.95890410958904</c:v>
                </c:pt>
                <c:pt idx="27">
                  <c:v>10.95890410958904</c:v>
                </c:pt>
                <c:pt idx="28">
                  <c:v>10.95890410958904</c:v>
                </c:pt>
                <c:pt idx="29">
                  <c:v>10.95890410958904</c:v>
                </c:pt>
                <c:pt idx="30">
                  <c:v>10.95890410958904</c:v>
                </c:pt>
                <c:pt idx="31">
                  <c:v>10.95890410958904</c:v>
                </c:pt>
                <c:pt idx="32">
                  <c:v>10.95890410958904</c:v>
                </c:pt>
                <c:pt idx="33">
                  <c:v>10.95890410958904</c:v>
                </c:pt>
                <c:pt idx="34">
                  <c:v>10.95890410958904</c:v>
                </c:pt>
                <c:pt idx="35">
                  <c:v>10.95890410958904</c:v>
                </c:pt>
                <c:pt idx="36">
                  <c:v>10.95890410958904</c:v>
                </c:pt>
                <c:pt idx="37">
                  <c:v>10.95890410958904</c:v>
                </c:pt>
                <c:pt idx="38">
                  <c:v>10.95890410958904</c:v>
                </c:pt>
                <c:pt idx="39">
                  <c:v>10.95890410958904</c:v>
                </c:pt>
                <c:pt idx="40">
                  <c:v>10.95890410958904</c:v>
                </c:pt>
                <c:pt idx="41">
                  <c:v>10.95890410958904</c:v>
                </c:pt>
                <c:pt idx="42">
                  <c:v>10.95890410958904</c:v>
                </c:pt>
                <c:pt idx="43">
                  <c:v>10.95890410958904</c:v>
                </c:pt>
                <c:pt idx="44">
                  <c:v>10.95890410958904</c:v>
                </c:pt>
                <c:pt idx="45">
                  <c:v>10.95890410958904</c:v>
                </c:pt>
                <c:pt idx="46">
                  <c:v>10.95890410958904</c:v>
                </c:pt>
                <c:pt idx="47">
                  <c:v>10.95890410958904</c:v>
                </c:pt>
                <c:pt idx="48">
                  <c:v>10.95890410958904</c:v>
                </c:pt>
                <c:pt idx="49">
                  <c:v>10.95890410958904</c:v>
                </c:pt>
                <c:pt idx="50">
                  <c:v>10.95890410958904</c:v>
                </c:pt>
                <c:pt idx="51">
                  <c:v>10.95890410958904</c:v>
                </c:pt>
                <c:pt idx="52">
                  <c:v>10.95890410958904</c:v>
                </c:pt>
                <c:pt idx="53">
                  <c:v>10.95890410958904</c:v>
                </c:pt>
                <c:pt idx="54">
                  <c:v>10.95890410958904</c:v>
                </c:pt>
                <c:pt idx="55">
                  <c:v>10.95890410958904</c:v>
                </c:pt>
                <c:pt idx="56">
                  <c:v>10.95890410958904</c:v>
                </c:pt>
                <c:pt idx="57">
                  <c:v>10.95890410958904</c:v>
                </c:pt>
                <c:pt idx="58">
                  <c:v>10.95890410958904</c:v>
                </c:pt>
                <c:pt idx="59">
                  <c:v>10.95890410958904</c:v>
                </c:pt>
                <c:pt idx="60">
                  <c:v>10.95890410958904</c:v>
                </c:pt>
                <c:pt idx="61">
                  <c:v>10.95890410958904</c:v>
                </c:pt>
                <c:pt idx="62">
                  <c:v>10.95890410958904</c:v>
                </c:pt>
                <c:pt idx="63">
                  <c:v>10.95890410958904</c:v>
                </c:pt>
                <c:pt idx="64">
                  <c:v>10.95890410958904</c:v>
                </c:pt>
                <c:pt idx="65">
                  <c:v>10.95890410958904</c:v>
                </c:pt>
                <c:pt idx="66">
                  <c:v>10.95890410958904</c:v>
                </c:pt>
                <c:pt idx="67">
                  <c:v>10.95890410958904</c:v>
                </c:pt>
                <c:pt idx="68">
                  <c:v>10.95890410958904</c:v>
                </c:pt>
                <c:pt idx="69">
                  <c:v>10.95890410958904</c:v>
                </c:pt>
                <c:pt idx="70">
                  <c:v>10.95890410958904</c:v>
                </c:pt>
                <c:pt idx="71">
                  <c:v>10.95890410958904</c:v>
                </c:pt>
                <c:pt idx="72">
                  <c:v>10.95890410958904</c:v>
                </c:pt>
                <c:pt idx="73">
                  <c:v>10.95890410958904</c:v>
                </c:pt>
                <c:pt idx="74">
                  <c:v>10.95890410958904</c:v>
                </c:pt>
                <c:pt idx="75">
                  <c:v>10.95890410958904</c:v>
                </c:pt>
                <c:pt idx="76">
                  <c:v>10.95890410958904</c:v>
                </c:pt>
                <c:pt idx="77">
                  <c:v>10.95890410958904</c:v>
                </c:pt>
                <c:pt idx="78">
                  <c:v>10.95890410958904</c:v>
                </c:pt>
                <c:pt idx="79">
                  <c:v>10.95890410958904</c:v>
                </c:pt>
                <c:pt idx="80">
                  <c:v>10.95890410958904</c:v>
                </c:pt>
                <c:pt idx="81">
                  <c:v>10.95890410958904</c:v>
                </c:pt>
                <c:pt idx="82">
                  <c:v>10.95890410958904</c:v>
                </c:pt>
                <c:pt idx="83">
                  <c:v>10.95890410958904</c:v>
                </c:pt>
                <c:pt idx="84">
                  <c:v>10.95890410958904</c:v>
                </c:pt>
                <c:pt idx="85">
                  <c:v>10.95890410958904</c:v>
                </c:pt>
                <c:pt idx="86">
                  <c:v>10.95890410958904</c:v>
                </c:pt>
                <c:pt idx="87">
                  <c:v>10.95890410958904</c:v>
                </c:pt>
                <c:pt idx="88">
                  <c:v>10.95890410958904</c:v>
                </c:pt>
                <c:pt idx="89">
                  <c:v>10.95890410958904</c:v>
                </c:pt>
                <c:pt idx="90">
                  <c:v>10.95890410958904</c:v>
                </c:pt>
                <c:pt idx="91">
                  <c:v>10.95890410958904</c:v>
                </c:pt>
                <c:pt idx="92">
                  <c:v>10.95890410958904</c:v>
                </c:pt>
                <c:pt idx="93">
                  <c:v>10.95890410958904</c:v>
                </c:pt>
                <c:pt idx="94">
                  <c:v>10.95890410958904</c:v>
                </c:pt>
                <c:pt idx="95">
                  <c:v>10.95890410958904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AD-4695-A750-DC0A730F3A01}"/>
            </c:ext>
          </c:extLst>
        </c:ser>
        <c:ser>
          <c:idx val="2"/>
          <c:order val="2"/>
          <c:tx>
            <c:strRef>
              <c:f>IND_media_1turno_festivo!$D$1</c:f>
              <c:strCache>
                <c:ptCount val="1"/>
                <c:pt idx="0">
                  <c:v>Sunday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IND_media_1turno_festivo!$A$2:$A$97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5.2083333333333329E-2</c:v>
                </c:pt>
                <c:pt idx="6">
                  <c:v>6.2499999999999993E-2</c:v>
                </c:pt>
                <c:pt idx="7">
                  <c:v>7.2916666666666657E-2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0.11458333333333334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0.14583333333333331</c:v>
                </c:pt>
                <c:pt idx="15">
                  <c:v>0.15624999999999997</c:v>
                </c:pt>
                <c:pt idx="16">
                  <c:v>0.16666666666666663</c:v>
                </c:pt>
                <c:pt idx="17">
                  <c:v>0.17708333333333329</c:v>
                </c:pt>
                <c:pt idx="18">
                  <c:v>0.18749999999999994</c:v>
                </c:pt>
                <c:pt idx="19">
                  <c:v>0.1979166666666666</c:v>
                </c:pt>
                <c:pt idx="20">
                  <c:v>0.20833333333333326</c:v>
                </c:pt>
                <c:pt idx="21">
                  <c:v>0.21874999999999992</c:v>
                </c:pt>
                <c:pt idx="22">
                  <c:v>0.22916666666666657</c:v>
                </c:pt>
                <c:pt idx="23">
                  <c:v>0.23958333333333323</c:v>
                </c:pt>
                <c:pt idx="24">
                  <c:v>0.24999999999999989</c:v>
                </c:pt>
                <c:pt idx="25">
                  <c:v>0.26041666666666657</c:v>
                </c:pt>
                <c:pt idx="26">
                  <c:v>0.27083333333333326</c:v>
                </c:pt>
                <c:pt idx="27">
                  <c:v>0.28124999999999994</c:v>
                </c:pt>
                <c:pt idx="28">
                  <c:v>0.29166666666666663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0.33333333333333337</c:v>
                </c:pt>
                <c:pt idx="33">
                  <c:v>0.34375000000000006</c:v>
                </c:pt>
                <c:pt idx="34">
                  <c:v>0.35416666666666674</c:v>
                </c:pt>
                <c:pt idx="35">
                  <c:v>0.36458333333333343</c:v>
                </c:pt>
                <c:pt idx="36">
                  <c:v>0.37500000000000011</c:v>
                </c:pt>
                <c:pt idx="37">
                  <c:v>0.3854166666666668</c:v>
                </c:pt>
                <c:pt idx="38">
                  <c:v>0.39583333333333348</c:v>
                </c:pt>
                <c:pt idx="39">
                  <c:v>0.40625000000000017</c:v>
                </c:pt>
                <c:pt idx="40">
                  <c:v>0.41666666666666685</c:v>
                </c:pt>
                <c:pt idx="41">
                  <c:v>0.42708333333333354</c:v>
                </c:pt>
                <c:pt idx="42">
                  <c:v>0.43750000000000022</c:v>
                </c:pt>
                <c:pt idx="43">
                  <c:v>0.44791666666666691</c:v>
                </c:pt>
                <c:pt idx="44">
                  <c:v>0.45833333333333359</c:v>
                </c:pt>
                <c:pt idx="45">
                  <c:v>0.46875000000000028</c:v>
                </c:pt>
                <c:pt idx="46">
                  <c:v>0.47916666666666696</c:v>
                </c:pt>
                <c:pt idx="47">
                  <c:v>0.48958333333333365</c:v>
                </c:pt>
                <c:pt idx="48">
                  <c:v>0.50000000000000033</c:v>
                </c:pt>
                <c:pt idx="49">
                  <c:v>0.51041666666666696</c:v>
                </c:pt>
                <c:pt idx="50">
                  <c:v>0.52083333333333359</c:v>
                </c:pt>
                <c:pt idx="51">
                  <c:v>0.53125000000000022</c:v>
                </c:pt>
                <c:pt idx="52">
                  <c:v>0.54166666666666685</c:v>
                </c:pt>
                <c:pt idx="53">
                  <c:v>0.55208333333333348</c:v>
                </c:pt>
                <c:pt idx="54">
                  <c:v>0.56250000000000011</c:v>
                </c:pt>
                <c:pt idx="55">
                  <c:v>0.57291666666666674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0.61458333333333326</c:v>
                </c:pt>
                <c:pt idx="60">
                  <c:v>0.62499999999999989</c:v>
                </c:pt>
                <c:pt idx="61">
                  <c:v>0.63541666666666652</c:v>
                </c:pt>
                <c:pt idx="62">
                  <c:v>0.64583333333333315</c:v>
                </c:pt>
                <c:pt idx="63">
                  <c:v>0.65624999999999978</c:v>
                </c:pt>
                <c:pt idx="64">
                  <c:v>0.66666666666666641</c:v>
                </c:pt>
                <c:pt idx="65">
                  <c:v>0.67708333333333304</c:v>
                </c:pt>
                <c:pt idx="66">
                  <c:v>0.68749999999999967</c:v>
                </c:pt>
                <c:pt idx="67">
                  <c:v>0.6979166666666663</c:v>
                </c:pt>
                <c:pt idx="68">
                  <c:v>0.70833333333333293</c:v>
                </c:pt>
                <c:pt idx="69">
                  <c:v>0.71874999999999956</c:v>
                </c:pt>
                <c:pt idx="70">
                  <c:v>0.72916666666666619</c:v>
                </c:pt>
                <c:pt idx="71">
                  <c:v>0.73958333333333282</c:v>
                </c:pt>
                <c:pt idx="72">
                  <c:v>0.74999999999999944</c:v>
                </c:pt>
                <c:pt idx="73">
                  <c:v>0.76041666666666607</c:v>
                </c:pt>
                <c:pt idx="74">
                  <c:v>0.7708333333333327</c:v>
                </c:pt>
                <c:pt idx="75">
                  <c:v>0.78124999999999933</c:v>
                </c:pt>
                <c:pt idx="76">
                  <c:v>0.79166666666666596</c:v>
                </c:pt>
                <c:pt idx="77">
                  <c:v>0.80208333333333259</c:v>
                </c:pt>
                <c:pt idx="78">
                  <c:v>0.81249999999999922</c:v>
                </c:pt>
                <c:pt idx="79">
                  <c:v>0.82291666666666585</c:v>
                </c:pt>
                <c:pt idx="80">
                  <c:v>0.83333333333333248</c:v>
                </c:pt>
                <c:pt idx="81">
                  <c:v>0.84374999999999911</c:v>
                </c:pt>
                <c:pt idx="82">
                  <c:v>0.85416666666666574</c:v>
                </c:pt>
                <c:pt idx="83">
                  <c:v>0.86458333333333237</c:v>
                </c:pt>
                <c:pt idx="84">
                  <c:v>0.874999999999999</c:v>
                </c:pt>
                <c:pt idx="85">
                  <c:v>0.88541666666666563</c:v>
                </c:pt>
                <c:pt idx="86">
                  <c:v>0.89583333333333226</c:v>
                </c:pt>
                <c:pt idx="87">
                  <c:v>0.90624999999999889</c:v>
                </c:pt>
                <c:pt idx="88">
                  <c:v>0.91666666666666552</c:v>
                </c:pt>
                <c:pt idx="89">
                  <c:v>0.92708333333333215</c:v>
                </c:pt>
                <c:pt idx="90">
                  <c:v>0.93749999999999878</c:v>
                </c:pt>
                <c:pt idx="91">
                  <c:v>0.94791666666666541</c:v>
                </c:pt>
                <c:pt idx="92">
                  <c:v>0.95833333333333204</c:v>
                </c:pt>
                <c:pt idx="93">
                  <c:v>0.96874999999999867</c:v>
                </c:pt>
                <c:pt idx="94">
                  <c:v>0.9791666666666653</c:v>
                </c:pt>
                <c:pt idx="95">
                  <c:v>0.98958333333333193</c:v>
                </c:pt>
              </c:numCache>
            </c:numRef>
          </c:cat>
          <c:val>
            <c:numRef>
              <c:f>IND_media_1turno_festivo!$D$2:$D$97</c:f>
              <c:numCache>
                <c:formatCode>General</c:formatCode>
                <c:ptCount val="96"/>
                <c:pt idx="0">
                  <c:v>10.95890410958904</c:v>
                </c:pt>
                <c:pt idx="1">
                  <c:v>10.95890410958904</c:v>
                </c:pt>
                <c:pt idx="2">
                  <c:v>10.95890410958904</c:v>
                </c:pt>
                <c:pt idx="3">
                  <c:v>10.95890410958904</c:v>
                </c:pt>
                <c:pt idx="4">
                  <c:v>10.95890410958904</c:v>
                </c:pt>
                <c:pt idx="5">
                  <c:v>10.95890410958904</c:v>
                </c:pt>
                <c:pt idx="6">
                  <c:v>10.95890410958904</c:v>
                </c:pt>
                <c:pt idx="7">
                  <c:v>10.95890410958904</c:v>
                </c:pt>
                <c:pt idx="8">
                  <c:v>10.95890410958904</c:v>
                </c:pt>
                <c:pt idx="9">
                  <c:v>10.95890410958904</c:v>
                </c:pt>
                <c:pt idx="10">
                  <c:v>10.95890410958904</c:v>
                </c:pt>
                <c:pt idx="11">
                  <c:v>10.95890410958904</c:v>
                </c:pt>
                <c:pt idx="12">
                  <c:v>10.95890410958904</c:v>
                </c:pt>
                <c:pt idx="13">
                  <c:v>10.95890410958904</c:v>
                </c:pt>
                <c:pt idx="14">
                  <c:v>10.95890410958904</c:v>
                </c:pt>
                <c:pt idx="15">
                  <c:v>10.95890410958904</c:v>
                </c:pt>
                <c:pt idx="16">
                  <c:v>10.95890410958904</c:v>
                </c:pt>
                <c:pt idx="17">
                  <c:v>10.95890410958904</c:v>
                </c:pt>
                <c:pt idx="18">
                  <c:v>10.95890410958904</c:v>
                </c:pt>
                <c:pt idx="19">
                  <c:v>10.95890410958904</c:v>
                </c:pt>
                <c:pt idx="20">
                  <c:v>10.95890410958904</c:v>
                </c:pt>
                <c:pt idx="21">
                  <c:v>10.95890410958904</c:v>
                </c:pt>
                <c:pt idx="22">
                  <c:v>10.95890410958904</c:v>
                </c:pt>
                <c:pt idx="23">
                  <c:v>10.95890410958904</c:v>
                </c:pt>
                <c:pt idx="24">
                  <c:v>10.95890410958904</c:v>
                </c:pt>
                <c:pt idx="25">
                  <c:v>10.95890410958904</c:v>
                </c:pt>
                <c:pt idx="26">
                  <c:v>10.95890410958904</c:v>
                </c:pt>
                <c:pt idx="27">
                  <c:v>10.95890410958904</c:v>
                </c:pt>
                <c:pt idx="28">
                  <c:v>10.95890410958904</c:v>
                </c:pt>
                <c:pt idx="29">
                  <c:v>10.95890410958904</c:v>
                </c:pt>
                <c:pt idx="30">
                  <c:v>10.95890410958904</c:v>
                </c:pt>
                <c:pt idx="31">
                  <c:v>10.95890410958904</c:v>
                </c:pt>
                <c:pt idx="32">
                  <c:v>10.95890410958904</c:v>
                </c:pt>
                <c:pt idx="33">
                  <c:v>10.95890410958904</c:v>
                </c:pt>
                <c:pt idx="34">
                  <c:v>10.95890410958904</c:v>
                </c:pt>
                <c:pt idx="35">
                  <c:v>10.95890410958904</c:v>
                </c:pt>
                <c:pt idx="36">
                  <c:v>10.95890410958904</c:v>
                </c:pt>
                <c:pt idx="37">
                  <c:v>10.95890410958904</c:v>
                </c:pt>
                <c:pt idx="38">
                  <c:v>10.95890410958904</c:v>
                </c:pt>
                <c:pt idx="39">
                  <c:v>10.95890410958904</c:v>
                </c:pt>
                <c:pt idx="40">
                  <c:v>10.95890410958904</c:v>
                </c:pt>
                <c:pt idx="41">
                  <c:v>10.95890410958904</c:v>
                </c:pt>
                <c:pt idx="42">
                  <c:v>10.95890410958904</c:v>
                </c:pt>
                <c:pt idx="43">
                  <c:v>10.95890410958904</c:v>
                </c:pt>
                <c:pt idx="44">
                  <c:v>10.95890410958904</c:v>
                </c:pt>
                <c:pt idx="45">
                  <c:v>10.95890410958904</c:v>
                </c:pt>
                <c:pt idx="46">
                  <c:v>10.95890410958904</c:v>
                </c:pt>
                <c:pt idx="47">
                  <c:v>10.95890410958904</c:v>
                </c:pt>
                <c:pt idx="48">
                  <c:v>10.95890410958904</c:v>
                </c:pt>
                <c:pt idx="49">
                  <c:v>10.95890410958904</c:v>
                </c:pt>
                <c:pt idx="50">
                  <c:v>10.95890410958904</c:v>
                </c:pt>
                <c:pt idx="51">
                  <c:v>10.95890410958904</c:v>
                </c:pt>
                <c:pt idx="52">
                  <c:v>10.95890410958904</c:v>
                </c:pt>
                <c:pt idx="53">
                  <c:v>10.95890410958904</c:v>
                </c:pt>
                <c:pt idx="54">
                  <c:v>10.95890410958904</c:v>
                </c:pt>
                <c:pt idx="55">
                  <c:v>10.95890410958904</c:v>
                </c:pt>
                <c:pt idx="56">
                  <c:v>10.95890410958904</c:v>
                </c:pt>
                <c:pt idx="57">
                  <c:v>10.95890410958904</c:v>
                </c:pt>
                <c:pt idx="58">
                  <c:v>10.95890410958904</c:v>
                </c:pt>
                <c:pt idx="59">
                  <c:v>10.95890410958904</c:v>
                </c:pt>
                <c:pt idx="60">
                  <c:v>10.95890410958904</c:v>
                </c:pt>
                <c:pt idx="61">
                  <c:v>10.95890410958904</c:v>
                </c:pt>
                <c:pt idx="62">
                  <c:v>10.95890410958904</c:v>
                </c:pt>
                <c:pt idx="63">
                  <c:v>10.95890410958904</c:v>
                </c:pt>
                <c:pt idx="64">
                  <c:v>10.95890410958904</c:v>
                </c:pt>
                <c:pt idx="65">
                  <c:v>10.95890410958904</c:v>
                </c:pt>
                <c:pt idx="66">
                  <c:v>10.95890410958904</c:v>
                </c:pt>
                <c:pt idx="67">
                  <c:v>10.95890410958904</c:v>
                </c:pt>
                <c:pt idx="68">
                  <c:v>10.95890410958904</c:v>
                </c:pt>
                <c:pt idx="69">
                  <c:v>10.95890410958904</c:v>
                </c:pt>
                <c:pt idx="70">
                  <c:v>10.95890410958904</c:v>
                </c:pt>
                <c:pt idx="71">
                  <c:v>10.95890410958904</c:v>
                </c:pt>
                <c:pt idx="72">
                  <c:v>10.95890410958904</c:v>
                </c:pt>
                <c:pt idx="73">
                  <c:v>10.95890410958904</c:v>
                </c:pt>
                <c:pt idx="74">
                  <c:v>10.95890410958904</c:v>
                </c:pt>
                <c:pt idx="75">
                  <c:v>10.95890410958904</c:v>
                </c:pt>
                <c:pt idx="76">
                  <c:v>10.95890410958904</c:v>
                </c:pt>
                <c:pt idx="77">
                  <c:v>10.95890410958904</c:v>
                </c:pt>
                <c:pt idx="78">
                  <c:v>10.95890410958904</c:v>
                </c:pt>
                <c:pt idx="79">
                  <c:v>10.95890410958904</c:v>
                </c:pt>
                <c:pt idx="80">
                  <c:v>10.95890410958904</c:v>
                </c:pt>
                <c:pt idx="81">
                  <c:v>10.95890410958904</c:v>
                </c:pt>
                <c:pt idx="82">
                  <c:v>10.95890410958904</c:v>
                </c:pt>
                <c:pt idx="83">
                  <c:v>10.95890410958904</c:v>
                </c:pt>
                <c:pt idx="84">
                  <c:v>10.95890410958904</c:v>
                </c:pt>
                <c:pt idx="85">
                  <c:v>10.95890410958904</c:v>
                </c:pt>
                <c:pt idx="86">
                  <c:v>10.95890410958904</c:v>
                </c:pt>
                <c:pt idx="87">
                  <c:v>10.95890410958904</c:v>
                </c:pt>
                <c:pt idx="88">
                  <c:v>10.95890410958904</c:v>
                </c:pt>
                <c:pt idx="89">
                  <c:v>10.95890410958904</c:v>
                </c:pt>
                <c:pt idx="90">
                  <c:v>10.95890410958904</c:v>
                </c:pt>
                <c:pt idx="91">
                  <c:v>10.95890410958904</c:v>
                </c:pt>
                <c:pt idx="92">
                  <c:v>10.95890410958904</c:v>
                </c:pt>
                <c:pt idx="93">
                  <c:v>10.95890410958904</c:v>
                </c:pt>
                <c:pt idx="94">
                  <c:v>10.95890410958904</c:v>
                </c:pt>
                <c:pt idx="95">
                  <c:v>10.95890410958904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AD-4695-A750-DC0A730F3A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7687008"/>
        <c:axId val="877711968"/>
      </c:lineChart>
      <c:catAx>
        <c:axId val="877687008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711968"/>
        <c:crosses val="autoZero"/>
        <c:auto val="1"/>
        <c:lblAlgn val="ctr"/>
        <c:lblOffset val="100"/>
        <c:noMultiLvlLbl val="0"/>
      </c:catAx>
      <c:valAx>
        <c:axId val="87771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kWh/15min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687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IND_piccola_3turni_festivo!$B$1</c:f>
              <c:strCache>
                <c:ptCount val="1"/>
                <c:pt idx="0">
                  <c:v>Working_day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IND_piccola_3turni_festivo!$A$2:$A$97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5.2083333333333329E-2</c:v>
                </c:pt>
                <c:pt idx="6">
                  <c:v>6.2499999999999993E-2</c:v>
                </c:pt>
                <c:pt idx="7">
                  <c:v>7.2916666666666657E-2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0.11458333333333334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0.14583333333333331</c:v>
                </c:pt>
                <c:pt idx="15">
                  <c:v>0.15624999999999997</c:v>
                </c:pt>
                <c:pt idx="16">
                  <c:v>0.16666666666666663</c:v>
                </c:pt>
                <c:pt idx="17">
                  <c:v>0.17708333333333329</c:v>
                </c:pt>
                <c:pt idx="18">
                  <c:v>0.18749999999999994</c:v>
                </c:pt>
                <c:pt idx="19">
                  <c:v>0.1979166666666666</c:v>
                </c:pt>
                <c:pt idx="20">
                  <c:v>0.20833333333333326</c:v>
                </c:pt>
                <c:pt idx="21">
                  <c:v>0.21874999999999992</c:v>
                </c:pt>
                <c:pt idx="22">
                  <c:v>0.22916666666666657</c:v>
                </c:pt>
                <c:pt idx="23">
                  <c:v>0.23958333333333323</c:v>
                </c:pt>
                <c:pt idx="24">
                  <c:v>0.24999999999999989</c:v>
                </c:pt>
                <c:pt idx="25">
                  <c:v>0.26041666666666657</c:v>
                </c:pt>
                <c:pt idx="26">
                  <c:v>0.27083333333333326</c:v>
                </c:pt>
                <c:pt idx="27">
                  <c:v>0.28124999999999994</c:v>
                </c:pt>
                <c:pt idx="28">
                  <c:v>0.29166666666666663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0.33333333333333337</c:v>
                </c:pt>
                <c:pt idx="33">
                  <c:v>0.34375000000000006</c:v>
                </c:pt>
                <c:pt idx="34">
                  <c:v>0.35416666666666674</c:v>
                </c:pt>
                <c:pt idx="35">
                  <c:v>0.36458333333333343</c:v>
                </c:pt>
                <c:pt idx="36">
                  <c:v>0.37500000000000011</c:v>
                </c:pt>
                <c:pt idx="37">
                  <c:v>0.3854166666666668</c:v>
                </c:pt>
                <c:pt idx="38">
                  <c:v>0.39583333333333348</c:v>
                </c:pt>
                <c:pt idx="39">
                  <c:v>0.40625000000000017</c:v>
                </c:pt>
                <c:pt idx="40">
                  <c:v>0.41666666666666685</c:v>
                </c:pt>
                <c:pt idx="41">
                  <c:v>0.42708333333333354</c:v>
                </c:pt>
                <c:pt idx="42">
                  <c:v>0.43750000000000022</c:v>
                </c:pt>
                <c:pt idx="43">
                  <c:v>0.44791666666666691</c:v>
                </c:pt>
                <c:pt idx="44">
                  <c:v>0.45833333333333359</c:v>
                </c:pt>
                <c:pt idx="45">
                  <c:v>0.46875000000000028</c:v>
                </c:pt>
                <c:pt idx="46">
                  <c:v>0.47916666666666696</c:v>
                </c:pt>
                <c:pt idx="47">
                  <c:v>0.48958333333333365</c:v>
                </c:pt>
                <c:pt idx="48">
                  <c:v>0.50000000000000033</c:v>
                </c:pt>
                <c:pt idx="49">
                  <c:v>0.51041666666666696</c:v>
                </c:pt>
                <c:pt idx="50">
                  <c:v>0.52083333333333359</c:v>
                </c:pt>
                <c:pt idx="51">
                  <c:v>0.53125000000000022</c:v>
                </c:pt>
                <c:pt idx="52">
                  <c:v>0.54166666666666685</c:v>
                </c:pt>
                <c:pt idx="53">
                  <c:v>0.55208333333333348</c:v>
                </c:pt>
                <c:pt idx="54">
                  <c:v>0.56250000000000011</c:v>
                </c:pt>
                <c:pt idx="55">
                  <c:v>0.57291666666666674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0.61458333333333326</c:v>
                </c:pt>
                <c:pt idx="60">
                  <c:v>0.62499999999999989</c:v>
                </c:pt>
                <c:pt idx="61">
                  <c:v>0.63541666666666652</c:v>
                </c:pt>
                <c:pt idx="62">
                  <c:v>0.64583333333333315</c:v>
                </c:pt>
                <c:pt idx="63">
                  <c:v>0.65624999999999978</c:v>
                </c:pt>
                <c:pt idx="64">
                  <c:v>0.66666666666666641</c:v>
                </c:pt>
                <c:pt idx="65">
                  <c:v>0.67708333333333304</c:v>
                </c:pt>
                <c:pt idx="66">
                  <c:v>0.68749999999999967</c:v>
                </c:pt>
                <c:pt idx="67">
                  <c:v>0.6979166666666663</c:v>
                </c:pt>
                <c:pt idx="68">
                  <c:v>0.70833333333333293</c:v>
                </c:pt>
                <c:pt idx="69">
                  <c:v>0.71874999999999956</c:v>
                </c:pt>
                <c:pt idx="70">
                  <c:v>0.72916666666666619</c:v>
                </c:pt>
                <c:pt idx="71">
                  <c:v>0.73958333333333282</c:v>
                </c:pt>
                <c:pt idx="72">
                  <c:v>0.74999999999999944</c:v>
                </c:pt>
                <c:pt idx="73">
                  <c:v>0.76041666666666607</c:v>
                </c:pt>
                <c:pt idx="74">
                  <c:v>0.7708333333333327</c:v>
                </c:pt>
                <c:pt idx="75">
                  <c:v>0.78124999999999933</c:v>
                </c:pt>
                <c:pt idx="76">
                  <c:v>0.79166666666666596</c:v>
                </c:pt>
                <c:pt idx="77">
                  <c:v>0.80208333333333259</c:v>
                </c:pt>
                <c:pt idx="78">
                  <c:v>0.81249999999999922</c:v>
                </c:pt>
                <c:pt idx="79">
                  <c:v>0.82291666666666585</c:v>
                </c:pt>
                <c:pt idx="80">
                  <c:v>0.83333333333333248</c:v>
                </c:pt>
                <c:pt idx="81">
                  <c:v>0.84374999999999911</c:v>
                </c:pt>
                <c:pt idx="82">
                  <c:v>0.85416666666666574</c:v>
                </c:pt>
                <c:pt idx="83">
                  <c:v>0.86458333333333237</c:v>
                </c:pt>
                <c:pt idx="84">
                  <c:v>0.874999999999999</c:v>
                </c:pt>
                <c:pt idx="85">
                  <c:v>0.88541666666666563</c:v>
                </c:pt>
                <c:pt idx="86">
                  <c:v>0.89583333333333226</c:v>
                </c:pt>
                <c:pt idx="87">
                  <c:v>0.90624999999999889</c:v>
                </c:pt>
                <c:pt idx="88">
                  <c:v>0.91666666666666552</c:v>
                </c:pt>
                <c:pt idx="89">
                  <c:v>0.92708333333333215</c:v>
                </c:pt>
                <c:pt idx="90">
                  <c:v>0.93749999999999878</c:v>
                </c:pt>
                <c:pt idx="91">
                  <c:v>0.94791666666666541</c:v>
                </c:pt>
                <c:pt idx="92">
                  <c:v>0.95833333333333204</c:v>
                </c:pt>
                <c:pt idx="93">
                  <c:v>0.96874999999999867</c:v>
                </c:pt>
                <c:pt idx="94">
                  <c:v>0.9791666666666653</c:v>
                </c:pt>
                <c:pt idx="95">
                  <c:v>0.98958333333333193</c:v>
                </c:pt>
              </c:numCache>
            </c:numRef>
          </c:cat>
          <c:val>
            <c:numRef>
              <c:f>IND_piccola_3turni_festivo!$B$2:$B$97</c:f>
              <c:numCache>
                <c:formatCode>General</c:formatCode>
                <c:ptCount val="96"/>
                <c:pt idx="0">
                  <c:v>27.815829528158293</c:v>
                </c:pt>
                <c:pt idx="1">
                  <c:v>27.815829528158293</c:v>
                </c:pt>
                <c:pt idx="2">
                  <c:v>27.815829528158293</c:v>
                </c:pt>
                <c:pt idx="3">
                  <c:v>27.815829528158293</c:v>
                </c:pt>
                <c:pt idx="4">
                  <c:v>27.815829528158293</c:v>
                </c:pt>
                <c:pt idx="5">
                  <c:v>27.815829528158293</c:v>
                </c:pt>
                <c:pt idx="6">
                  <c:v>27.815829528158293</c:v>
                </c:pt>
                <c:pt idx="7">
                  <c:v>27.815829528158293</c:v>
                </c:pt>
                <c:pt idx="8">
                  <c:v>27.815829528158293</c:v>
                </c:pt>
                <c:pt idx="9">
                  <c:v>27.815829528158293</c:v>
                </c:pt>
                <c:pt idx="10">
                  <c:v>27.815829528158293</c:v>
                </c:pt>
                <c:pt idx="11">
                  <c:v>27.815829528158293</c:v>
                </c:pt>
                <c:pt idx="12">
                  <c:v>27.815829528158293</c:v>
                </c:pt>
                <c:pt idx="13">
                  <c:v>27.815829528158293</c:v>
                </c:pt>
                <c:pt idx="14">
                  <c:v>27.815829528158293</c:v>
                </c:pt>
                <c:pt idx="15">
                  <c:v>27.815829528158293</c:v>
                </c:pt>
                <c:pt idx="16">
                  <c:v>27.815829528158293</c:v>
                </c:pt>
                <c:pt idx="17">
                  <c:v>27.815829528158293</c:v>
                </c:pt>
                <c:pt idx="18">
                  <c:v>27.815829528158293</c:v>
                </c:pt>
                <c:pt idx="19">
                  <c:v>27.815829528158293</c:v>
                </c:pt>
                <c:pt idx="20">
                  <c:v>27.815829528158293</c:v>
                </c:pt>
                <c:pt idx="21">
                  <c:v>27.815829528158293</c:v>
                </c:pt>
                <c:pt idx="22">
                  <c:v>27.815829528158293</c:v>
                </c:pt>
                <c:pt idx="23">
                  <c:v>27.815829528158293</c:v>
                </c:pt>
                <c:pt idx="24">
                  <c:v>27.815829528158293</c:v>
                </c:pt>
                <c:pt idx="25">
                  <c:v>27.815829528158293</c:v>
                </c:pt>
                <c:pt idx="26">
                  <c:v>27.815829528158293</c:v>
                </c:pt>
                <c:pt idx="27">
                  <c:v>27.815829528158293</c:v>
                </c:pt>
                <c:pt idx="28">
                  <c:v>27.815829528158293</c:v>
                </c:pt>
                <c:pt idx="29">
                  <c:v>27.815829528158293</c:v>
                </c:pt>
                <c:pt idx="30">
                  <c:v>27.815829528158293</c:v>
                </c:pt>
                <c:pt idx="31">
                  <c:v>27.815829528158293</c:v>
                </c:pt>
                <c:pt idx="32">
                  <c:v>27.815829528158293</c:v>
                </c:pt>
                <c:pt idx="33">
                  <c:v>27.815829528158293</c:v>
                </c:pt>
                <c:pt idx="34">
                  <c:v>27.815829528158293</c:v>
                </c:pt>
                <c:pt idx="35">
                  <c:v>27.815829528158293</c:v>
                </c:pt>
                <c:pt idx="36">
                  <c:v>27.815829528158293</c:v>
                </c:pt>
                <c:pt idx="37">
                  <c:v>27.815829528158293</c:v>
                </c:pt>
                <c:pt idx="38">
                  <c:v>27.815829528158293</c:v>
                </c:pt>
                <c:pt idx="39">
                  <c:v>27.815829528158293</c:v>
                </c:pt>
                <c:pt idx="40">
                  <c:v>27.815829528158293</c:v>
                </c:pt>
                <c:pt idx="41">
                  <c:v>27.815829528158293</c:v>
                </c:pt>
                <c:pt idx="42">
                  <c:v>27.815829528158293</c:v>
                </c:pt>
                <c:pt idx="43">
                  <c:v>27.815829528158293</c:v>
                </c:pt>
                <c:pt idx="44">
                  <c:v>27.815829528158293</c:v>
                </c:pt>
                <c:pt idx="45">
                  <c:v>27.815829528158293</c:v>
                </c:pt>
                <c:pt idx="46">
                  <c:v>27.815829528158293</c:v>
                </c:pt>
                <c:pt idx="47">
                  <c:v>27.815829528158293</c:v>
                </c:pt>
                <c:pt idx="48">
                  <c:v>27.815829528158293</c:v>
                </c:pt>
                <c:pt idx="49">
                  <c:v>27.815829528158293</c:v>
                </c:pt>
                <c:pt idx="50">
                  <c:v>27.815829528158293</c:v>
                </c:pt>
                <c:pt idx="51">
                  <c:v>27.815829528158293</c:v>
                </c:pt>
                <c:pt idx="52">
                  <c:v>27.815829528158293</c:v>
                </c:pt>
                <c:pt idx="53">
                  <c:v>27.815829528158293</c:v>
                </c:pt>
                <c:pt idx="54">
                  <c:v>27.815829528158293</c:v>
                </c:pt>
                <c:pt idx="55">
                  <c:v>27.815829528158293</c:v>
                </c:pt>
                <c:pt idx="56">
                  <c:v>27.815829528158293</c:v>
                </c:pt>
                <c:pt idx="57">
                  <c:v>27.815829528158293</c:v>
                </c:pt>
                <c:pt idx="58">
                  <c:v>27.815829528158293</c:v>
                </c:pt>
                <c:pt idx="59">
                  <c:v>27.815829528158293</c:v>
                </c:pt>
                <c:pt idx="60">
                  <c:v>27.815829528158293</c:v>
                </c:pt>
                <c:pt idx="61">
                  <c:v>27.815829528158293</c:v>
                </c:pt>
                <c:pt idx="62">
                  <c:v>27.815829528158293</c:v>
                </c:pt>
                <c:pt idx="63">
                  <c:v>27.815829528158293</c:v>
                </c:pt>
                <c:pt idx="64">
                  <c:v>27.815829528158293</c:v>
                </c:pt>
                <c:pt idx="65">
                  <c:v>27.815829528158293</c:v>
                </c:pt>
                <c:pt idx="66">
                  <c:v>27.815829528158293</c:v>
                </c:pt>
                <c:pt idx="67">
                  <c:v>27.815829528158293</c:v>
                </c:pt>
                <c:pt idx="68">
                  <c:v>27.815829528158293</c:v>
                </c:pt>
                <c:pt idx="69">
                  <c:v>27.815829528158293</c:v>
                </c:pt>
                <c:pt idx="70">
                  <c:v>27.815829528158293</c:v>
                </c:pt>
                <c:pt idx="71">
                  <c:v>27.815829528158293</c:v>
                </c:pt>
                <c:pt idx="72">
                  <c:v>27.815829528158293</c:v>
                </c:pt>
                <c:pt idx="73">
                  <c:v>27.815829528158293</c:v>
                </c:pt>
                <c:pt idx="74">
                  <c:v>27.815829528158293</c:v>
                </c:pt>
                <c:pt idx="75">
                  <c:v>27.815829528158293</c:v>
                </c:pt>
                <c:pt idx="76">
                  <c:v>27.815829528158293</c:v>
                </c:pt>
                <c:pt idx="77">
                  <c:v>27.815829528158293</c:v>
                </c:pt>
                <c:pt idx="78">
                  <c:v>27.815829528158293</c:v>
                </c:pt>
                <c:pt idx="79">
                  <c:v>27.815829528158293</c:v>
                </c:pt>
                <c:pt idx="80">
                  <c:v>27.815829528158293</c:v>
                </c:pt>
                <c:pt idx="81">
                  <c:v>27.815829528158293</c:v>
                </c:pt>
                <c:pt idx="82">
                  <c:v>27.815829528158293</c:v>
                </c:pt>
                <c:pt idx="83">
                  <c:v>27.815829528158293</c:v>
                </c:pt>
                <c:pt idx="84">
                  <c:v>27.815829528158293</c:v>
                </c:pt>
                <c:pt idx="85">
                  <c:v>27.815829528158293</c:v>
                </c:pt>
                <c:pt idx="86">
                  <c:v>27.815829528158293</c:v>
                </c:pt>
                <c:pt idx="87">
                  <c:v>27.815829528158293</c:v>
                </c:pt>
                <c:pt idx="88">
                  <c:v>27.815829528158293</c:v>
                </c:pt>
                <c:pt idx="89">
                  <c:v>27.815829528158293</c:v>
                </c:pt>
                <c:pt idx="90">
                  <c:v>27.815829528158293</c:v>
                </c:pt>
                <c:pt idx="91">
                  <c:v>27.815829528158293</c:v>
                </c:pt>
                <c:pt idx="92">
                  <c:v>27.815829528158293</c:v>
                </c:pt>
                <c:pt idx="93">
                  <c:v>27.815829528158293</c:v>
                </c:pt>
                <c:pt idx="94">
                  <c:v>27.815829528158293</c:v>
                </c:pt>
                <c:pt idx="95">
                  <c:v>27.815829528158293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85-4848-BE68-D1D13A99F8CA}"/>
            </c:ext>
          </c:extLst>
        </c:ser>
        <c:ser>
          <c:idx val="1"/>
          <c:order val="1"/>
          <c:tx>
            <c:strRef>
              <c:f>IND_piccola_3turni_festivo!$C$1</c:f>
              <c:strCache>
                <c:ptCount val="1"/>
                <c:pt idx="0">
                  <c:v>Saturday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IND_piccola_3turni_festivo!$A$2:$A$97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5.2083333333333329E-2</c:v>
                </c:pt>
                <c:pt idx="6">
                  <c:v>6.2499999999999993E-2</c:v>
                </c:pt>
                <c:pt idx="7">
                  <c:v>7.2916666666666657E-2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0.11458333333333334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0.14583333333333331</c:v>
                </c:pt>
                <c:pt idx="15">
                  <c:v>0.15624999999999997</c:v>
                </c:pt>
                <c:pt idx="16">
                  <c:v>0.16666666666666663</c:v>
                </c:pt>
                <c:pt idx="17">
                  <c:v>0.17708333333333329</c:v>
                </c:pt>
                <c:pt idx="18">
                  <c:v>0.18749999999999994</c:v>
                </c:pt>
                <c:pt idx="19">
                  <c:v>0.1979166666666666</c:v>
                </c:pt>
                <c:pt idx="20">
                  <c:v>0.20833333333333326</c:v>
                </c:pt>
                <c:pt idx="21">
                  <c:v>0.21874999999999992</c:v>
                </c:pt>
                <c:pt idx="22">
                  <c:v>0.22916666666666657</c:v>
                </c:pt>
                <c:pt idx="23">
                  <c:v>0.23958333333333323</c:v>
                </c:pt>
                <c:pt idx="24">
                  <c:v>0.24999999999999989</c:v>
                </c:pt>
                <c:pt idx="25">
                  <c:v>0.26041666666666657</c:v>
                </c:pt>
                <c:pt idx="26">
                  <c:v>0.27083333333333326</c:v>
                </c:pt>
                <c:pt idx="27">
                  <c:v>0.28124999999999994</c:v>
                </c:pt>
                <c:pt idx="28">
                  <c:v>0.29166666666666663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0.33333333333333337</c:v>
                </c:pt>
                <c:pt idx="33">
                  <c:v>0.34375000000000006</c:v>
                </c:pt>
                <c:pt idx="34">
                  <c:v>0.35416666666666674</c:v>
                </c:pt>
                <c:pt idx="35">
                  <c:v>0.36458333333333343</c:v>
                </c:pt>
                <c:pt idx="36">
                  <c:v>0.37500000000000011</c:v>
                </c:pt>
                <c:pt idx="37">
                  <c:v>0.3854166666666668</c:v>
                </c:pt>
                <c:pt idx="38">
                  <c:v>0.39583333333333348</c:v>
                </c:pt>
                <c:pt idx="39">
                  <c:v>0.40625000000000017</c:v>
                </c:pt>
                <c:pt idx="40">
                  <c:v>0.41666666666666685</c:v>
                </c:pt>
                <c:pt idx="41">
                  <c:v>0.42708333333333354</c:v>
                </c:pt>
                <c:pt idx="42">
                  <c:v>0.43750000000000022</c:v>
                </c:pt>
                <c:pt idx="43">
                  <c:v>0.44791666666666691</c:v>
                </c:pt>
                <c:pt idx="44">
                  <c:v>0.45833333333333359</c:v>
                </c:pt>
                <c:pt idx="45">
                  <c:v>0.46875000000000028</c:v>
                </c:pt>
                <c:pt idx="46">
                  <c:v>0.47916666666666696</c:v>
                </c:pt>
                <c:pt idx="47">
                  <c:v>0.48958333333333365</c:v>
                </c:pt>
                <c:pt idx="48">
                  <c:v>0.50000000000000033</c:v>
                </c:pt>
                <c:pt idx="49">
                  <c:v>0.51041666666666696</c:v>
                </c:pt>
                <c:pt idx="50">
                  <c:v>0.52083333333333359</c:v>
                </c:pt>
                <c:pt idx="51">
                  <c:v>0.53125000000000022</c:v>
                </c:pt>
                <c:pt idx="52">
                  <c:v>0.54166666666666685</c:v>
                </c:pt>
                <c:pt idx="53">
                  <c:v>0.55208333333333348</c:v>
                </c:pt>
                <c:pt idx="54">
                  <c:v>0.56250000000000011</c:v>
                </c:pt>
                <c:pt idx="55">
                  <c:v>0.57291666666666674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0.61458333333333326</c:v>
                </c:pt>
                <c:pt idx="60">
                  <c:v>0.62499999999999989</c:v>
                </c:pt>
                <c:pt idx="61">
                  <c:v>0.63541666666666652</c:v>
                </c:pt>
                <c:pt idx="62">
                  <c:v>0.64583333333333315</c:v>
                </c:pt>
                <c:pt idx="63">
                  <c:v>0.65624999999999978</c:v>
                </c:pt>
                <c:pt idx="64">
                  <c:v>0.66666666666666641</c:v>
                </c:pt>
                <c:pt idx="65">
                  <c:v>0.67708333333333304</c:v>
                </c:pt>
                <c:pt idx="66">
                  <c:v>0.68749999999999967</c:v>
                </c:pt>
                <c:pt idx="67">
                  <c:v>0.6979166666666663</c:v>
                </c:pt>
                <c:pt idx="68">
                  <c:v>0.70833333333333293</c:v>
                </c:pt>
                <c:pt idx="69">
                  <c:v>0.71874999999999956</c:v>
                </c:pt>
                <c:pt idx="70">
                  <c:v>0.72916666666666619</c:v>
                </c:pt>
                <c:pt idx="71">
                  <c:v>0.73958333333333282</c:v>
                </c:pt>
                <c:pt idx="72">
                  <c:v>0.74999999999999944</c:v>
                </c:pt>
                <c:pt idx="73">
                  <c:v>0.76041666666666607</c:v>
                </c:pt>
                <c:pt idx="74">
                  <c:v>0.7708333333333327</c:v>
                </c:pt>
                <c:pt idx="75">
                  <c:v>0.78124999999999933</c:v>
                </c:pt>
                <c:pt idx="76">
                  <c:v>0.79166666666666596</c:v>
                </c:pt>
                <c:pt idx="77">
                  <c:v>0.80208333333333259</c:v>
                </c:pt>
                <c:pt idx="78">
                  <c:v>0.81249999999999922</c:v>
                </c:pt>
                <c:pt idx="79">
                  <c:v>0.82291666666666585</c:v>
                </c:pt>
                <c:pt idx="80">
                  <c:v>0.83333333333333248</c:v>
                </c:pt>
                <c:pt idx="81">
                  <c:v>0.84374999999999911</c:v>
                </c:pt>
                <c:pt idx="82">
                  <c:v>0.85416666666666574</c:v>
                </c:pt>
                <c:pt idx="83">
                  <c:v>0.86458333333333237</c:v>
                </c:pt>
                <c:pt idx="84">
                  <c:v>0.874999999999999</c:v>
                </c:pt>
                <c:pt idx="85">
                  <c:v>0.88541666666666563</c:v>
                </c:pt>
                <c:pt idx="86">
                  <c:v>0.89583333333333226</c:v>
                </c:pt>
                <c:pt idx="87">
                  <c:v>0.90624999999999889</c:v>
                </c:pt>
                <c:pt idx="88">
                  <c:v>0.91666666666666552</c:v>
                </c:pt>
                <c:pt idx="89">
                  <c:v>0.92708333333333215</c:v>
                </c:pt>
                <c:pt idx="90">
                  <c:v>0.93749999999999878</c:v>
                </c:pt>
                <c:pt idx="91">
                  <c:v>0.94791666666666541</c:v>
                </c:pt>
                <c:pt idx="92">
                  <c:v>0.95833333333333204</c:v>
                </c:pt>
                <c:pt idx="93">
                  <c:v>0.96874999999999867</c:v>
                </c:pt>
                <c:pt idx="94">
                  <c:v>0.9791666666666653</c:v>
                </c:pt>
                <c:pt idx="95">
                  <c:v>0.98958333333333193</c:v>
                </c:pt>
              </c:numCache>
            </c:numRef>
          </c:cat>
          <c:val>
            <c:numRef>
              <c:f>IND_piccola_3turni_festivo!$C$2:$C$97</c:f>
              <c:numCache>
                <c:formatCode>General</c:formatCode>
                <c:ptCount val="96"/>
                <c:pt idx="0">
                  <c:v>2.9452054794520546</c:v>
                </c:pt>
                <c:pt idx="1">
                  <c:v>2.9452054794520546</c:v>
                </c:pt>
                <c:pt idx="2">
                  <c:v>2.9452054794520546</c:v>
                </c:pt>
                <c:pt idx="3">
                  <c:v>2.9452054794520546</c:v>
                </c:pt>
                <c:pt idx="4">
                  <c:v>2.9452054794520546</c:v>
                </c:pt>
                <c:pt idx="5">
                  <c:v>2.9452054794520546</c:v>
                </c:pt>
                <c:pt idx="6">
                  <c:v>2.9452054794520546</c:v>
                </c:pt>
                <c:pt idx="7">
                  <c:v>2.9452054794520546</c:v>
                </c:pt>
                <c:pt idx="8">
                  <c:v>2.9452054794520546</c:v>
                </c:pt>
                <c:pt idx="9">
                  <c:v>2.9452054794520546</c:v>
                </c:pt>
                <c:pt idx="10">
                  <c:v>2.9452054794520546</c:v>
                </c:pt>
                <c:pt idx="11">
                  <c:v>2.9452054794520546</c:v>
                </c:pt>
                <c:pt idx="12">
                  <c:v>2.9452054794520546</c:v>
                </c:pt>
                <c:pt idx="13">
                  <c:v>2.9452054794520546</c:v>
                </c:pt>
                <c:pt idx="14">
                  <c:v>2.9452054794520546</c:v>
                </c:pt>
                <c:pt idx="15">
                  <c:v>2.9452054794520546</c:v>
                </c:pt>
                <c:pt idx="16">
                  <c:v>2.9452054794520546</c:v>
                </c:pt>
                <c:pt idx="17">
                  <c:v>2.9452054794520546</c:v>
                </c:pt>
                <c:pt idx="18">
                  <c:v>2.9452054794520546</c:v>
                </c:pt>
                <c:pt idx="19">
                  <c:v>2.9452054794520546</c:v>
                </c:pt>
                <c:pt idx="20">
                  <c:v>2.9452054794520546</c:v>
                </c:pt>
                <c:pt idx="21">
                  <c:v>2.9452054794520546</c:v>
                </c:pt>
                <c:pt idx="22">
                  <c:v>2.9452054794520546</c:v>
                </c:pt>
                <c:pt idx="23">
                  <c:v>2.9452054794520546</c:v>
                </c:pt>
                <c:pt idx="24">
                  <c:v>2.9452054794520546</c:v>
                </c:pt>
                <c:pt idx="25">
                  <c:v>2.9452054794520546</c:v>
                </c:pt>
                <c:pt idx="26">
                  <c:v>2.9452054794520546</c:v>
                </c:pt>
                <c:pt idx="27">
                  <c:v>2.9452054794520546</c:v>
                </c:pt>
                <c:pt idx="28">
                  <c:v>2.9452054794520546</c:v>
                </c:pt>
                <c:pt idx="29">
                  <c:v>2.9452054794520546</c:v>
                </c:pt>
                <c:pt idx="30">
                  <c:v>2.9452054794520546</c:v>
                </c:pt>
                <c:pt idx="31">
                  <c:v>2.9452054794520546</c:v>
                </c:pt>
                <c:pt idx="32">
                  <c:v>2.9452054794520546</c:v>
                </c:pt>
                <c:pt idx="33">
                  <c:v>2.9452054794520546</c:v>
                </c:pt>
                <c:pt idx="34">
                  <c:v>2.9452054794520546</c:v>
                </c:pt>
                <c:pt idx="35">
                  <c:v>2.9452054794520546</c:v>
                </c:pt>
                <c:pt idx="36">
                  <c:v>2.9452054794520546</c:v>
                </c:pt>
                <c:pt idx="37">
                  <c:v>2.9452054794520546</c:v>
                </c:pt>
                <c:pt idx="38">
                  <c:v>2.9452054794520546</c:v>
                </c:pt>
                <c:pt idx="39">
                  <c:v>2.9452054794520546</c:v>
                </c:pt>
                <c:pt idx="40">
                  <c:v>2.9452054794520546</c:v>
                </c:pt>
                <c:pt idx="41">
                  <c:v>2.9452054794520546</c:v>
                </c:pt>
                <c:pt idx="42">
                  <c:v>2.9452054794520546</c:v>
                </c:pt>
                <c:pt idx="43">
                  <c:v>2.9452054794520546</c:v>
                </c:pt>
                <c:pt idx="44">
                  <c:v>2.9452054794520546</c:v>
                </c:pt>
                <c:pt idx="45">
                  <c:v>2.9452054794520546</c:v>
                </c:pt>
                <c:pt idx="46">
                  <c:v>2.9452054794520546</c:v>
                </c:pt>
                <c:pt idx="47">
                  <c:v>2.9452054794520546</c:v>
                </c:pt>
                <c:pt idx="48">
                  <c:v>2.9452054794520546</c:v>
                </c:pt>
                <c:pt idx="49">
                  <c:v>2.9452054794520546</c:v>
                </c:pt>
                <c:pt idx="50">
                  <c:v>2.9452054794520546</c:v>
                </c:pt>
                <c:pt idx="51">
                  <c:v>2.9452054794520546</c:v>
                </c:pt>
                <c:pt idx="52">
                  <c:v>2.9452054794520546</c:v>
                </c:pt>
                <c:pt idx="53">
                  <c:v>2.9452054794520546</c:v>
                </c:pt>
                <c:pt idx="54">
                  <c:v>2.9452054794520546</c:v>
                </c:pt>
                <c:pt idx="55">
                  <c:v>2.9452054794520546</c:v>
                </c:pt>
                <c:pt idx="56">
                  <c:v>2.9452054794520546</c:v>
                </c:pt>
                <c:pt idx="57">
                  <c:v>2.9452054794520546</c:v>
                </c:pt>
                <c:pt idx="58">
                  <c:v>2.9452054794520546</c:v>
                </c:pt>
                <c:pt idx="59">
                  <c:v>2.9452054794520546</c:v>
                </c:pt>
                <c:pt idx="60">
                  <c:v>2.9452054794520546</c:v>
                </c:pt>
                <c:pt idx="61">
                  <c:v>2.9452054794520546</c:v>
                </c:pt>
                <c:pt idx="62">
                  <c:v>2.9452054794520546</c:v>
                </c:pt>
                <c:pt idx="63">
                  <c:v>2.9452054794520546</c:v>
                </c:pt>
                <c:pt idx="64">
                  <c:v>2.9452054794520546</c:v>
                </c:pt>
                <c:pt idx="65">
                  <c:v>2.9452054794520546</c:v>
                </c:pt>
                <c:pt idx="66">
                  <c:v>2.9452054794520546</c:v>
                </c:pt>
                <c:pt idx="67">
                  <c:v>2.9452054794520546</c:v>
                </c:pt>
                <c:pt idx="68">
                  <c:v>2.9452054794520546</c:v>
                </c:pt>
                <c:pt idx="69">
                  <c:v>2.9452054794520546</c:v>
                </c:pt>
                <c:pt idx="70">
                  <c:v>2.9452054794520546</c:v>
                </c:pt>
                <c:pt idx="71">
                  <c:v>2.9452054794520546</c:v>
                </c:pt>
                <c:pt idx="72">
                  <c:v>2.9452054794520546</c:v>
                </c:pt>
                <c:pt idx="73">
                  <c:v>2.9452054794520546</c:v>
                </c:pt>
                <c:pt idx="74">
                  <c:v>2.9452054794520546</c:v>
                </c:pt>
                <c:pt idx="75">
                  <c:v>2.9452054794520546</c:v>
                </c:pt>
                <c:pt idx="76">
                  <c:v>2.9452054794520546</c:v>
                </c:pt>
                <c:pt idx="77">
                  <c:v>2.9452054794520546</c:v>
                </c:pt>
                <c:pt idx="78">
                  <c:v>2.9452054794520546</c:v>
                </c:pt>
                <c:pt idx="79">
                  <c:v>2.9452054794520546</c:v>
                </c:pt>
                <c:pt idx="80">
                  <c:v>2.9452054794520546</c:v>
                </c:pt>
                <c:pt idx="81">
                  <c:v>2.9452054794520546</c:v>
                </c:pt>
                <c:pt idx="82">
                  <c:v>2.9452054794520546</c:v>
                </c:pt>
                <c:pt idx="83">
                  <c:v>2.9452054794520546</c:v>
                </c:pt>
                <c:pt idx="84">
                  <c:v>2.9452054794520546</c:v>
                </c:pt>
                <c:pt idx="85">
                  <c:v>2.9452054794520546</c:v>
                </c:pt>
                <c:pt idx="86">
                  <c:v>2.9452054794520546</c:v>
                </c:pt>
                <c:pt idx="87">
                  <c:v>2.9452054794520546</c:v>
                </c:pt>
                <c:pt idx="88">
                  <c:v>2.9452054794520546</c:v>
                </c:pt>
                <c:pt idx="89">
                  <c:v>2.9452054794520546</c:v>
                </c:pt>
                <c:pt idx="90">
                  <c:v>2.9452054794520546</c:v>
                </c:pt>
                <c:pt idx="91">
                  <c:v>2.9452054794520546</c:v>
                </c:pt>
                <c:pt idx="92">
                  <c:v>2.9452054794520546</c:v>
                </c:pt>
                <c:pt idx="93">
                  <c:v>2.9452054794520546</c:v>
                </c:pt>
                <c:pt idx="94">
                  <c:v>2.9452054794520546</c:v>
                </c:pt>
                <c:pt idx="95">
                  <c:v>2.9452054794520546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85-4848-BE68-D1D13A99F8CA}"/>
            </c:ext>
          </c:extLst>
        </c:ser>
        <c:ser>
          <c:idx val="2"/>
          <c:order val="2"/>
          <c:tx>
            <c:strRef>
              <c:f>IND_piccola_3turni_festivo!$D$1</c:f>
              <c:strCache>
                <c:ptCount val="1"/>
                <c:pt idx="0">
                  <c:v>Sunday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IND_piccola_3turni_festivo!$A$2:$A$97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5.2083333333333329E-2</c:v>
                </c:pt>
                <c:pt idx="6">
                  <c:v>6.2499999999999993E-2</c:v>
                </c:pt>
                <c:pt idx="7">
                  <c:v>7.2916666666666657E-2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0.11458333333333334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0.14583333333333331</c:v>
                </c:pt>
                <c:pt idx="15">
                  <c:v>0.15624999999999997</c:v>
                </c:pt>
                <c:pt idx="16">
                  <c:v>0.16666666666666663</c:v>
                </c:pt>
                <c:pt idx="17">
                  <c:v>0.17708333333333329</c:v>
                </c:pt>
                <c:pt idx="18">
                  <c:v>0.18749999999999994</c:v>
                </c:pt>
                <c:pt idx="19">
                  <c:v>0.1979166666666666</c:v>
                </c:pt>
                <c:pt idx="20">
                  <c:v>0.20833333333333326</c:v>
                </c:pt>
                <c:pt idx="21">
                  <c:v>0.21874999999999992</c:v>
                </c:pt>
                <c:pt idx="22">
                  <c:v>0.22916666666666657</c:v>
                </c:pt>
                <c:pt idx="23">
                  <c:v>0.23958333333333323</c:v>
                </c:pt>
                <c:pt idx="24">
                  <c:v>0.24999999999999989</c:v>
                </c:pt>
                <c:pt idx="25">
                  <c:v>0.26041666666666657</c:v>
                </c:pt>
                <c:pt idx="26">
                  <c:v>0.27083333333333326</c:v>
                </c:pt>
                <c:pt idx="27">
                  <c:v>0.28124999999999994</c:v>
                </c:pt>
                <c:pt idx="28">
                  <c:v>0.29166666666666663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0.33333333333333337</c:v>
                </c:pt>
                <c:pt idx="33">
                  <c:v>0.34375000000000006</c:v>
                </c:pt>
                <c:pt idx="34">
                  <c:v>0.35416666666666674</c:v>
                </c:pt>
                <c:pt idx="35">
                  <c:v>0.36458333333333343</c:v>
                </c:pt>
                <c:pt idx="36">
                  <c:v>0.37500000000000011</c:v>
                </c:pt>
                <c:pt idx="37">
                  <c:v>0.3854166666666668</c:v>
                </c:pt>
                <c:pt idx="38">
                  <c:v>0.39583333333333348</c:v>
                </c:pt>
                <c:pt idx="39">
                  <c:v>0.40625000000000017</c:v>
                </c:pt>
                <c:pt idx="40">
                  <c:v>0.41666666666666685</c:v>
                </c:pt>
                <c:pt idx="41">
                  <c:v>0.42708333333333354</c:v>
                </c:pt>
                <c:pt idx="42">
                  <c:v>0.43750000000000022</c:v>
                </c:pt>
                <c:pt idx="43">
                  <c:v>0.44791666666666691</c:v>
                </c:pt>
                <c:pt idx="44">
                  <c:v>0.45833333333333359</c:v>
                </c:pt>
                <c:pt idx="45">
                  <c:v>0.46875000000000028</c:v>
                </c:pt>
                <c:pt idx="46">
                  <c:v>0.47916666666666696</c:v>
                </c:pt>
                <c:pt idx="47">
                  <c:v>0.48958333333333365</c:v>
                </c:pt>
                <c:pt idx="48">
                  <c:v>0.50000000000000033</c:v>
                </c:pt>
                <c:pt idx="49">
                  <c:v>0.51041666666666696</c:v>
                </c:pt>
                <c:pt idx="50">
                  <c:v>0.52083333333333359</c:v>
                </c:pt>
                <c:pt idx="51">
                  <c:v>0.53125000000000022</c:v>
                </c:pt>
                <c:pt idx="52">
                  <c:v>0.54166666666666685</c:v>
                </c:pt>
                <c:pt idx="53">
                  <c:v>0.55208333333333348</c:v>
                </c:pt>
                <c:pt idx="54">
                  <c:v>0.56250000000000011</c:v>
                </c:pt>
                <c:pt idx="55">
                  <c:v>0.57291666666666674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0.61458333333333326</c:v>
                </c:pt>
                <c:pt idx="60">
                  <c:v>0.62499999999999989</c:v>
                </c:pt>
                <c:pt idx="61">
                  <c:v>0.63541666666666652</c:v>
                </c:pt>
                <c:pt idx="62">
                  <c:v>0.64583333333333315</c:v>
                </c:pt>
                <c:pt idx="63">
                  <c:v>0.65624999999999978</c:v>
                </c:pt>
                <c:pt idx="64">
                  <c:v>0.66666666666666641</c:v>
                </c:pt>
                <c:pt idx="65">
                  <c:v>0.67708333333333304</c:v>
                </c:pt>
                <c:pt idx="66">
                  <c:v>0.68749999999999967</c:v>
                </c:pt>
                <c:pt idx="67">
                  <c:v>0.6979166666666663</c:v>
                </c:pt>
                <c:pt idx="68">
                  <c:v>0.70833333333333293</c:v>
                </c:pt>
                <c:pt idx="69">
                  <c:v>0.71874999999999956</c:v>
                </c:pt>
                <c:pt idx="70">
                  <c:v>0.72916666666666619</c:v>
                </c:pt>
                <c:pt idx="71">
                  <c:v>0.73958333333333282</c:v>
                </c:pt>
                <c:pt idx="72">
                  <c:v>0.74999999999999944</c:v>
                </c:pt>
                <c:pt idx="73">
                  <c:v>0.76041666666666607</c:v>
                </c:pt>
                <c:pt idx="74">
                  <c:v>0.7708333333333327</c:v>
                </c:pt>
                <c:pt idx="75">
                  <c:v>0.78124999999999933</c:v>
                </c:pt>
                <c:pt idx="76">
                  <c:v>0.79166666666666596</c:v>
                </c:pt>
                <c:pt idx="77">
                  <c:v>0.80208333333333259</c:v>
                </c:pt>
                <c:pt idx="78">
                  <c:v>0.81249999999999922</c:v>
                </c:pt>
                <c:pt idx="79">
                  <c:v>0.82291666666666585</c:v>
                </c:pt>
                <c:pt idx="80">
                  <c:v>0.83333333333333248</c:v>
                </c:pt>
                <c:pt idx="81">
                  <c:v>0.84374999999999911</c:v>
                </c:pt>
                <c:pt idx="82">
                  <c:v>0.85416666666666574</c:v>
                </c:pt>
                <c:pt idx="83">
                  <c:v>0.86458333333333237</c:v>
                </c:pt>
                <c:pt idx="84">
                  <c:v>0.874999999999999</c:v>
                </c:pt>
                <c:pt idx="85">
                  <c:v>0.88541666666666563</c:v>
                </c:pt>
                <c:pt idx="86">
                  <c:v>0.89583333333333226</c:v>
                </c:pt>
                <c:pt idx="87">
                  <c:v>0.90624999999999889</c:v>
                </c:pt>
                <c:pt idx="88">
                  <c:v>0.91666666666666552</c:v>
                </c:pt>
                <c:pt idx="89">
                  <c:v>0.92708333333333215</c:v>
                </c:pt>
                <c:pt idx="90">
                  <c:v>0.93749999999999878</c:v>
                </c:pt>
                <c:pt idx="91">
                  <c:v>0.94791666666666541</c:v>
                </c:pt>
                <c:pt idx="92">
                  <c:v>0.95833333333333204</c:v>
                </c:pt>
                <c:pt idx="93">
                  <c:v>0.96874999999999867</c:v>
                </c:pt>
                <c:pt idx="94">
                  <c:v>0.9791666666666653</c:v>
                </c:pt>
                <c:pt idx="95">
                  <c:v>0.98958333333333193</c:v>
                </c:pt>
              </c:numCache>
            </c:numRef>
          </c:cat>
          <c:val>
            <c:numRef>
              <c:f>IND_piccola_3turni_festivo!$D$2:$D$97</c:f>
              <c:numCache>
                <c:formatCode>General</c:formatCode>
                <c:ptCount val="96"/>
                <c:pt idx="0">
                  <c:v>2.9452054794520546</c:v>
                </c:pt>
                <c:pt idx="1">
                  <c:v>2.9452054794520546</c:v>
                </c:pt>
                <c:pt idx="2">
                  <c:v>2.9452054794520546</c:v>
                </c:pt>
                <c:pt idx="3">
                  <c:v>2.9452054794520546</c:v>
                </c:pt>
                <c:pt idx="4">
                  <c:v>2.9452054794520546</c:v>
                </c:pt>
                <c:pt idx="5">
                  <c:v>2.9452054794520546</c:v>
                </c:pt>
                <c:pt idx="6">
                  <c:v>2.9452054794520546</c:v>
                </c:pt>
                <c:pt idx="7">
                  <c:v>2.9452054794520546</c:v>
                </c:pt>
                <c:pt idx="8">
                  <c:v>2.9452054794520546</c:v>
                </c:pt>
                <c:pt idx="9">
                  <c:v>2.9452054794520546</c:v>
                </c:pt>
                <c:pt idx="10">
                  <c:v>2.9452054794520546</c:v>
                </c:pt>
                <c:pt idx="11">
                  <c:v>2.9452054794520546</c:v>
                </c:pt>
                <c:pt idx="12">
                  <c:v>2.9452054794520546</c:v>
                </c:pt>
                <c:pt idx="13">
                  <c:v>2.9452054794520546</c:v>
                </c:pt>
                <c:pt idx="14">
                  <c:v>2.9452054794520546</c:v>
                </c:pt>
                <c:pt idx="15">
                  <c:v>2.9452054794520546</c:v>
                </c:pt>
                <c:pt idx="16">
                  <c:v>2.9452054794520546</c:v>
                </c:pt>
                <c:pt idx="17">
                  <c:v>2.9452054794520546</c:v>
                </c:pt>
                <c:pt idx="18">
                  <c:v>2.9452054794520546</c:v>
                </c:pt>
                <c:pt idx="19">
                  <c:v>2.9452054794520546</c:v>
                </c:pt>
                <c:pt idx="20">
                  <c:v>2.9452054794520546</c:v>
                </c:pt>
                <c:pt idx="21">
                  <c:v>2.9452054794520546</c:v>
                </c:pt>
                <c:pt idx="22">
                  <c:v>2.9452054794520546</c:v>
                </c:pt>
                <c:pt idx="23">
                  <c:v>2.9452054794520546</c:v>
                </c:pt>
                <c:pt idx="24">
                  <c:v>2.9452054794520546</c:v>
                </c:pt>
                <c:pt idx="25">
                  <c:v>2.9452054794520546</c:v>
                </c:pt>
                <c:pt idx="26">
                  <c:v>2.9452054794520546</c:v>
                </c:pt>
                <c:pt idx="27">
                  <c:v>2.9452054794520546</c:v>
                </c:pt>
                <c:pt idx="28">
                  <c:v>2.9452054794520546</c:v>
                </c:pt>
                <c:pt idx="29">
                  <c:v>2.9452054794520546</c:v>
                </c:pt>
                <c:pt idx="30">
                  <c:v>2.9452054794520546</c:v>
                </c:pt>
                <c:pt idx="31">
                  <c:v>2.9452054794520546</c:v>
                </c:pt>
                <c:pt idx="32">
                  <c:v>2.9452054794520546</c:v>
                </c:pt>
                <c:pt idx="33">
                  <c:v>2.9452054794520546</c:v>
                </c:pt>
                <c:pt idx="34">
                  <c:v>2.9452054794520546</c:v>
                </c:pt>
                <c:pt idx="35">
                  <c:v>2.9452054794520546</c:v>
                </c:pt>
                <c:pt idx="36">
                  <c:v>2.9452054794520546</c:v>
                </c:pt>
                <c:pt idx="37">
                  <c:v>2.9452054794520546</c:v>
                </c:pt>
                <c:pt idx="38">
                  <c:v>2.9452054794520546</c:v>
                </c:pt>
                <c:pt idx="39">
                  <c:v>2.9452054794520546</c:v>
                </c:pt>
                <c:pt idx="40">
                  <c:v>2.9452054794520546</c:v>
                </c:pt>
                <c:pt idx="41">
                  <c:v>2.9452054794520546</c:v>
                </c:pt>
                <c:pt idx="42">
                  <c:v>2.9452054794520546</c:v>
                </c:pt>
                <c:pt idx="43">
                  <c:v>2.9452054794520546</c:v>
                </c:pt>
                <c:pt idx="44">
                  <c:v>2.9452054794520546</c:v>
                </c:pt>
                <c:pt idx="45">
                  <c:v>2.9452054794520546</c:v>
                </c:pt>
                <c:pt idx="46">
                  <c:v>2.9452054794520546</c:v>
                </c:pt>
                <c:pt idx="47">
                  <c:v>2.9452054794520546</c:v>
                </c:pt>
                <c:pt idx="48">
                  <c:v>2.9452054794520546</c:v>
                </c:pt>
                <c:pt idx="49">
                  <c:v>2.9452054794520546</c:v>
                </c:pt>
                <c:pt idx="50">
                  <c:v>2.9452054794520546</c:v>
                </c:pt>
                <c:pt idx="51">
                  <c:v>2.9452054794520546</c:v>
                </c:pt>
                <c:pt idx="52">
                  <c:v>2.9452054794520546</c:v>
                </c:pt>
                <c:pt idx="53">
                  <c:v>2.9452054794520546</c:v>
                </c:pt>
                <c:pt idx="54">
                  <c:v>2.9452054794520546</c:v>
                </c:pt>
                <c:pt idx="55">
                  <c:v>2.9452054794520546</c:v>
                </c:pt>
                <c:pt idx="56">
                  <c:v>2.9452054794520546</c:v>
                </c:pt>
                <c:pt idx="57">
                  <c:v>2.9452054794520546</c:v>
                </c:pt>
                <c:pt idx="58">
                  <c:v>2.9452054794520546</c:v>
                </c:pt>
                <c:pt idx="59">
                  <c:v>2.9452054794520546</c:v>
                </c:pt>
                <c:pt idx="60">
                  <c:v>2.9452054794520546</c:v>
                </c:pt>
                <c:pt idx="61">
                  <c:v>2.9452054794520546</c:v>
                </c:pt>
                <c:pt idx="62">
                  <c:v>2.9452054794520546</c:v>
                </c:pt>
                <c:pt idx="63">
                  <c:v>2.9452054794520546</c:v>
                </c:pt>
                <c:pt idx="64">
                  <c:v>2.9452054794520546</c:v>
                </c:pt>
                <c:pt idx="65">
                  <c:v>2.9452054794520546</c:v>
                </c:pt>
                <c:pt idx="66">
                  <c:v>2.9452054794520546</c:v>
                </c:pt>
                <c:pt idx="67">
                  <c:v>2.9452054794520546</c:v>
                </c:pt>
                <c:pt idx="68">
                  <c:v>2.9452054794520546</c:v>
                </c:pt>
                <c:pt idx="69">
                  <c:v>2.9452054794520546</c:v>
                </c:pt>
                <c:pt idx="70">
                  <c:v>2.9452054794520546</c:v>
                </c:pt>
                <c:pt idx="71">
                  <c:v>2.9452054794520546</c:v>
                </c:pt>
                <c:pt idx="72">
                  <c:v>2.9452054794520546</c:v>
                </c:pt>
                <c:pt idx="73">
                  <c:v>2.9452054794520546</c:v>
                </c:pt>
                <c:pt idx="74">
                  <c:v>2.9452054794520546</c:v>
                </c:pt>
                <c:pt idx="75">
                  <c:v>2.9452054794520546</c:v>
                </c:pt>
                <c:pt idx="76">
                  <c:v>2.9452054794520546</c:v>
                </c:pt>
                <c:pt idx="77">
                  <c:v>2.9452054794520546</c:v>
                </c:pt>
                <c:pt idx="78">
                  <c:v>2.9452054794520546</c:v>
                </c:pt>
                <c:pt idx="79">
                  <c:v>2.9452054794520546</c:v>
                </c:pt>
                <c:pt idx="80">
                  <c:v>2.9452054794520546</c:v>
                </c:pt>
                <c:pt idx="81">
                  <c:v>2.9452054794520546</c:v>
                </c:pt>
                <c:pt idx="82">
                  <c:v>2.9452054794520546</c:v>
                </c:pt>
                <c:pt idx="83">
                  <c:v>2.9452054794520546</c:v>
                </c:pt>
                <c:pt idx="84">
                  <c:v>2.9452054794520546</c:v>
                </c:pt>
                <c:pt idx="85">
                  <c:v>2.9452054794520546</c:v>
                </c:pt>
                <c:pt idx="86">
                  <c:v>2.9452054794520546</c:v>
                </c:pt>
                <c:pt idx="87">
                  <c:v>2.9452054794520546</c:v>
                </c:pt>
                <c:pt idx="88">
                  <c:v>2.9452054794520546</c:v>
                </c:pt>
                <c:pt idx="89">
                  <c:v>2.9452054794520546</c:v>
                </c:pt>
                <c:pt idx="90">
                  <c:v>2.9452054794520546</c:v>
                </c:pt>
                <c:pt idx="91">
                  <c:v>2.9452054794520546</c:v>
                </c:pt>
                <c:pt idx="92">
                  <c:v>2.9452054794520546</c:v>
                </c:pt>
                <c:pt idx="93">
                  <c:v>2.9452054794520546</c:v>
                </c:pt>
                <c:pt idx="94">
                  <c:v>2.9452054794520546</c:v>
                </c:pt>
                <c:pt idx="95">
                  <c:v>2.9452054794520546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85-4848-BE68-D1D13A99F8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7687008"/>
        <c:axId val="877711968"/>
      </c:lineChart>
      <c:catAx>
        <c:axId val="877687008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711968"/>
        <c:crosses val="autoZero"/>
        <c:auto val="1"/>
        <c:lblAlgn val="ctr"/>
        <c:lblOffset val="100"/>
        <c:noMultiLvlLbl val="0"/>
      </c:catAx>
      <c:valAx>
        <c:axId val="87771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kWh/15min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687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IND_piccola_1turno_festivo!$B$1</c:f>
              <c:strCache>
                <c:ptCount val="1"/>
                <c:pt idx="0">
                  <c:v>Working_day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IND_piccola_1turno_festivo!$A$2:$A$97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5.2083333333333329E-2</c:v>
                </c:pt>
                <c:pt idx="6">
                  <c:v>6.2499999999999993E-2</c:v>
                </c:pt>
                <c:pt idx="7">
                  <c:v>7.2916666666666657E-2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0.11458333333333334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0.14583333333333331</c:v>
                </c:pt>
                <c:pt idx="15">
                  <c:v>0.15624999999999997</c:v>
                </c:pt>
                <c:pt idx="16">
                  <c:v>0.16666666666666663</c:v>
                </c:pt>
                <c:pt idx="17">
                  <c:v>0.17708333333333329</c:v>
                </c:pt>
                <c:pt idx="18">
                  <c:v>0.18749999999999994</c:v>
                </c:pt>
                <c:pt idx="19">
                  <c:v>0.1979166666666666</c:v>
                </c:pt>
                <c:pt idx="20">
                  <c:v>0.20833333333333326</c:v>
                </c:pt>
                <c:pt idx="21">
                  <c:v>0.21874999999999992</c:v>
                </c:pt>
                <c:pt idx="22">
                  <c:v>0.22916666666666657</c:v>
                </c:pt>
                <c:pt idx="23">
                  <c:v>0.23958333333333323</c:v>
                </c:pt>
                <c:pt idx="24">
                  <c:v>0.24999999999999989</c:v>
                </c:pt>
                <c:pt idx="25">
                  <c:v>0.26041666666666657</c:v>
                </c:pt>
                <c:pt idx="26">
                  <c:v>0.27083333333333326</c:v>
                </c:pt>
                <c:pt idx="27">
                  <c:v>0.28124999999999994</c:v>
                </c:pt>
                <c:pt idx="28">
                  <c:v>0.29166666666666663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0.33333333333333337</c:v>
                </c:pt>
                <c:pt idx="33">
                  <c:v>0.34375000000000006</c:v>
                </c:pt>
                <c:pt idx="34">
                  <c:v>0.35416666666666674</c:v>
                </c:pt>
                <c:pt idx="35">
                  <c:v>0.36458333333333343</c:v>
                </c:pt>
                <c:pt idx="36">
                  <c:v>0.37500000000000011</c:v>
                </c:pt>
                <c:pt idx="37">
                  <c:v>0.3854166666666668</c:v>
                </c:pt>
                <c:pt idx="38">
                  <c:v>0.39583333333333348</c:v>
                </c:pt>
                <c:pt idx="39">
                  <c:v>0.40625000000000017</c:v>
                </c:pt>
                <c:pt idx="40">
                  <c:v>0.41666666666666685</c:v>
                </c:pt>
                <c:pt idx="41">
                  <c:v>0.42708333333333354</c:v>
                </c:pt>
                <c:pt idx="42">
                  <c:v>0.43750000000000022</c:v>
                </c:pt>
                <c:pt idx="43">
                  <c:v>0.44791666666666691</c:v>
                </c:pt>
                <c:pt idx="44">
                  <c:v>0.45833333333333359</c:v>
                </c:pt>
                <c:pt idx="45">
                  <c:v>0.46875000000000028</c:v>
                </c:pt>
                <c:pt idx="46">
                  <c:v>0.47916666666666696</c:v>
                </c:pt>
                <c:pt idx="47">
                  <c:v>0.48958333333333365</c:v>
                </c:pt>
                <c:pt idx="48">
                  <c:v>0.50000000000000033</c:v>
                </c:pt>
                <c:pt idx="49">
                  <c:v>0.51041666666666696</c:v>
                </c:pt>
                <c:pt idx="50">
                  <c:v>0.52083333333333359</c:v>
                </c:pt>
                <c:pt idx="51">
                  <c:v>0.53125000000000022</c:v>
                </c:pt>
                <c:pt idx="52">
                  <c:v>0.54166666666666685</c:v>
                </c:pt>
                <c:pt idx="53">
                  <c:v>0.55208333333333348</c:v>
                </c:pt>
                <c:pt idx="54">
                  <c:v>0.56250000000000011</c:v>
                </c:pt>
                <c:pt idx="55">
                  <c:v>0.57291666666666674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0.61458333333333326</c:v>
                </c:pt>
                <c:pt idx="60">
                  <c:v>0.62499999999999989</c:v>
                </c:pt>
                <c:pt idx="61">
                  <c:v>0.63541666666666652</c:v>
                </c:pt>
                <c:pt idx="62">
                  <c:v>0.64583333333333315</c:v>
                </c:pt>
                <c:pt idx="63">
                  <c:v>0.65624999999999978</c:v>
                </c:pt>
                <c:pt idx="64">
                  <c:v>0.66666666666666641</c:v>
                </c:pt>
                <c:pt idx="65">
                  <c:v>0.67708333333333304</c:v>
                </c:pt>
                <c:pt idx="66">
                  <c:v>0.68749999999999967</c:v>
                </c:pt>
                <c:pt idx="67">
                  <c:v>0.6979166666666663</c:v>
                </c:pt>
                <c:pt idx="68">
                  <c:v>0.70833333333333293</c:v>
                </c:pt>
                <c:pt idx="69">
                  <c:v>0.71874999999999956</c:v>
                </c:pt>
                <c:pt idx="70">
                  <c:v>0.72916666666666619</c:v>
                </c:pt>
                <c:pt idx="71">
                  <c:v>0.73958333333333282</c:v>
                </c:pt>
                <c:pt idx="72">
                  <c:v>0.74999999999999944</c:v>
                </c:pt>
                <c:pt idx="73">
                  <c:v>0.76041666666666607</c:v>
                </c:pt>
                <c:pt idx="74">
                  <c:v>0.7708333333333327</c:v>
                </c:pt>
                <c:pt idx="75">
                  <c:v>0.78124999999999933</c:v>
                </c:pt>
                <c:pt idx="76">
                  <c:v>0.79166666666666596</c:v>
                </c:pt>
                <c:pt idx="77">
                  <c:v>0.80208333333333259</c:v>
                </c:pt>
                <c:pt idx="78">
                  <c:v>0.81249999999999922</c:v>
                </c:pt>
                <c:pt idx="79">
                  <c:v>0.82291666666666585</c:v>
                </c:pt>
                <c:pt idx="80">
                  <c:v>0.83333333333333248</c:v>
                </c:pt>
                <c:pt idx="81">
                  <c:v>0.84374999999999911</c:v>
                </c:pt>
                <c:pt idx="82">
                  <c:v>0.85416666666666574</c:v>
                </c:pt>
                <c:pt idx="83">
                  <c:v>0.86458333333333237</c:v>
                </c:pt>
                <c:pt idx="84">
                  <c:v>0.874999999999999</c:v>
                </c:pt>
                <c:pt idx="85">
                  <c:v>0.88541666666666563</c:v>
                </c:pt>
                <c:pt idx="86">
                  <c:v>0.89583333333333226</c:v>
                </c:pt>
                <c:pt idx="87">
                  <c:v>0.90624999999999889</c:v>
                </c:pt>
                <c:pt idx="88">
                  <c:v>0.91666666666666552</c:v>
                </c:pt>
                <c:pt idx="89">
                  <c:v>0.92708333333333215</c:v>
                </c:pt>
                <c:pt idx="90">
                  <c:v>0.93749999999999878</c:v>
                </c:pt>
                <c:pt idx="91">
                  <c:v>0.94791666666666541</c:v>
                </c:pt>
                <c:pt idx="92">
                  <c:v>0.95833333333333204</c:v>
                </c:pt>
                <c:pt idx="93">
                  <c:v>0.96874999999999867</c:v>
                </c:pt>
                <c:pt idx="94">
                  <c:v>0.9791666666666653</c:v>
                </c:pt>
                <c:pt idx="95">
                  <c:v>0.98958333333333193</c:v>
                </c:pt>
              </c:numCache>
            </c:numRef>
          </c:cat>
          <c:val>
            <c:numRef>
              <c:f>IND_piccola_1turno_festivo!$B$2:$B$97</c:f>
              <c:numCache>
                <c:formatCode>General</c:formatCode>
                <c:ptCount val="96"/>
                <c:pt idx="0">
                  <c:v>2.9452054794520546</c:v>
                </c:pt>
                <c:pt idx="1">
                  <c:v>2.9452054794520546</c:v>
                </c:pt>
                <c:pt idx="2">
                  <c:v>2.9452054794520546</c:v>
                </c:pt>
                <c:pt idx="3">
                  <c:v>2.9452054794520546</c:v>
                </c:pt>
                <c:pt idx="4">
                  <c:v>2.9452054794520546</c:v>
                </c:pt>
                <c:pt idx="5">
                  <c:v>2.9452054794520546</c:v>
                </c:pt>
                <c:pt idx="6">
                  <c:v>2.9452054794520546</c:v>
                </c:pt>
                <c:pt idx="7">
                  <c:v>2.9452054794520546</c:v>
                </c:pt>
                <c:pt idx="8">
                  <c:v>2.9452054794520546</c:v>
                </c:pt>
                <c:pt idx="9">
                  <c:v>2.9452054794520546</c:v>
                </c:pt>
                <c:pt idx="10">
                  <c:v>2.9452054794520546</c:v>
                </c:pt>
                <c:pt idx="11">
                  <c:v>2.9452054794520546</c:v>
                </c:pt>
                <c:pt idx="12">
                  <c:v>2.9452054794520546</c:v>
                </c:pt>
                <c:pt idx="13">
                  <c:v>2.9452054794520546</c:v>
                </c:pt>
                <c:pt idx="14">
                  <c:v>2.9452054794520546</c:v>
                </c:pt>
                <c:pt idx="15">
                  <c:v>2.9452054794520546</c:v>
                </c:pt>
                <c:pt idx="16">
                  <c:v>2.9452054794520546</c:v>
                </c:pt>
                <c:pt idx="17">
                  <c:v>2.9452054794520546</c:v>
                </c:pt>
                <c:pt idx="18">
                  <c:v>2.9452054794520546</c:v>
                </c:pt>
                <c:pt idx="19">
                  <c:v>2.9452054794520546</c:v>
                </c:pt>
                <c:pt idx="20">
                  <c:v>2.9452054794520546</c:v>
                </c:pt>
                <c:pt idx="21">
                  <c:v>2.9452054794520546</c:v>
                </c:pt>
                <c:pt idx="22">
                  <c:v>2.9452054794520546</c:v>
                </c:pt>
                <c:pt idx="23">
                  <c:v>2.9452054794520546</c:v>
                </c:pt>
                <c:pt idx="24">
                  <c:v>2.9452054794520546</c:v>
                </c:pt>
                <c:pt idx="25">
                  <c:v>2.9452054794520546</c:v>
                </c:pt>
                <c:pt idx="26">
                  <c:v>2.9452054794520546</c:v>
                </c:pt>
                <c:pt idx="27">
                  <c:v>2.9452054794520546</c:v>
                </c:pt>
                <c:pt idx="28">
                  <c:v>2.9452054794520546</c:v>
                </c:pt>
                <c:pt idx="29">
                  <c:v>2.9452054794520546</c:v>
                </c:pt>
                <c:pt idx="30">
                  <c:v>2.9452054794520546</c:v>
                </c:pt>
                <c:pt idx="31">
                  <c:v>2.9452054794520546</c:v>
                </c:pt>
                <c:pt idx="32">
                  <c:v>27.815829528158293</c:v>
                </c:pt>
                <c:pt idx="33">
                  <c:v>27.815829528158293</c:v>
                </c:pt>
                <c:pt idx="34">
                  <c:v>27.815829528158293</c:v>
                </c:pt>
                <c:pt idx="35">
                  <c:v>27.815829528158293</c:v>
                </c:pt>
                <c:pt idx="36">
                  <c:v>27.815829528158293</c:v>
                </c:pt>
                <c:pt idx="37">
                  <c:v>27.815829528158293</c:v>
                </c:pt>
                <c:pt idx="38">
                  <c:v>27.815829528158293</c:v>
                </c:pt>
                <c:pt idx="39">
                  <c:v>27.815829528158293</c:v>
                </c:pt>
                <c:pt idx="40">
                  <c:v>27.815829528158293</c:v>
                </c:pt>
                <c:pt idx="41">
                  <c:v>27.815829528158293</c:v>
                </c:pt>
                <c:pt idx="42">
                  <c:v>27.815829528158293</c:v>
                </c:pt>
                <c:pt idx="43">
                  <c:v>27.815829528158293</c:v>
                </c:pt>
                <c:pt idx="44">
                  <c:v>27.815829528158293</c:v>
                </c:pt>
                <c:pt idx="45">
                  <c:v>27.815829528158293</c:v>
                </c:pt>
                <c:pt idx="46">
                  <c:v>27.815829528158293</c:v>
                </c:pt>
                <c:pt idx="47">
                  <c:v>27.815829528158293</c:v>
                </c:pt>
                <c:pt idx="48">
                  <c:v>27.815829528158293</c:v>
                </c:pt>
                <c:pt idx="49">
                  <c:v>27.815829528158293</c:v>
                </c:pt>
                <c:pt idx="50">
                  <c:v>27.815829528158293</c:v>
                </c:pt>
                <c:pt idx="51">
                  <c:v>27.815829528158293</c:v>
                </c:pt>
                <c:pt idx="52">
                  <c:v>27.815829528158293</c:v>
                </c:pt>
                <c:pt idx="53">
                  <c:v>27.815829528158293</c:v>
                </c:pt>
                <c:pt idx="54">
                  <c:v>27.815829528158293</c:v>
                </c:pt>
                <c:pt idx="55">
                  <c:v>27.815829528158293</c:v>
                </c:pt>
                <c:pt idx="56">
                  <c:v>27.815829528158293</c:v>
                </c:pt>
                <c:pt idx="57">
                  <c:v>27.815829528158293</c:v>
                </c:pt>
                <c:pt idx="58">
                  <c:v>27.815829528158293</c:v>
                </c:pt>
                <c:pt idx="59">
                  <c:v>27.815829528158293</c:v>
                </c:pt>
                <c:pt idx="60">
                  <c:v>27.815829528158293</c:v>
                </c:pt>
                <c:pt idx="61">
                  <c:v>27.815829528158293</c:v>
                </c:pt>
                <c:pt idx="62">
                  <c:v>27.815829528158293</c:v>
                </c:pt>
                <c:pt idx="63">
                  <c:v>27.815829528158293</c:v>
                </c:pt>
                <c:pt idx="64">
                  <c:v>27.815829528158293</c:v>
                </c:pt>
                <c:pt idx="65">
                  <c:v>27.815829528158293</c:v>
                </c:pt>
                <c:pt idx="66">
                  <c:v>27.815829528158293</c:v>
                </c:pt>
                <c:pt idx="67">
                  <c:v>27.815829528158293</c:v>
                </c:pt>
                <c:pt idx="68">
                  <c:v>2.9452054794520546</c:v>
                </c:pt>
                <c:pt idx="69">
                  <c:v>2.9452054794520546</c:v>
                </c:pt>
                <c:pt idx="70">
                  <c:v>2.9452054794520546</c:v>
                </c:pt>
                <c:pt idx="71">
                  <c:v>2.9452054794520546</c:v>
                </c:pt>
                <c:pt idx="72">
                  <c:v>2.9452054794520546</c:v>
                </c:pt>
                <c:pt idx="73">
                  <c:v>2.9452054794520546</c:v>
                </c:pt>
                <c:pt idx="74">
                  <c:v>2.9452054794520546</c:v>
                </c:pt>
                <c:pt idx="75">
                  <c:v>2.9452054794520546</c:v>
                </c:pt>
                <c:pt idx="76">
                  <c:v>2.9452054794520546</c:v>
                </c:pt>
                <c:pt idx="77">
                  <c:v>2.9452054794520546</c:v>
                </c:pt>
                <c:pt idx="78">
                  <c:v>2.9452054794520546</c:v>
                </c:pt>
                <c:pt idx="79">
                  <c:v>2.9452054794520546</c:v>
                </c:pt>
                <c:pt idx="80">
                  <c:v>2.9452054794520546</c:v>
                </c:pt>
                <c:pt idx="81">
                  <c:v>2.9452054794520546</c:v>
                </c:pt>
                <c:pt idx="82">
                  <c:v>2.9452054794520546</c:v>
                </c:pt>
                <c:pt idx="83">
                  <c:v>2.9452054794520546</c:v>
                </c:pt>
                <c:pt idx="84">
                  <c:v>2.9452054794520546</c:v>
                </c:pt>
                <c:pt idx="85">
                  <c:v>2.9452054794520546</c:v>
                </c:pt>
                <c:pt idx="86">
                  <c:v>2.9452054794520546</c:v>
                </c:pt>
                <c:pt idx="87">
                  <c:v>2.9452054794520546</c:v>
                </c:pt>
                <c:pt idx="88">
                  <c:v>2.9452054794520546</c:v>
                </c:pt>
                <c:pt idx="89">
                  <c:v>2.9452054794520546</c:v>
                </c:pt>
                <c:pt idx="90">
                  <c:v>2.9452054794520546</c:v>
                </c:pt>
                <c:pt idx="91">
                  <c:v>2.9452054794520546</c:v>
                </c:pt>
                <c:pt idx="92">
                  <c:v>2.9452054794520546</c:v>
                </c:pt>
                <c:pt idx="93">
                  <c:v>2.9452054794520546</c:v>
                </c:pt>
                <c:pt idx="94">
                  <c:v>2.9452054794520546</c:v>
                </c:pt>
                <c:pt idx="95">
                  <c:v>2.9452054794520546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3F-4F35-9305-B8B408B0780F}"/>
            </c:ext>
          </c:extLst>
        </c:ser>
        <c:ser>
          <c:idx val="1"/>
          <c:order val="1"/>
          <c:tx>
            <c:strRef>
              <c:f>IND_piccola_1turno_festivo!$C$1</c:f>
              <c:strCache>
                <c:ptCount val="1"/>
                <c:pt idx="0">
                  <c:v>Saturday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IND_piccola_1turno_festivo!$A$2:$A$97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5.2083333333333329E-2</c:v>
                </c:pt>
                <c:pt idx="6">
                  <c:v>6.2499999999999993E-2</c:v>
                </c:pt>
                <c:pt idx="7">
                  <c:v>7.2916666666666657E-2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0.11458333333333334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0.14583333333333331</c:v>
                </c:pt>
                <c:pt idx="15">
                  <c:v>0.15624999999999997</c:v>
                </c:pt>
                <c:pt idx="16">
                  <c:v>0.16666666666666663</c:v>
                </c:pt>
                <c:pt idx="17">
                  <c:v>0.17708333333333329</c:v>
                </c:pt>
                <c:pt idx="18">
                  <c:v>0.18749999999999994</c:v>
                </c:pt>
                <c:pt idx="19">
                  <c:v>0.1979166666666666</c:v>
                </c:pt>
                <c:pt idx="20">
                  <c:v>0.20833333333333326</c:v>
                </c:pt>
                <c:pt idx="21">
                  <c:v>0.21874999999999992</c:v>
                </c:pt>
                <c:pt idx="22">
                  <c:v>0.22916666666666657</c:v>
                </c:pt>
                <c:pt idx="23">
                  <c:v>0.23958333333333323</c:v>
                </c:pt>
                <c:pt idx="24">
                  <c:v>0.24999999999999989</c:v>
                </c:pt>
                <c:pt idx="25">
                  <c:v>0.26041666666666657</c:v>
                </c:pt>
                <c:pt idx="26">
                  <c:v>0.27083333333333326</c:v>
                </c:pt>
                <c:pt idx="27">
                  <c:v>0.28124999999999994</c:v>
                </c:pt>
                <c:pt idx="28">
                  <c:v>0.29166666666666663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0.33333333333333337</c:v>
                </c:pt>
                <c:pt idx="33">
                  <c:v>0.34375000000000006</c:v>
                </c:pt>
                <c:pt idx="34">
                  <c:v>0.35416666666666674</c:v>
                </c:pt>
                <c:pt idx="35">
                  <c:v>0.36458333333333343</c:v>
                </c:pt>
                <c:pt idx="36">
                  <c:v>0.37500000000000011</c:v>
                </c:pt>
                <c:pt idx="37">
                  <c:v>0.3854166666666668</c:v>
                </c:pt>
                <c:pt idx="38">
                  <c:v>0.39583333333333348</c:v>
                </c:pt>
                <c:pt idx="39">
                  <c:v>0.40625000000000017</c:v>
                </c:pt>
                <c:pt idx="40">
                  <c:v>0.41666666666666685</c:v>
                </c:pt>
                <c:pt idx="41">
                  <c:v>0.42708333333333354</c:v>
                </c:pt>
                <c:pt idx="42">
                  <c:v>0.43750000000000022</c:v>
                </c:pt>
                <c:pt idx="43">
                  <c:v>0.44791666666666691</c:v>
                </c:pt>
                <c:pt idx="44">
                  <c:v>0.45833333333333359</c:v>
                </c:pt>
                <c:pt idx="45">
                  <c:v>0.46875000000000028</c:v>
                </c:pt>
                <c:pt idx="46">
                  <c:v>0.47916666666666696</c:v>
                </c:pt>
                <c:pt idx="47">
                  <c:v>0.48958333333333365</c:v>
                </c:pt>
                <c:pt idx="48">
                  <c:v>0.50000000000000033</c:v>
                </c:pt>
                <c:pt idx="49">
                  <c:v>0.51041666666666696</c:v>
                </c:pt>
                <c:pt idx="50">
                  <c:v>0.52083333333333359</c:v>
                </c:pt>
                <c:pt idx="51">
                  <c:v>0.53125000000000022</c:v>
                </c:pt>
                <c:pt idx="52">
                  <c:v>0.54166666666666685</c:v>
                </c:pt>
                <c:pt idx="53">
                  <c:v>0.55208333333333348</c:v>
                </c:pt>
                <c:pt idx="54">
                  <c:v>0.56250000000000011</c:v>
                </c:pt>
                <c:pt idx="55">
                  <c:v>0.57291666666666674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0.61458333333333326</c:v>
                </c:pt>
                <c:pt idx="60">
                  <c:v>0.62499999999999989</c:v>
                </c:pt>
                <c:pt idx="61">
                  <c:v>0.63541666666666652</c:v>
                </c:pt>
                <c:pt idx="62">
                  <c:v>0.64583333333333315</c:v>
                </c:pt>
                <c:pt idx="63">
                  <c:v>0.65624999999999978</c:v>
                </c:pt>
                <c:pt idx="64">
                  <c:v>0.66666666666666641</c:v>
                </c:pt>
                <c:pt idx="65">
                  <c:v>0.67708333333333304</c:v>
                </c:pt>
                <c:pt idx="66">
                  <c:v>0.68749999999999967</c:v>
                </c:pt>
                <c:pt idx="67">
                  <c:v>0.6979166666666663</c:v>
                </c:pt>
                <c:pt idx="68">
                  <c:v>0.70833333333333293</c:v>
                </c:pt>
                <c:pt idx="69">
                  <c:v>0.71874999999999956</c:v>
                </c:pt>
                <c:pt idx="70">
                  <c:v>0.72916666666666619</c:v>
                </c:pt>
                <c:pt idx="71">
                  <c:v>0.73958333333333282</c:v>
                </c:pt>
                <c:pt idx="72">
                  <c:v>0.74999999999999944</c:v>
                </c:pt>
                <c:pt idx="73">
                  <c:v>0.76041666666666607</c:v>
                </c:pt>
                <c:pt idx="74">
                  <c:v>0.7708333333333327</c:v>
                </c:pt>
                <c:pt idx="75">
                  <c:v>0.78124999999999933</c:v>
                </c:pt>
                <c:pt idx="76">
                  <c:v>0.79166666666666596</c:v>
                </c:pt>
                <c:pt idx="77">
                  <c:v>0.80208333333333259</c:v>
                </c:pt>
                <c:pt idx="78">
                  <c:v>0.81249999999999922</c:v>
                </c:pt>
                <c:pt idx="79">
                  <c:v>0.82291666666666585</c:v>
                </c:pt>
                <c:pt idx="80">
                  <c:v>0.83333333333333248</c:v>
                </c:pt>
                <c:pt idx="81">
                  <c:v>0.84374999999999911</c:v>
                </c:pt>
                <c:pt idx="82">
                  <c:v>0.85416666666666574</c:v>
                </c:pt>
                <c:pt idx="83">
                  <c:v>0.86458333333333237</c:v>
                </c:pt>
                <c:pt idx="84">
                  <c:v>0.874999999999999</c:v>
                </c:pt>
                <c:pt idx="85">
                  <c:v>0.88541666666666563</c:v>
                </c:pt>
                <c:pt idx="86">
                  <c:v>0.89583333333333226</c:v>
                </c:pt>
                <c:pt idx="87">
                  <c:v>0.90624999999999889</c:v>
                </c:pt>
                <c:pt idx="88">
                  <c:v>0.91666666666666552</c:v>
                </c:pt>
                <c:pt idx="89">
                  <c:v>0.92708333333333215</c:v>
                </c:pt>
                <c:pt idx="90">
                  <c:v>0.93749999999999878</c:v>
                </c:pt>
                <c:pt idx="91">
                  <c:v>0.94791666666666541</c:v>
                </c:pt>
                <c:pt idx="92">
                  <c:v>0.95833333333333204</c:v>
                </c:pt>
                <c:pt idx="93">
                  <c:v>0.96874999999999867</c:v>
                </c:pt>
                <c:pt idx="94">
                  <c:v>0.9791666666666653</c:v>
                </c:pt>
                <c:pt idx="95">
                  <c:v>0.98958333333333193</c:v>
                </c:pt>
              </c:numCache>
            </c:numRef>
          </c:cat>
          <c:val>
            <c:numRef>
              <c:f>IND_piccola_1turno_festivo!$C$2:$C$97</c:f>
              <c:numCache>
                <c:formatCode>General</c:formatCode>
                <c:ptCount val="96"/>
                <c:pt idx="0">
                  <c:v>2.9452054794520546</c:v>
                </c:pt>
                <c:pt idx="1">
                  <c:v>2.9452054794520546</c:v>
                </c:pt>
                <c:pt idx="2">
                  <c:v>2.9452054794520546</c:v>
                </c:pt>
                <c:pt idx="3">
                  <c:v>2.9452054794520546</c:v>
                </c:pt>
                <c:pt idx="4">
                  <c:v>2.9452054794520546</c:v>
                </c:pt>
                <c:pt idx="5">
                  <c:v>2.9452054794520546</c:v>
                </c:pt>
                <c:pt idx="6">
                  <c:v>2.9452054794520546</c:v>
                </c:pt>
                <c:pt idx="7">
                  <c:v>2.9452054794520546</c:v>
                </c:pt>
                <c:pt idx="8">
                  <c:v>2.9452054794520546</c:v>
                </c:pt>
                <c:pt idx="9">
                  <c:v>2.9452054794520546</c:v>
                </c:pt>
                <c:pt idx="10">
                  <c:v>2.9452054794520546</c:v>
                </c:pt>
                <c:pt idx="11">
                  <c:v>2.9452054794520546</c:v>
                </c:pt>
                <c:pt idx="12">
                  <c:v>2.9452054794520546</c:v>
                </c:pt>
                <c:pt idx="13">
                  <c:v>2.9452054794520546</c:v>
                </c:pt>
                <c:pt idx="14">
                  <c:v>2.9452054794520546</c:v>
                </c:pt>
                <c:pt idx="15">
                  <c:v>2.9452054794520546</c:v>
                </c:pt>
                <c:pt idx="16">
                  <c:v>2.9452054794520546</c:v>
                </c:pt>
                <c:pt idx="17">
                  <c:v>2.9452054794520546</c:v>
                </c:pt>
                <c:pt idx="18">
                  <c:v>2.9452054794520546</c:v>
                </c:pt>
                <c:pt idx="19">
                  <c:v>2.9452054794520546</c:v>
                </c:pt>
                <c:pt idx="20">
                  <c:v>2.9452054794520546</c:v>
                </c:pt>
                <c:pt idx="21">
                  <c:v>2.9452054794520546</c:v>
                </c:pt>
                <c:pt idx="22">
                  <c:v>2.9452054794520546</c:v>
                </c:pt>
                <c:pt idx="23">
                  <c:v>2.9452054794520546</c:v>
                </c:pt>
                <c:pt idx="24">
                  <c:v>2.9452054794520546</c:v>
                </c:pt>
                <c:pt idx="25">
                  <c:v>2.9452054794520546</c:v>
                </c:pt>
                <c:pt idx="26">
                  <c:v>2.9452054794520546</c:v>
                </c:pt>
                <c:pt idx="27">
                  <c:v>2.9452054794520546</c:v>
                </c:pt>
                <c:pt idx="28">
                  <c:v>2.9452054794520546</c:v>
                </c:pt>
                <c:pt idx="29">
                  <c:v>2.9452054794520546</c:v>
                </c:pt>
                <c:pt idx="30">
                  <c:v>2.9452054794520546</c:v>
                </c:pt>
                <c:pt idx="31">
                  <c:v>2.9452054794520546</c:v>
                </c:pt>
                <c:pt idx="32">
                  <c:v>27.815829528158293</c:v>
                </c:pt>
                <c:pt idx="33">
                  <c:v>27.815829528158293</c:v>
                </c:pt>
                <c:pt idx="34">
                  <c:v>27.815829528158293</c:v>
                </c:pt>
                <c:pt idx="35">
                  <c:v>27.815829528158293</c:v>
                </c:pt>
                <c:pt idx="36">
                  <c:v>27.815829528158293</c:v>
                </c:pt>
                <c:pt idx="37">
                  <c:v>27.815829528158293</c:v>
                </c:pt>
                <c:pt idx="38">
                  <c:v>27.815829528158293</c:v>
                </c:pt>
                <c:pt idx="39">
                  <c:v>27.815829528158293</c:v>
                </c:pt>
                <c:pt idx="40">
                  <c:v>27.815829528158293</c:v>
                </c:pt>
                <c:pt idx="41">
                  <c:v>27.815829528158293</c:v>
                </c:pt>
                <c:pt idx="42">
                  <c:v>27.815829528158293</c:v>
                </c:pt>
                <c:pt idx="43">
                  <c:v>27.815829528158293</c:v>
                </c:pt>
                <c:pt idx="44">
                  <c:v>27.815829528158293</c:v>
                </c:pt>
                <c:pt idx="45">
                  <c:v>27.815829528158293</c:v>
                </c:pt>
                <c:pt idx="46">
                  <c:v>27.815829528158293</c:v>
                </c:pt>
                <c:pt idx="47">
                  <c:v>27.815829528158293</c:v>
                </c:pt>
                <c:pt idx="48">
                  <c:v>27.815829528158293</c:v>
                </c:pt>
                <c:pt idx="49">
                  <c:v>27.815829528158293</c:v>
                </c:pt>
                <c:pt idx="50">
                  <c:v>27.815829528158293</c:v>
                </c:pt>
                <c:pt idx="51">
                  <c:v>27.815829528158293</c:v>
                </c:pt>
                <c:pt idx="52">
                  <c:v>27.815829528158293</c:v>
                </c:pt>
                <c:pt idx="53">
                  <c:v>27.815829528158293</c:v>
                </c:pt>
                <c:pt idx="54">
                  <c:v>27.815829528158293</c:v>
                </c:pt>
                <c:pt idx="55">
                  <c:v>27.815829528158293</c:v>
                </c:pt>
                <c:pt idx="56">
                  <c:v>27.815829528158293</c:v>
                </c:pt>
                <c:pt idx="57">
                  <c:v>27.815829528158293</c:v>
                </c:pt>
                <c:pt idx="58">
                  <c:v>27.815829528158293</c:v>
                </c:pt>
                <c:pt idx="59">
                  <c:v>27.815829528158293</c:v>
                </c:pt>
                <c:pt idx="60">
                  <c:v>27.815829528158293</c:v>
                </c:pt>
                <c:pt idx="61">
                  <c:v>27.815829528158293</c:v>
                </c:pt>
                <c:pt idx="62">
                  <c:v>27.815829528158293</c:v>
                </c:pt>
                <c:pt idx="63">
                  <c:v>27.815829528158293</c:v>
                </c:pt>
                <c:pt idx="64">
                  <c:v>27.815829528158293</c:v>
                </c:pt>
                <c:pt idx="65">
                  <c:v>27.815829528158293</c:v>
                </c:pt>
                <c:pt idx="66">
                  <c:v>27.815829528158293</c:v>
                </c:pt>
                <c:pt idx="67">
                  <c:v>27.815829528158293</c:v>
                </c:pt>
                <c:pt idx="68">
                  <c:v>2.9452054794520546</c:v>
                </c:pt>
                <c:pt idx="69">
                  <c:v>2.9452054794520546</c:v>
                </c:pt>
                <c:pt idx="70">
                  <c:v>2.9452054794520546</c:v>
                </c:pt>
                <c:pt idx="71">
                  <c:v>2.9452054794520546</c:v>
                </c:pt>
                <c:pt idx="72">
                  <c:v>2.9452054794520546</c:v>
                </c:pt>
                <c:pt idx="73">
                  <c:v>2.9452054794520546</c:v>
                </c:pt>
                <c:pt idx="74">
                  <c:v>2.9452054794520546</c:v>
                </c:pt>
                <c:pt idx="75">
                  <c:v>2.9452054794520546</c:v>
                </c:pt>
                <c:pt idx="76">
                  <c:v>2.9452054794520546</c:v>
                </c:pt>
                <c:pt idx="77">
                  <c:v>2.9452054794520546</c:v>
                </c:pt>
                <c:pt idx="78">
                  <c:v>2.9452054794520546</c:v>
                </c:pt>
                <c:pt idx="79">
                  <c:v>2.9452054794520546</c:v>
                </c:pt>
                <c:pt idx="80">
                  <c:v>2.9452054794520546</c:v>
                </c:pt>
                <c:pt idx="81">
                  <c:v>2.9452054794520546</c:v>
                </c:pt>
                <c:pt idx="82">
                  <c:v>2.9452054794520546</c:v>
                </c:pt>
                <c:pt idx="83">
                  <c:v>2.9452054794520546</c:v>
                </c:pt>
                <c:pt idx="84">
                  <c:v>2.9452054794520546</c:v>
                </c:pt>
                <c:pt idx="85">
                  <c:v>2.9452054794520546</c:v>
                </c:pt>
                <c:pt idx="86">
                  <c:v>2.9452054794520546</c:v>
                </c:pt>
                <c:pt idx="87">
                  <c:v>2.9452054794520546</c:v>
                </c:pt>
                <c:pt idx="88">
                  <c:v>2.9452054794520546</c:v>
                </c:pt>
                <c:pt idx="89">
                  <c:v>2.9452054794520546</c:v>
                </c:pt>
                <c:pt idx="90">
                  <c:v>2.9452054794520546</c:v>
                </c:pt>
                <c:pt idx="91">
                  <c:v>2.9452054794520546</c:v>
                </c:pt>
                <c:pt idx="92">
                  <c:v>2.9452054794520546</c:v>
                </c:pt>
                <c:pt idx="93">
                  <c:v>2.9452054794520546</c:v>
                </c:pt>
                <c:pt idx="94">
                  <c:v>2.9452054794520546</c:v>
                </c:pt>
                <c:pt idx="95">
                  <c:v>2.9452054794520546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3F-4F35-9305-B8B408B0780F}"/>
            </c:ext>
          </c:extLst>
        </c:ser>
        <c:ser>
          <c:idx val="2"/>
          <c:order val="2"/>
          <c:tx>
            <c:strRef>
              <c:f>IND_piccola_1turno_festivo!$D$1</c:f>
              <c:strCache>
                <c:ptCount val="1"/>
                <c:pt idx="0">
                  <c:v>Sunday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IND_piccola_1turno_festivo!$A$2:$A$97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5.2083333333333329E-2</c:v>
                </c:pt>
                <c:pt idx="6">
                  <c:v>6.2499999999999993E-2</c:v>
                </c:pt>
                <c:pt idx="7">
                  <c:v>7.2916666666666657E-2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0.11458333333333334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0.14583333333333331</c:v>
                </c:pt>
                <c:pt idx="15">
                  <c:v>0.15624999999999997</c:v>
                </c:pt>
                <c:pt idx="16">
                  <c:v>0.16666666666666663</c:v>
                </c:pt>
                <c:pt idx="17">
                  <c:v>0.17708333333333329</c:v>
                </c:pt>
                <c:pt idx="18">
                  <c:v>0.18749999999999994</c:v>
                </c:pt>
                <c:pt idx="19">
                  <c:v>0.1979166666666666</c:v>
                </c:pt>
                <c:pt idx="20">
                  <c:v>0.20833333333333326</c:v>
                </c:pt>
                <c:pt idx="21">
                  <c:v>0.21874999999999992</c:v>
                </c:pt>
                <c:pt idx="22">
                  <c:v>0.22916666666666657</c:v>
                </c:pt>
                <c:pt idx="23">
                  <c:v>0.23958333333333323</c:v>
                </c:pt>
                <c:pt idx="24">
                  <c:v>0.24999999999999989</c:v>
                </c:pt>
                <c:pt idx="25">
                  <c:v>0.26041666666666657</c:v>
                </c:pt>
                <c:pt idx="26">
                  <c:v>0.27083333333333326</c:v>
                </c:pt>
                <c:pt idx="27">
                  <c:v>0.28124999999999994</c:v>
                </c:pt>
                <c:pt idx="28">
                  <c:v>0.29166666666666663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0.33333333333333337</c:v>
                </c:pt>
                <c:pt idx="33">
                  <c:v>0.34375000000000006</c:v>
                </c:pt>
                <c:pt idx="34">
                  <c:v>0.35416666666666674</c:v>
                </c:pt>
                <c:pt idx="35">
                  <c:v>0.36458333333333343</c:v>
                </c:pt>
                <c:pt idx="36">
                  <c:v>0.37500000000000011</c:v>
                </c:pt>
                <c:pt idx="37">
                  <c:v>0.3854166666666668</c:v>
                </c:pt>
                <c:pt idx="38">
                  <c:v>0.39583333333333348</c:v>
                </c:pt>
                <c:pt idx="39">
                  <c:v>0.40625000000000017</c:v>
                </c:pt>
                <c:pt idx="40">
                  <c:v>0.41666666666666685</c:v>
                </c:pt>
                <c:pt idx="41">
                  <c:v>0.42708333333333354</c:v>
                </c:pt>
                <c:pt idx="42">
                  <c:v>0.43750000000000022</c:v>
                </c:pt>
                <c:pt idx="43">
                  <c:v>0.44791666666666691</c:v>
                </c:pt>
                <c:pt idx="44">
                  <c:v>0.45833333333333359</c:v>
                </c:pt>
                <c:pt idx="45">
                  <c:v>0.46875000000000028</c:v>
                </c:pt>
                <c:pt idx="46">
                  <c:v>0.47916666666666696</c:v>
                </c:pt>
                <c:pt idx="47">
                  <c:v>0.48958333333333365</c:v>
                </c:pt>
                <c:pt idx="48">
                  <c:v>0.50000000000000033</c:v>
                </c:pt>
                <c:pt idx="49">
                  <c:v>0.51041666666666696</c:v>
                </c:pt>
                <c:pt idx="50">
                  <c:v>0.52083333333333359</c:v>
                </c:pt>
                <c:pt idx="51">
                  <c:v>0.53125000000000022</c:v>
                </c:pt>
                <c:pt idx="52">
                  <c:v>0.54166666666666685</c:v>
                </c:pt>
                <c:pt idx="53">
                  <c:v>0.55208333333333348</c:v>
                </c:pt>
                <c:pt idx="54">
                  <c:v>0.56250000000000011</c:v>
                </c:pt>
                <c:pt idx="55">
                  <c:v>0.57291666666666674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0.61458333333333326</c:v>
                </c:pt>
                <c:pt idx="60">
                  <c:v>0.62499999999999989</c:v>
                </c:pt>
                <c:pt idx="61">
                  <c:v>0.63541666666666652</c:v>
                </c:pt>
                <c:pt idx="62">
                  <c:v>0.64583333333333315</c:v>
                </c:pt>
                <c:pt idx="63">
                  <c:v>0.65624999999999978</c:v>
                </c:pt>
                <c:pt idx="64">
                  <c:v>0.66666666666666641</c:v>
                </c:pt>
                <c:pt idx="65">
                  <c:v>0.67708333333333304</c:v>
                </c:pt>
                <c:pt idx="66">
                  <c:v>0.68749999999999967</c:v>
                </c:pt>
                <c:pt idx="67">
                  <c:v>0.6979166666666663</c:v>
                </c:pt>
                <c:pt idx="68">
                  <c:v>0.70833333333333293</c:v>
                </c:pt>
                <c:pt idx="69">
                  <c:v>0.71874999999999956</c:v>
                </c:pt>
                <c:pt idx="70">
                  <c:v>0.72916666666666619</c:v>
                </c:pt>
                <c:pt idx="71">
                  <c:v>0.73958333333333282</c:v>
                </c:pt>
                <c:pt idx="72">
                  <c:v>0.74999999999999944</c:v>
                </c:pt>
                <c:pt idx="73">
                  <c:v>0.76041666666666607</c:v>
                </c:pt>
                <c:pt idx="74">
                  <c:v>0.7708333333333327</c:v>
                </c:pt>
                <c:pt idx="75">
                  <c:v>0.78124999999999933</c:v>
                </c:pt>
                <c:pt idx="76">
                  <c:v>0.79166666666666596</c:v>
                </c:pt>
                <c:pt idx="77">
                  <c:v>0.80208333333333259</c:v>
                </c:pt>
                <c:pt idx="78">
                  <c:v>0.81249999999999922</c:v>
                </c:pt>
                <c:pt idx="79">
                  <c:v>0.82291666666666585</c:v>
                </c:pt>
                <c:pt idx="80">
                  <c:v>0.83333333333333248</c:v>
                </c:pt>
                <c:pt idx="81">
                  <c:v>0.84374999999999911</c:v>
                </c:pt>
                <c:pt idx="82">
                  <c:v>0.85416666666666574</c:v>
                </c:pt>
                <c:pt idx="83">
                  <c:v>0.86458333333333237</c:v>
                </c:pt>
                <c:pt idx="84">
                  <c:v>0.874999999999999</c:v>
                </c:pt>
                <c:pt idx="85">
                  <c:v>0.88541666666666563</c:v>
                </c:pt>
                <c:pt idx="86">
                  <c:v>0.89583333333333226</c:v>
                </c:pt>
                <c:pt idx="87">
                  <c:v>0.90624999999999889</c:v>
                </c:pt>
                <c:pt idx="88">
                  <c:v>0.91666666666666552</c:v>
                </c:pt>
                <c:pt idx="89">
                  <c:v>0.92708333333333215</c:v>
                </c:pt>
                <c:pt idx="90">
                  <c:v>0.93749999999999878</c:v>
                </c:pt>
                <c:pt idx="91">
                  <c:v>0.94791666666666541</c:v>
                </c:pt>
                <c:pt idx="92">
                  <c:v>0.95833333333333204</c:v>
                </c:pt>
                <c:pt idx="93">
                  <c:v>0.96874999999999867</c:v>
                </c:pt>
                <c:pt idx="94">
                  <c:v>0.9791666666666653</c:v>
                </c:pt>
                <c:pt idx="95">
                  <c:v>0.98958333333333193</c:v>
                </c:pt>
              </c:numCache>
            </c:numRef>
          </c:cat>
          <c:val>
            <c:numRef>
              <c:f>IND_piccola_1turno_festivo!$D$2:$D$97</c:f>
              <c:numCache>
                <c:formatCode>General</c:formatCode>
                <c:ptCount val="96"/>
                <c:pt idx="0">
                  <c:v>2.9452054794520546</c:v>
                </c:pt>
                <c:pt idx="1">
                  <c:v>2.9452054794520546</c:v>
                </c:pt>
                <c:pt idx="2">
                  <c:v>2.9452054794520546</c:v>
                </c:pt>
                <c:pt idx="3">
                  <c:v>2.9452054794520546</c:v>
                </c:pt>
                <c:pt idx="4">
                  <c:v>2.9452054794520546</c:v>
                </c:pt>
                <c:pt idx="5">
                  <c:v>2.9452054794520546</c:v>
                </c:pt>
                <c:pt idx="6">
                  <c:v>2.9452054794520546</c:v>
                </c:pt>
                <c:pt idx="7">
                  <c:v>2.9452054794520546</c:v>
                </c:pt>
                <c:pt idx="8">
                  <c:v>2.9452054794520546</c:v>
                </c:pt>
                <c:pt idx="9">
                  <c:v>2.9452054794520546</c:v>
                </c:pt>
                <c:pt idx="10">
                  <c:v>2.9452054794520546</c:v>
                </c:pt>
                <c:pt idx="11">
                  <c:v>2.9452054794520546</c:v>
                </c:pt>
                <c:pt idx="12">
                  <c:v>2.9452054794520546</c:v>
                </c:pt>
                <c:pt idx="13">
                  <c:v>2.9452054794520546</c:v>
                </c:pt>
                <c:pt idx="14">
                  <c:v>2.9452054794520546</c:v>
                </c:pt>
                <c:pt idx="15">
                  <c:v>2.9452054794520546</c:v>
                </c:pt>
                <c:pt idx="16">
                  <c:v>2.9452054794520546</c:v>
                </c:pt>
                <c:pt idx="17">
                  <c:v>2.9452054794520546</c:v>
                </c:pt>
                <c:pt idx="18">
                  <c:v>2.9452054794520546</c:v>
                </c:pt>
                <c:pt idx="19">
                  <c:v>2.9452054794520546</c:v>
                </c:pt>
                <c:pt idx="20">
                  <c:v>2.9452054794520546</c:v>
                </c:pt>
                <c:pt idx="21">
                  <c:v>2.9452054794520546</c:v>
                </c:pt>
                <c:pt idx="22">
                  <c:v>2.9452054794520546</c:v>
                </c:pt>
                <c:pt idx="23">
                  <c:v>2.9452054794520546</c:v>
                </c:pt>
                <c:pt idx="24">
                  <c:v>2.9452054794520546</c:v>
                </c:pt>
                <c:pt idx="25">
                  <c:v>2.9452054794520546</c:v>
                </c:pt>
                <c:pt idx="26">
                  <c:v>2.9452054794520546</c:v>
                </c:pt>
                <c:pt idx="27">
                  <c:v>2.9452054794520546</c:v>
                </c:pt>
                <c:pt idx="28">
                  <c:v>2.9452054794520546</c:v>
                </c:pt>
                <c:pt idx="29">
                  <c:v>2.9452054794520546</c:v>
                </c:pt>
                <c:pt idx="30">
                  <c:v>2.9452054794520546</c:v>
                </c:pt>
                <c:pt idx="31">
                  <c:v>2.9452054794520546</c:v>
                </c:pt>
                <c:pt idx="32">
                  <c:v>2.9452054794520546</c:v>
                </c:pt>
                <c:pt idx="33">
                  <c:v>2.9452054794520546</c:v>
                </c:pt>
                <c:pt idx="34">
                  <c:v>2.9452054794520546</c:v>
                </c:pt>
                <c:pt idx="35">
                  <c:v>2.9452054794520546</c:v>
                </c:pt>
                <c:pt idx="36">
                  <c:v>2.9452054794520546</c:v>
                </c:pt>
                <c:pt idx="37">
                  <c:v>2.9452054794520546</c:v>
                </c:pt>
                <c:pt idx="38">
                  <c:v>2.9452054794520546</c:v>
                </c:pt>
                <c:pt idx="39">
                  <c:v>2.9452054794520546</c:v>
                </c:pt>
                <c:pt idx="40">
                  <c:v>2.9452054794520546</c:v>
                </c:pt>
                <c:pt idx="41">
                  <c:v>2.9452054794520546</c:v>
                </c:pt>
                <c:pt idx="42">
                  <c:v>2.9452054794520546</c:v>
                </c:pt>
                <c:pt idx="43">
                  <c:v>2.9452054794520546</c:v>
                </c:pt>
                <c:pt idx="44">
                  <c:v>2.9452054794520546</c:v>
                </c:pt>
                <c:pt idx="45">
                  <c:v>2.9452054794520546</c:v>
                </c:pt>
                <c:pt idx="46">
                  <c:v>2.9452054794520546</c:v>
                </c:pt>
                <c:pt idx="47">
                  <c:v>2.9452054794520546</c:v>
                </c:pt>
                <c:pt idx="48">
                  <c:v>2.9452054794520546</c:v>
                </c:pt>
                <c:pt idx="49">
                  <c:v>2.9452054794520546</c:v>
                </c:pt>
                <c:pt idx="50">
                  <c:v>2.9452054794520546</c:v>
                </c:pt>
                <c:pt idx="51">
                  <c:v>2.9452054794520546</c:v>
                </c:pt>
                <c:pt idx="52">
                  <c:v>2.9452054794520546</c:v>
                </c:pt>
                <c:pt idx="53">
                  <c:v>2.9452054794520546</c:v>
                </c:pt>
                <c:pt idx="54">
                  <c:v>2.9452054794520546</c:v>
                </c:pt>
                <c:pt idx="55">
                  <c:v>2.9452054794520546</c:v>
                </c:pt>
                <c:pt idx="56">
                  <c:v>2.9452054794520546</c:v>
                </c:pt>
                <c:pt idx="57">
                  <c:v>2.9452054794520546</c:v>
                </c:pt>
                <c:pt idx="58">
                  <c:v>2.9452054794520546</c:v>
                </c:pt>
                <c:pt idx="59">
                  <c:v>2.9452054794520546</c:v>
                </c:pt>
                <c:pt idx="60">
                  <c:v>2.9452054794520546</c:v>
                </c:pt>
                <c:pt idx="61">
                  <c:v>2.9452054794520546</c:v>
                </c:pt>
                <c:pt idx="62">
                  <c:v>2.9452054794520546</c:v>
                </c:pt>
                <c:pt idx="63">
                  <c:v>2.9452054794520546</c:v>
                </c:pt>
                <c:pt idx="64">
                  <c:v>2.9452054794520546</c:v>
                </c:pt>
                <c:pt idx="65">
                  <c:v>2.9452054794520546</c:v>
                </c:pt>
                <c:pt idx="66">
                  <c:v>2.9452054794520546</c:v>
                </c:pt>
                <c:pt idx="67">
                  <c:v>2.9452054794520546</c:v>
                </c:pt>
                <c:pt idx="68">
                  <c:v>2.9452054794520546</c:v>
                </c:pt>
                <c:pt idx="69">
                  <c:v>2.9452054794520546</c:v>
                </c:pt>
                <c:pt idx="70">
                  <c:v>2.9452054794520546</c:v>
                </c:pt>
                <c:pt idx="71">
                  <c:v>2.9452054794520546</c:v>
                </c:pt>
                <c:pt idx="72">
                  <c:v>2.9452054794520546</c:v>
                </c:pt>
                <c:pt idx="73">
                  <c:v>2.9452054794520546</c:v>
                </c:pt>
                <c:pt idx="74">
                  <c:v>2.9452054794520546</c:v>
                </c:pt>
                <c:pt idx="75">
                  <c:v>2.9452054794520546</c:v>
                </c:pt>
                <c:pt idx="76">
                  <c:v>2.9452054794520546</c:v>
                </c:pt>
                <c:pt idx="77">
                  <c:v>2.9452054794520546</c:v>
                </c:pt>
                <c:pt idx="78">
                  <c:v>2.9452054794520546</c:v>
                </c:pt>
                <c:pt idx="79">
                  <c:v>2.9452054794520546</c:v>
                </c:pt>
                <c:pt idx="80">
                  <c:v>2.9452054794520546</c:v>
                </c:pt>
                <c:pt idx="81">
                  <c:v>2.9452054794520546</c:v>
                </c:pt>
                <c:pt idx="82">
                  <c:v>2.9452054794520546</c:v>
                </c:pt>
                <c:pt idx="83">
                  <c:v>2.9452054794520546</c:v>
                </c:pt>
                <c:pt idx="84">
                  <c:v>2.9452054794520546</c:v>
                </c:pt>
                <c:pt idx="85">
                  <c:v>2.9452054794520546</c:v>
                </c:pt>
                <c:pt idx="86">
                  <c:v>2.9452054794520546</c:v>
                </c:pt>
                <c:pt idx="87">
                  <c:v>2.9452054794520546</c:v>
                </c:pt>
                <c:pt idx="88">
                  <c:v>2.9452054794520546</c:v>
                </c:pt>
                <c:pt idx="89">
                  <c:v>2.9452054794520546</c:v>
                </c:pt>
                <c:pt idx="90">
                  <c:v>2.9452054794520546</c:v>
                </c:pt>
                <c:pt idx="91">
                  <c:v>2.9452054794520546</c:v>
                </c:pt>
                <c:pt idx="92">
                  <c:v>2.9452054794520546</c:v>
                </c:pt>
                <c:pt idx="93">
                  <c:v>2.9452054794520546</c:v>
                </c:pt>
                <c:pt idx="94">
                  <c:v>2.9452054794520546</c:v>
                </c:pt>
                <c:pt idx="95">
                  <c:v>2.9452054794520546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3F-4F35-9305-B8B408B078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7687008"/>
        <c:axId val="877711968"/>
      </c:lineChart>
      <c:catAx>
        <c:axId val="877687008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711968"/>
        <c:crosses val="autoZero"/>
        <c:auto val="1"/>
        <c:lblAlgn val="ctr"/>
        <c:lblOffset val="100"/>
        <c:noMultiLvlLbl val="0"/>
      </c:catAx>
      <c:valAx>
        <c:axId val="87771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kWh/15min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687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IND_micro_1turno_feriale!$B$1</c:f>
              <c:strCache>
                <c:ptCount val="1"/>
                <c:pt idx="0">
                  <c:v>Working_day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IND_micro_1turno_feriale!$A$2:$A$97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5.2083333333333329E-2</c:v>
                </c:pt>
                <c:pt idx="6">
                  <c:v>6.2499999999999993E-2</c:v>
                </c:pt>
                <c:pt idx="7">
                  <c:v>7.2916666666666657E-2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0.11458333333333334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0.14583333333333331</c:v>
                </c:pt>
                <c:pt idx="15">
                  <c:v>0.15624999999999997</c:v>
                </c:pt>
                <c:pt idx="16">
                  <c:v>0.16666666666666663</c:v>
                </c:pt>
                <c:pt idx="17">
                  <c:v>0.17708333333333329</c:v>
                </c:pt>
                <c:pt idx="18">
                  <c:v>0.18749999999999994</c:v>
                </c:pt>
                <c:pt idx="19">
                  <c:v>0.1979166666666666</c:v>
                </c:pt>
                <c:pt idx="20">
                  <c:v>0.20833333333333326</c:v>
                </c:pt>
                <c:pt idx="21">
                  <c:v>0.21874999999999992</c:v>
                </c:pt>
                <c:pt idx="22">
                  <c:v>0.22916666666666657</c:v>
                </c:pt>
                <c:pt idx="23">
                  <c:v>0.23958333333333323</c:v>
                </c:pt>
                <c:pt idx="24">
                  <c:v>0.24999999999999989</c:v>
                </c:pt>
                <c:pt idx="25">
                  <c:v>0.26041666666666657</c:v>
                </c:pt>
                <c:pt idx="26">
                  <c:v>0.27083333333333326</c:v>
                </c:pt>
                <c:pt idx="27">
                  <c:v>0.28124999999999994</c:v>
                </c:pt>
                <c:pt idx="28">
                  <c:v>0.29166666666666663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0.33333333333333337</c:v>
                </c:pt>
                <c:pt idx="33">
                  <c:v>0.34375000000000006</c:v>
                </c:pt>
                <c:pt idx="34">
                  <c:v>0.35416666666666674</c:v>
                </c:pt>
                <c:pt idx="35">
                  <c:v>0.36458333333333343</c:v>
                </c:pt>
                <c:pt idx="36">
                  <c:v>0.37500000000000011</c:v>
                </c:pt>
                <c:pt idx="37">
                  <c:v>0.3854166666666668</c:v>
                </c:pt>
                <c:pt idx="38">
                  <c:v>0.39583333333333348</c:v>
                </c:pt>
                <c:pt idx="39">
                  <c:v>0.40625000000000017</c:v>
                </c:pt>
                <c:pt idx="40">
                  <c:v>0.41666666666666685</c:v>
                </c:pt>
                <c:pt idx="41">
                  <c:v>0.42708333333333354</c:v>
                </c:pt>
                <c:pt idx="42">
                  <c:v>0.43750000000000022</c:v>
                </c:pt>
                <c:pt idx="43">
                  <c:v>0.44791666666666691</c:v>
                </c:pt>
                <c:pt idx="44">
                  <c:v>0.45833333333333359</c:v>
                </c:pt>
                <c:pt idx="45">
                  <c:v>0.46875000000000028</c:v>
                </c:pt>
                <c:pt idx="46">
                  <c:v>0.47916666666666696</c:v>
                </c:pt>
                <c:pt idx="47">
                  <c:v>0.48958333333333365</c:v>
                </c:pt>
                <c:pt idx="48">
                  <c:v>0.50000000000000033</c:v>
                </c:pt>
                <c:pt idx="49">
                  <c:v>0.51041666666666696</c:v>
                </c:pt>
                <c:pt idx="50">
                  <c:v>0.52083333333333359</c:v>
                </c:pt>
                <c:pt idx="51">
                  <c:v>0.53125000000000022</c:v>
                </c:pt>
                <c:pt idx="52">
                  <c:v>0.54166666666666685</c:v>
                </c:pt>
                <c:pt idx="53">
                  <c:v>0.55208333333333348</c:v>
                </c:pt>
                <c:pt idx="54">
                  <c:v>0.56250000000000011</c:v>
                </c:pt>
                <c:pt idx="55">
                  <c:v>0.57291666666666674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0.61458333333333326</c:v>
                </c:pt>
                <c:pt idx="60">
                  <c:v>0.62499999999999989</c:v>
                </c:pt>
                <c:pt idx="61">
                  <c:v>0.63541666666666652</c:v>
                </c:pt>
                <c:pt idx="62">
                  <c:v>0.64583333333333315</c:v>
                </c:pt>
                <c:pt idx="63">
                  <c:v>0.65624999999999978</c:v>
                </c:pt>
                <c:pt idx="64">
                  <c:v>0.66666666666666641</c:v>
                </c:pt>
                <c:pt idx="65">
                  <c:v>0.67708333333333304</c:v>
                </c:pt>
                <c:pt idx="66">
                  <c:v>0.68749999999999967</c:v>
                </c:pt>
                <c:pt idx="67">
                  <c:v>0.6979166666666663</c:v>
                </c:pt>
                <c:pt idx="68">
                  <c:v>0.70833333333333293</c:v>
                </c:pt>
                <c:pt idx="69">
                  <c:v>0.71874999999999956</c:v>
                </c:pt>
                <c:pt idx="70">
                  <c:v>0.72916666666666619</c:v>
                </c:pt>
                <c:pt idx="71">
                  <c:v>0.73958333333333282</c:v>
                </c:pt>
                <c:pt idx="72">
                  <c:v>0.74999999999999944</c:v>
                </c:pt>
                <c:pt idx="73">
                  <c:v>0.76041666666666607</c:v>
                </c:pt>
                <c:pt idx="74">
                  <c:v>0.7708333333333327</c:v>
                </c:pt>
                <c:pt idx="75">
                  <c:v>0.78124999999999933</c:v>
                </c:pt>
                <c:pt idx="76">
                  <c:v>0.79166666666666596</c:v>
                </c:pt>
                <c:pt idx="77">
                  <c:v>0.80208333333333259</c:v>
                </c:pt>
                <c:pt idx="78">
                  <c:v>0.81249999999999922</c:v>
                </c:pt>
                <c:pt idx="79">
                  <c:v>0.82291666666666585</c:v>
                </c:pt>
                <c:pt idx="80">
                  <c:v>0.83333333333333248</c:v>
                </c:pt>
                <c:pt idx="81">
                  <c:v>0.84374999999999911</c:v>
                </c:pt>
                <c:pt idx="82">
                  <c:v>0.85416666666666574</c:v>
                </c:pt>
                <c:pt idx="83">
                  <c:v>0.86458333333333237</c:v>
                </c:pt>
                <c:pt idx="84">
                  <c:v>0.874999999999999</c:v>
                </c:pt>
                <c:pt idx="85">
                  <c:v>0.88541666666666563</c:v>
                </c:pt>
                <c:pt idx="86">
                  <c:v>0.89583333333333226</c:v>
                </c:pt>
                <c:pt idx="87">
                  <c:v>0.90624999999999889</c:v>
                </c:pt>
                <c:pt idx="88">
                  <c:v>0.91666666666666552</c:v>
                </c:pt>
                <c:pt idx="89">
                  <c:v>0.92708333333333215</c:v>
                </c:pt>
                <c:pt idx="90">
                  <c:v>0.93749999999999878</c:v>
                </c:pt>
                <c:pt idx="91">
                  <c:v>0.94791666666666541</c:v>
                </c:pt>
                <c:pt idx="92">
                  <c:v>0.95833333333333204</c:v>
                </c:pt>
                <c:pt idx="93">
                  <c:v>0.96874999999999867</c:v>
                </c:pt>
                <c:pt idx="94">
                  <c:v>0.9791666666666653</c:v>
                </c:pt>
                <c:pt idx="95">
                  <c:v>0.98958333333333193</c:v>
                </c:pt>
              </c:numCache>
            </c:numRef>
          </c:cat>
          <c:val>
            <c:numRef>
              <c:f>IND_micro_1turno_feriale!$B$2:$B$97</c:f>
              <c:numCache>
                <c:formatCode>General</c:formatCode>
                <c:ptCount val="96"/>
                <c:pt idx="0">
                  <c:v>0.47945205479452052</c:v>
                </c:pt>
                <c:pt idx="1">
                  <c:v>0.47945205479452052</c:v>
                </c:pt>
                <c:pt idx="2">
                  <c:v>0.47945205479452052</c:v>
                </c:pt>
                <c:pt idx="3">
                  <c:v>0.47945205479452052</c:v>
                </c:pt>
                <c:pt idx="4">
                  <c:v>0.47945205479452052</c:v>
                </c:pt>
                <c:pt idx="5">
                  <c:v>0.47945205479452052</c:v>
                </c:pt>
                <c:pt idx="6">
                  <c:v>0.47945205479452052</c:v>
                </c:pt>
                <c:pt idx="7">
                  <c:v>0.47945205479452052</c:v>
                </c:pt>
                <c:pt idx="8">
                  <c:v>0.47945205479452052</c:v>
                </c:pt>
                <c:pt idx="9">
                  <c:v>0.47945205479452052</c:v>
                </c:pt>
                <c:pt idx="10">
                  <c:v>0.47945205479452052</c:v>
                </c:pt>
                <c:pt idx="11">
                  <c:v>0.47945205479452052</c:v>
                </c:pt>
                <c:pt idx="12">
                  <c:v>0.47945205479452052</c:v>
                </c:pt>
                <c:pt idx="13">
                  <c:v>0.47945205479452052</c:v>
                </c:pt>
                <c:pt idx="14">
                  <c:v>0.47945205479452052</c:v>
                </c:pt>
                <c:pt idx="15">
                  <c:v>0.47945205479452052</c:v>
                </c:pt>
                <c:pt idx="16">
                  <c:v>0.47945205479452052</c:v>
                </c:pt>
                <c:pt idx="17">
                  <c:v>0.47945205479452052</c:v>
                </c:pt>
                <c:pt idx="18">
                  <c:v>0.47945205479452052</c:v>
                </c:pt>
                <c:pt idx="19">
                  <c:v>0.47945205479452052</c:v>
                </c:pt>
                <c:pt idx="20">
                  <c:v>0.47945205479452052</c:v>
                </c:pt>
                <c:pt idx="21">
                  <c:v>0.47945205479452052</c:v>
                </c:pt>
                <c:pt idx="22">
                  <c:v>0.47945205479452052</c:v>
                </c:pt>
                <c:pt idx="23">
                  <c:v>0.47945205479452052</c:v>
                </c:pt>
                <c:pt idx="24">
                  <c:v>0.47945205479452052</c:v>
                </c:pt>
                <c:pt idx="25">
                  <c:v>0.47945205479452052</c:v>
                </c:pt>
                <c:pt idx="26">
                  <c:v>0.47945205479452052</c:v>
                </c:pt>
                <c:pt idx="27">
                  <c:v>0.47945205479452052</c:v>
                </c:pt>
                <c:pt idx="28">
                  <c:v>0.47945205479452052</c:v>
                </c:pt>
                <c:pt idx="29">
                  <c:v>0.47945205479452052</c:v>
                </c:pt>
                <c:pt idx="30">
                  <c:v>0.47945205479452052</c:v>
                </c:pt>
                <c:pt idx="31">
                  <c:v>0.47945205479452052</c:v>
                </c:pt>
                <c:pt idx="32">
                  <c:v>4.5281582952815826</c:v>
                </c:pt>
                <c:pt idx="33">
                  <c:v>4.5281582952815826</c:v>
                </c:pt>
                <c:pt idx="34">
                  <c:v>4.5281582952815826</c:v>
                </c:pt>
                <c:pt idx="35">
                  <c:v>4.5281582952815826</c:v>
                </c:pt>
                <c:pt idx="36">
                  <c:v>4.5281582952815826</c:v>
                </c:pt>
                <c:pt idx="37">
                  <c:v>4.5281582952815826</c:v>
                </c:pt>
                <c:pt idx="38">
                  <c:v>4.5281582952815826</c:v>
                </c:pt>
                <c:pt idx="39">
                  <c:v>4.5281582952815826</c:v>
                </c:pt>
                <c:pt idx="40">
                  <c:v>4.5281582952815826</c:v>
                </c:pt>
                <c:pt idx="41">
                  <c:v>4.5281582952815826</c:v>
                </c:pt>
                <c:pt idx="42">
                  <c:v>4.5281582952815826</c:v>
                </c:pt>
                <c:pt idx="43">
                  <c:v>4.5281582952815826</c:v>
                </c:pt>
                <c:pt idx="44">
                  <c:v>4.5281582952815826</c:v>
                </c:pt>
                <c:pt idx="45">
                  <c:v>4.5281582952815826</c:v>
                </c:pt>
                <c:pt idx="46">
                  <c:v>4.5281582952815826</c:v>
                </c:pt>
                <c:pt idx="47">
                  <c:v>4.5281582952815826</c:v>
                </c:pt>
                <c:pt idx="48">
                  <c:v>4.5281582952815826</c:v>
                </c:pt>
                <c:pt idx="49">
                  <c:v>4.5281582952815826</c:v>
                </c:pt>
                <c:pt idx="50">
                  <c:v>4.5281582952815826</c:v>
                </c:pt>
                <c:pt idx="51">
                  <c:v>4.5281582952815826</c:v>
                </c:pt>
                <c:pt idx="52">
                  <c:v>4.5281582952815826</c:v>
                </c:pt>
                <c:pt idx="53">
                  <c:v>4.5281582952815826</c:v>
                </c:pt>
                <c:pt idx="54">
                  <c:v>4.5281582952815826</c:v>
                </c:pt>
                <c:pt idx="55">
                  <c:v>4.5281582952815826</c:v>
                </c:pt>
                <c:pt idx="56">
                  <c:v>4.5281582952815826</c:v>
                </c:pt>
                <c:pt idx="57">
                  <c:v>4.5281582952815826</c:v>
                </c:pt>
                <c:pt idx="58">
                  <c:v>4.5281582952815826</c:v>
                </c:pt>
                <c:pt idx="59">
                  <c:v>4.5281582952815826</c:v>
                </c:pt>
                <c:pt idx="60">
                  <c:v>4.5281582952815826</c:v>
                </c:pt>
                <c:pt idx="61">
                  <c:v>4.5281582952815826</c:v>
                </c:pt>
                <c:pt idx="62">
                  <c:v>4.5281582952815826</c:v>
                </c:pt>
                <c:pt idx="63">
                  <c:v>4.5281582952815826</c:v>
                </c:pt>
                <c:pt idx="64">
                  <c:v>4.5281582952815826</c:v>
                </c:pt>
                <c:pt idx="65">
                  <c:v>4.5281582952815826</c:v>
                </c:pt>
                <c:pt idx="66">
                  <c:v>4.5281582952815826</c:v>
                </c:pt>
                <c:pt idx="67">
                  <c:v>4.5281582952815826</c:v>
                </c:pt>
                <c:pt idx="68">
                  <c:v>0.47945205479452052</c:v>
                </c:pt>
                <c:pt idx="69">
                  <c:v>0.47945205479452052</c:v>
                </c:pt>
                <c:pt idx="70">
                  <c:v>0.47945205479452052</c:v>
                </c:pt>
                <c:pt idx="71">
                  <c:v>0.47945205479452052</c:v>
                </c:pt>
                <c:pt idx="72">
                  <c:v>0.47945205479452052</c:v>
                </c:pt>
                <c:pt idx="73">
                  <c:v>0.47945205479452052</c:v>
                </c:pt>
                <c:pt idx="74">
                  <c:v>0.47945205479452052</c:v>
                </c:pt>
                <c:pt idx="75">
                  <c:v>0.47945205479452052</c:v>
                </c:pt>
                <c:pt idx="76">
                  <c:v>0.47945205479452052</c:v>
                </c:pt>
                <c:pt idx="77">
                  <c:v>0.47945205479452052</c:v>
                </c:pt>
                <c:pt idx="78">
                  <c:v>0.47945205479452052</c:v>
                </c:pt>
                <c:pt idx="79">
                  <c:v>0.47945205479452052</c:v>
                </c:pt>
                <c:pt idx="80">
                  <c:v>0.47945205479452052</c:v>
                </c:pt>
                <c:pt idx="81">
                  <c:v>0.47945205479452052</c:v>
                </c:pt>
                <c:pt idx="82">
                  <c:v>0.47945205479452052</c:v>
                </c:pt>
                <c:pt idx="83">
                  <c:v>0.47945205479452052</c:v>
                </c:pt>
                <c:pt idx="84">
                  <c:v>0.47945205479452052</c:v>
                </c:pt>
                <c:pt idx="85">
                  <c:v>0.47945205479452052</c:v>
                </c:pt>
                <c:pt idx="86">
                  <c:v>0.47945205479452052</c:v>
                </c:pt>
                <c:pt idx="87">
                  <c:v>0.47945205479452052</c:v>
                </c:pt>
                <c:pt idx="88">
                  <c:v>0.47945205479452052</c:v>
                </c:pt>
                <c:pt idx="89">
                  <c:v>0.47945205479452052</c:v>
                </c:pt>
                <c:pt idx="90">
                  <c:v>0.47945205479452052</c:v>
                </c:pt>
                <c:pt idx="91">
                  <c:v>0.47945205479452052</c:v>
                </c:pt>
                <c:pt idx="92">
                  <c:v>0.47945205479452052</c:v>
                </c:pt>
                <c:pt idx="93">
                  <c:v>0.47945205479452052</c:v>
                </c:pt>
                <c:pt idx="94">
                  <c:v>0.47945205479452052</c:v>
                </c:pt>
                <c:pt idx="95">
                  <c:v>0.47945205479452052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0D-4645-87EF-B6300D01582A}"/>
            </c:ext>
          </c:extLst>
        </c:ser>
        <c:ser>
          <c:idx val="1"/>
          <c:order val="1"/>
          <c:tx>
            <c:strRef>
              <c:f>IND_micro_1turno_feriale!$C$1</c:f>
              <c:strCache>
                <c:ptCount val="1"/>
                <c:pt idx="0">
                  <c:v>Saturday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IND_micro_1turno_feriale!$A$2:$A$97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5.2083333333333329E-2</c:v>
                </c:pt>
                <c:pt idx="6">
                  <c:v>6.2499999999999993E-2</c:v>
                </c:pt>
                <c:pt idx="7">
                  <c:v>7.2916666666666657E-2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0.11458333333333334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0.14583333333333331</c:v>
                </c:pt>
                <c:pt idx="15">
                  <c:v>0.15624999999999997</c:v>
                </c:pt>
                <c:pt idx="16">
                  <c:v>0.16666666666666663</c:v>
                </c:pt>
                <c:pt idx="17">
                  <c:v>0.17708333333333329</c:v>
                </c:pt>
                <c:pt idx="18">
                  <c:v>0.18749999999999994</c:v>
                </c:pt>
                <c:pt idx="19">
                  <c:v>0.1979166666666666</c:v>
                </c:pt>
                <c:pt idx="20">
                  <c:v>0.20833333333333326</c:v>
                </c:pt>
                <c:pt idx="21">
                  <c:v>0.21874999999999992</c:v>
                </c:pt>
                <c:pt idx="22">
                  <c:v>0.22916666666666657</c:v>
                </c:pt>
                <c:pt idx="23">
                  <c:v>0.23958333333333323</c:v>
                </c:pt>
                <c:pt idx="24">
                  <c:v>0.24999999999999989</c:v>
                </c:pt>
                <c:pt idx="25">
                  <c:v>0.26041666666666657</c:v>
                </c:pt>
                <c:pt idx="26">
                  <c:v>0.27083333333333326</c:v>
                </c:pt>
                <c:pt idx="27">
                  <c:v>0.28124999999999994</c:v>
                </c:pt>
                <c:pt idx="28">
                  <c:v>0.29166666666666663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0.33333333333333337</c:v>
                </c:pt>
                <c:pt idx="33">
                  <c:v>0.34375000000000006</c:v>
                </c:pt>
                <c:pt idx="34">
                  <c:v>0.35416666666666674</c:v>
                </c:pt>
                <c:pt idx="35">
                  <c:v>0.36458333333333343</c:v>
                </c:pt>
                <c:pt idx="36">
                  <c:v>0.37500000000000011</c:v>
                </c:pt>
                <c:pt idx="37">
                  <c:v>0.3854166666666668</c:v>
                </c:pt>
                <c:pt idx="38">
                  <c:v>0.39583333333333348</c:v>
                </c:pt>
                <c:pt idx="39">
                  <c:v>0.40625000000000017</c:v>
                </c:pt>
                <c:pt idx="40">
                  <c:v>0.41666666666666685</c:v>
                </c:pt>
                <c:pt idx="41">
                  <c:v>0.42708333333333354</c:v>
                </c:pt>
                <c:pt idx="42">
                  <c:v>0.43750000000000022</c:v>
                </c:pt>
                <c:pt idx="43">
                  <c:v>0.44791666666666691</c:v>
                </c:pt>
                <c:pt idx="44">
                  <c:v>0.45833333333333359</c:v>
                </c:pt>
                <c:pt idx="45">
                  <c:v>0.46875000000000028</c:v>
                </c:pt>
                <c:pt idx="46">
                  <c:v>0.47916666666666696</c:v>
                </c:pt>
                <c:pt idx="47">
                  <c:v>0.48958333333333365</c:v>
                </c:pt>
                <c:pt idx="48">
                  <c:v>0.50000000000000033</c:v>
                </c:pt>
                <c:pt idx="49">
                  <c:v>0.51041666666666696</c:v>
                </c:pt>
                <c:pt idx="50">
                  <c:v>0.52083333333333359</c:v>
                </c:pt>
                <c:pt idx="51">
                  <c:v>0.53125000000000022</c:v>
                </c:pt>
                <c:pt idx="52">
                  <c:v>0.54166666666666685</c:v>
                </c:pt>
                <c:pt idx="53">
                  <c:v>0.55208333333333348</c:v>
                </c:pt>
                <c:pt idx="54">
                  <c:v>0.56250000000000011</c:v>
                </c:pt>
                <c:pt idx="55">
                  <c:v>0.57291666666666674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0.61458333333333326</c:v>
                </c:pt>
                <c:pt idx="60">
                  <c:v>0.62499999999999989</c:v>
                </c:pt>
                <c:pt idx="61">
                  <c:v>0.63541666666666652</c:v>
                </c:pt>
                <c:pt idx="62">
                  <c:v>0.64583333333333315</c:v>
                </c:pt>
                <c:pt idx="63">
                  <c:v>0.65624999999999978</c:v>
                </c:pt>
                <c:pt idx="64">
                  <c:v>0.66666666666666641</c:v>
                </c:pt>
                <c:pt idx="65">
                  <c:v>0.67708333333333304</c:v>
                </c:pt>
                <c:pt idx="66">
                  <c:v>0.68749999999999967</c:v>
                </c:pt>
                <c:pt idx="67">
                  <c:v>0.6979166666666663</c:v>
                </c:pt>
                <c:pt idx="68">
                  <c:v>0.70833333333333293</c:v>
                </c:pt>
                <c:pt idx="69">
                  <c:v>0.71874999999999956</c:v>
                </c:pt>
                <c:pt idx="70">
                  <c:v>0.72916666666666619</c:v>
                </c:pt>
                <c:pt idx="71">
                  <c:v>0.73958333333333282</c:v>
                </c:pt>
                <c:pt idx="72">
                  <c:v>0.74999999999999944</c:v>
                </c:pt>
                <c:pt idx="73">
                  <c:v>0.76041666666666607</c:v>
                </c:pt>
                <c:pt idx="74">
                  <c:v>0.7708333333333327</c:v>
                </c:pt>
                <c:pt idx="75">
                  <c:v>0.78124999999999933</c:v>
                </c:pt>
                <c:pt idx="76">
                  <c:v>0.79166666666666596</c:v>
                </c:pt>
                <c:pt idx="77">
                  <c:v>0.80208333333333259</c:v>
                </c:pt>
                <c:pt idx="78">
                  <c:v>0.81249999999999922</c:v>
                </c:pt>
                <c:pt idx="79">
                  <c:v>0.82291666666666585</c:v>
                </c:pt>
                <c:pt idx="80">
                  <c:v>0.83333333333333248</c:v>
                </c:pt>
                <c:pt idx="81">
                  <c:v>0.84374999999999911</c:v>
                </c:pt>
                <c:pt idx="82">
                  <c:v>0.85416666666666574</c:v>
                </c:pt>
                <c:pt idx="83">
                  <c:v>0.86458333333333237</c:v>
                </c:pt>
                <c:pt idx="84">
                  <c:v>0.874999999999999</c:v>
                </c:pt>
                <c:pt idx="85">
                  <c:v>0.88541666666666563</c:v>
                </c:pt>
                <c:pt idx="86">
                  <c:v>0.89583333333333226</c:v>
                </c:pt>
                <c:pt idx="87">
                  <c:v>0.90624999999999889</c:v>
                </c:pt>
                <c:pt idx="88">
                  <c:v>0.91666666666666552</c:v>
                </c:pt>
                <c:pt idx="89">
                  <c:v>0.92708333333333215</c:v>
                </c:pt>
                <c:pt idx="90">
                  <c:v>0.93749999999999878</c:v>
                </c:pt>
                <c:pt idx="91">
                  <c:v>0.94791666666666541</c:v>
                </c:pt>
                <c:pt idx="92">
                  <c:v>0.95833333333333204</c:v>
                </c:pt>
                <c:pt idx="93">
                  <c:v>0.96874999999999867</c:v>
                </c:pt>
                <c:pt idx="94">
                  <c:v>0.9791666666666653</c:v>
                </c:pt>
                <c:pt idx="95">
                  <c:v>0.98958333333333193</c:v>
                </c:pt>
              </c:numCache>
            </c:numRef>
          </c:cat>
          <c:val>
            <c:numRef>
              <c:f>IND_micro_1turno_feriale!$C$2:$C$97</c:f>
              <c:numCache>
                <c:formatCode>General</c:formatCode>
                <c:ptCount val="96"/>
                <c:pt idx="0">
                  <c:v>0.47945205479452052</c:v>
                </c:pt>
                <c:pt idx="1">
                  <c:v>0.47945205479452052</c:v>
                </c:pt>
                <c:pt idx="2">
                  <c:v>0.47945205479452052</c:v>
                </c:pt>
                <c:pt idx="3">
                  <c:v>0.47945205479452052</c:v>
                </c:pt>
                <c:pt idx="4">
                  <c:v>0.47945205479452052</c:v>
                </c:pt>
                <c:pt idx="5">
                  <c:v>0.47945205479452052</c:v>
                </c:pt>
                <c:pt idx="6">
                  <c:v>0.47945205479452052</c:v>
                </c:pt>
                <c:pt idx="7">
                  <c:v>0.47945205479452052</c:v>
                </c:pt>
                <c:pt idx="8">
                  <c:v>0.47945205479452052</c:v>
                </c:pt>
                <c:pt idx="9">
                  <c:v>0.47945205479452052</c:v>
                </c:pt>
                <c:pt idx="10">
                  <c:v>0.47945205479452052</c:v>
                </c:pt>
                <c:pt idx="11">
                  <c:v>0.47945205479452052</c:v>
                </c:pt>
                <c:pt idx="12">
                  <c:v>0.47945205479452052</c:v>
                </c:pt>
                <c:pt idx="13">
                  <c:v>0.47945205479452052</c:v>
                </c:pt>
                <c:pt idx="14">
                  <c:v>0.47945205479452052</c:v>
                </c:pt>
                <c:pt idx="15">
                  <c:v>0.47945205479452052</c:v>
                </c:pt>
                <c:pt idx="16">
                  <c:v>0.47945205479452052</c:v>
                </c:pt>
                <c:pt idx="17">
                  <c:v>0.47945205479452052</c:v>
                </c:pt>
                <c:pt idx="18">
                  <c:v>0.47945205479452052</c:v>
                </c:pt>
                <c:pt idx="19">
                  <c:v>0.47945205479452052</c:v>
                </c:pt>
                <c:pt idx="20">
                  <c:v>0.47945205479452052</c:v>
                </c:pt>
                <c:pt idx="21">
                  <c:v>0.47945205479452052</c:v>
                </c:pt>
                <c:pt idx="22">
                  <c:v>0.47945205479452052</c:v>
                </c:pt>
                <c:pt idx="23">
                  <c:v>0.47945205479452052</c:v>
                </c:pt>
                <c:pt idx="24">
                  <c:v>0.47945205479452052</c:v>
                </c:pt>
                <c:pt idx="25">
                  <c:v>0.47945205479452052</c:v>
                </c:pt>
                <c:pt idx="26">
                  <c:v>0.47945205479452052</c:v>
                </c:pt>
                <c:pt idx="27">
                  <c:v>0.47945205479452052</c:v>
                </c:pt>
                <c:pt idx="28">
                  <c:v>0.47945205479452052</c:v>
                </c:pt>
                <c:pt idx="29">
                  <c:v>0.47945205479452052</c:v>
                </c:pt>
                <c:pt idx="30">
                  <c:v>0.47945205479452052</c:v>
                </c:pt>
                <c:pt idx="31">
                  <c:v>0.47945205479452052</c:v>
                </c:pt>
                <c:pt idx="32">
                  <c:v>4.5281582952815826</c:v>
                </c:pt>
                <c:pt idx="33">
                  <c:v>4.5281582952815826</c:v>
                </c:pt>
                <c:pt idx="34">
                  <c:v>4.5281582952815826</c:v>
                </c:pt>
                <c:pt idx="35">
                  <c:v>4.5281582952815826</c:v>
                </c:pt>
                <c:pt idx="36">
                  <c:v>4.5281582952815826</c:v>
                </c:pt>
                <c:pt idx="37">
                  <c:v>4.5281582952815826</c:v>
                </c:pt>
                <c:pt idx="38">
                  <c:v>4.5281582952815826</c:v>
                </c:pt>
                <c:pt idx="39">
                  <c:v>4.5281582952815826</c:v>
                </c:pt>
                <c:pt idx="40">
                  <c:v>4.5281582952815826</c:v>
                </c:pt>
                <c:pt idx="41">
                  <c:v>4.5281582952815826</c:v>
                </c:pt>
                <c:pt idx="42">
                  <c:v>4.5281582952815826</c:v>
                </c:pt>
                <c:pt idx="43">
                  <c:v>4.5281582952815826</c:v>
                </c:pt>
                <c:pt idx="44">
                  <c:v>4.5281582952815826</c:v>
                </c:pt>
                <c:pt idx="45">
                  <c:v>4.5281582952815826</c:v>
                </c:pt>
                <c:pt idx="46">
                  <c:v>4.5281582952815826</c:v>
                </c:pt>
                <c:pt idx="47">
                  <c:v>4.5281582952815826</c:v>
                </c:pt>
                <c:pt idx="48">
                  <c:v>4.5281582952815826</c:v>
                </c:pt>
                <c:pt idx="49">
                  <c:v>4.5281582952815826</c:v>
                </c:pt>
                <c:pt idx="50">
                  <c:v>4.5281582952815826</c:v>
                </c:pt>
                <c:pt idx="51">
                  <c:v>4.5281582952815826</c:v>
                </c:pt>
                <c:pt idx="52">
                  <c:v>4.5281582952815826</c:v>
                </c:pt>
                <c:pt idx="53">
                  <c:v>4.5281582952815826</c:v>
                </c:pt>
                <c:pt idx="54">
                  <c:v>4.5281582952815826</c:v>
                </c:pt>
                <c:pt idx="55">
                  <c:v>4.5281582952815826</c:v>
                </c:pt>
                <c:pt idx="56">
                  <c:v>4.5281582952815826</c:v>
                </c:pt>
                <c:pt idx="57">
                  <c:v>4.5281582952815826</c:v>
                </c:pt>
                <c:pt idx="58">
                  <c:v>4.5281582952815826</c:v>
                </c:pt>
                <c:pt idx="59">
                  <c:v>4.5281582952815826</c:v>
                </c:pt>
                <c:pt idx="60">
                  <c:v>4.5281582952815826</c:v>
                </c:pt>
                <c:pt idx="61">
                  <c:v>4.5281582952815826</c:v>
                </c:pt>
                <c:pt idx="62">
                  <c:v>4.5281582952815826</c:v>
                </c:pt>
                <c:pt idx="63">
                  <c:v>4.5281582952815826</c:v>
                </c:pt>
                <c:pt idx="64">
                  <c:v>4.5281582952815826</c:v>
                </c:pt>
                <c:pt idx="65">
                  <c:v>4.5281582952815826</c:v>
                </c:pt>
                <c:pt idx="66">
                  <c:v>4.5281582952815826</c:v>
                </c:pt>
                <c:pt idx="67">
                  <c:v>4.5281582952815826</c:v>
                </c:pt>
                <c:pt idx="68">
                  <c:v>0.47945205479452052</c:v>
                </c:pt>
                <c:pt idx="69">
                  <c:v>0.47945205479452052</c:v>
                </c:pt>
                <c:pt idx="70">
                  <c:v>0.47945205479452052</c:v>
                </c:pt>
                <c:pt idx="71">
                  <c:v>0.47945205479452052</c:v>
                </c:pt>
                <c:pt idx="72">
                  <c:v>0.47945205479452052</c:v>
                </c:pt>
                <c:pt idx="73">
                  <c:v>0.47945205479452052</c:v>
                </c:pt>
                <c:pt idx="74">
                  <c:v>0.47945205479452052</c:v>
                </c:pt>
                <c:pt idx="75">
                  <c:v>0.47945205479452052</c:v>
                </c:pt>
                <c:pt idx="76">
                  <c:v>0.47945205479452052</c:v>
                </c:pt>
                <c:pt idx="77">
                  <c:v>0.47945205479452052</c:v>
                </c:pt>
                <c:pt idx="78">
                  <c:v>0.47945205479452052</c:v>
                </c:pt>
                <c:pt idx="79">
                  <c:v>0.47945205479452052</c:v>
                </c:pt>
                <c:pt idx="80">
                  <c:v>0.47945205479452052</c:v>
                </c:pt>
                <c:pt idx="81">
                  <c:v>0.47945205479452052</c:v>
                </c:pt>
                <c:pt idx="82">
                  <c:v>0.47945205479452052</c:v>
                </c:pt>
                <c:pt idx="83">
                  <c:v>0.47945205479452052</c:v>
                </c:pt>
                <c:pt idx="84">
                  <c:v>0.47945205479452052</c:v>
                </c:pt>
                <c:pt idx="85">
                  <c:v>0.47945205479452052</c:v>
                </c:pt>
                <c:pt idx="86">
                  <c:v>0.47945205479452052</c:v>
                </c:pt>
                <c:pt idx="87">
                  <c:v>0.47945205479452052</c:v>
                </c:pt>
                <c:pt idx="88">
                  <c:v>0.47945205479452052</c:v>
                </c:pt>
                <c:pt idx="89">
                  <c:v>0.47945205479452052</c:v>
                </c:pt>
                <c:pt idx="90">
                  <c:v>0.47945205479452052</c:v>
                </c:pt>
                <c:pt idx="91">
                  <c:v>0.47945205479452052</c:v>
                </c:pt>
                <c:pt idx="92">
                  <c:v>0.47945205479452052</c:v>
                </c:pt>
                <c:pt idx="93">
                  <c:v>0.47945205479452052</c:v>
                </c:pt>
                <c:pt idx="94">
                  <c:v>0.47945205479452052</c:v>
                </c:pt>
                <c:pt idx="95">
                  <c:v>0.47945205479452052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0D-4645-87EF-B6300D01582A}"/>
            </c:ext>
          </c:extLst>
        </c:ser>
        <c:ser>
          <c:idx val="2"/>
          <c:order val="2"/>
          <c:tx>
            <c:strRef>
              <c:f>IND_micro_1turno_feriale!$D$1</c:f>
              <c:strCache>
                <c:ptCount val="1"/>
                <c:pt idx="0">
                  <c:v>Sunday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IND_micro_1turno_feriale!$A$2:$A$97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5.2083333333333329E-2</c:v>
                </c:pt>
                <c:pt idx="6">
                  <c:v>6.2499999999999993E-2</c:v>
                </c:pt>
                <c:pt idx="7">
                  <c:v>7.2916666666666657E-2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0.11458333333333334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0.14583333333333331</c:v>
                </c:pt>
                <c:pt idx="15">
                  <c:v>0.15624999999999997</c:v>
                </c:pt>
                <c:pt idx="16">
                  <c:v>0.16666666666666663</c:v>
                </c:pt>
                <c:pt idx="17">
                  <c:v>0.17708333333333329</c:v>
                </c:pt>
                <c:pt idx="18">
                  <c:v>0.18749999999999994</c:v>
                </c:pt>
                <c:pt idx="19">
                  <c:v>0.1979166666666666</c:v>
                </c:pt>
                <c:pt idx="20">
                  <c:v>0.20833333333333326</c:v>
                </c:pt>
                <c:pt idx="21">
                  <c:v>0.21874999999999992</c:v>
                </c:pt>
                <c:pt idx="22">
                  <c:v>0.22916666666666657</c:v>
                </c:pt>
                <c:pt idx="23">
                  <c:v>0.23958333333333323</c:v>
                </c:pt>
                <c:pt idx="24">
                  <c:v>0.24999999999999989</c:v>
                </c:pt>
                <c:pt idx="25">
                  <c:v>0.26041666666666657</c:v>
                </c:pt>
                <c:pt idx="26">
                  <c:v>0.27083333333333326</c:v>
                </c:pt>
                <c:pt idx="27">
                  <c:v>0.28124999999999994</c:v>
                </c:pt>
                <c:pt idx="28">
                  <c:v>0.29166666666666663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0.33333333333333337</c:v>
                </c:pt>
                <c:pt idx="33">
                  <c:v>0.34375000000000006</c:v>
                </c:pt>
                <c:pt idx="34">
                  <c:v>0.35416666666666674</c:v>
                </c:pt>
                <c:pt idx="35">
                  <c:v>0.36458333333333343</c:v>
                </c:pt>
                <c:pt idx="36">
                  <c:v>0.37500000000000011</c:v>
                </c:pt>
                <c:pt idx="37">
                  <c:v>0.3854166666666668</c:v>
                </c:pt>
                <c:pt idx="38">
                  <c:v>0.39583333333333348</c:v>
                </c:pt>
                <c:pt idx="39">
                  <c:v>0.40625000000000017</c:v>
                </c:pt>
                <c:pt idx="40">
                  <c:v>0.41666666666666685</c:v>
                </c:pt>
                <c:pt idx="41">
                  <c:v>0.42708333333333354</c:v>
                </c:pt>
                <c:pt idx="42">
                  <c:v>0.43750000000000022</c:v>
                </c:pt>
                <c:pt idx="43">
                  <c:v>0.44791666666666691</c:v>
                </c:pt>
                <c:pt idx="44">
                  <c:v>0.45833333333333359</c:v>
                </c:pt>
                <c:pt idx="45">
                  <c:v>0.46875000000000028</c:v>
                </c:pt>
                <c:pt idx="46">
                  <c:v>0.47916666666666696</c:v>
                </c:pt>
                <c:pt idx="47">
                  <c:v>0.48958333333333365</c:v>
                </c:pt>
                <c:pt idx="48">
                  <c:v>0.50000000000000033</c:v>
                </c:pt>
                <c:pt idx="49">
                  <c:v>0.51041666666666696</c:v>
                </c:pt>
                <c:pt idx="50">
                  <c:v>0.52083333333333359</c:v>
                </c:pt>
                <c:pt idx="51">
                  <c:v>0.53125000000000022</c:v>
                </c:pt>
                <c:pt idx="52">
                  <c:v>0.54166666666666685</c:v>
                </c:pt>
                <c:pt idx="53">
                  <c:v>0.55208333333333348</c:v>
                </c:pt>
                <c:pt idx="54">
                  <c:v>0.56250000000000011</c:v>
                </c:pt>
                <c:pt idx="55">
                  <c:v>0.57291666666666674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0.61458333333333326</c:v>
                </c:pt>
                <c:pt idx="60">
                  <c:v>0.62499999999999989</c:v>
                </c:pt>
                <c:pt idx="61">
                  <c:v>0.63541666666666652</c:v>
                </c:pt>
                <c:pt idx="62">
                  <c:v>0.64583333333333315</c:v>
                </c:pt>
                <c:pt idx="63">
                  <c:v>0.65624999999999978</c:v>
                </c:pt>
                <c:pt idx="64">
                  <c:v>0.66666666666666641</c:v>
                </c:pt>
                <c:pt idx="65">
                  <c:v>0.67708333333333304</c:v>
                </c:pt>
                <c:pt idx="66">
                  <c:v>0.68749999999999967</c:v>
                </c:pt>
                <c:pt idx="67">
                  <c:v>0.6979166666666663</c:v>
                </c:pt>
                <c:pt idx="68">
                  <c:v>0.70833333333333293</c:v>
                </c:pt>
                <c:pt idx="69">
                  <c:v>0.71874999999999956</c:v>
                </c:pt>
                <c:pt idx="70">
                  <c:v>0.72916666666666619</c:v>
                </c:pt>
                <c:pt idx="71">
                  <c:v>0.73958333333333282</c:v>
                </c:pt>
                <c:pt idx="72">
                  <c:v>0.74999999999999944</c:v>
                </c:pt>
                <c:pt idx="73">
                  <c:v>0.76041666666666607</c:v>
                </c:pt>
                <c:pt idx="74">
                  <c:v>0.7708333333333327</c:v>
                </c:pt>
                <c:pt idx="75">
                  <c:v>0.78124999999999933</c:v>
                </c:pt>
                <c:pt idx="76">
                  <c:v>0.79166666666666596</c:v>
                </c:pt>
                <c:pt idx="77">
                  <c:v>0.80208333333333259</c:v>
                </c:pt>
                <c:pt idx="78">
                  <c:v>0.81249999999999922</c:v>
                </c:pt>
                <c:pt idx="79">
                  <c:v>0.82291666666666585</c:v>
                </c:pt>
                <c:pt idx="80">
                  <c:v>0.83333333333333248</c:v>
                </c:pt>
                <c:pt idx="81">
                  <c:v>0.84374999999999911</c:v>
                </c:pt>
                <c:pt idx="82">
                  <c:v>0.85416666666666574</c:v>
                </c:pt>
                <c:pt idx="83">
                  <c:v>0.86458333333333237</c:v>
                </c:pt>
                <c:pt idx="84">
                  <c:v>0.874999999999999</c:v>
                </c:pt>
                <c:pt idx="85">
                  <c:v>0.88541666666666563</c:v>
                </c:pt>
                <c:pt idx="86">
                  <c:v>0.89583333333333226</c:v>
                </c:pt>
                <c:pt idx="87">
                  <c:v>0.90624999999999889</c:v>
                </c:pt>
                <c:pt idx="88">
                  <c:v>0.91666666666666552</c:v>
                </c:pt>
                <c:pt idx="89">
                  <c:v>0.92708333333333215</c:v>
                </c:pt>
                <c:pt idx="90">
                  <c:v>0.93749999999999878</c:v>
                </c:pt>
                <c:pt idx="91">
                  <c:v>0.94791666666666541</c:v>
                </c:pt>
                <c:pt idx="92">
                  <c:v>0.95833333333333204</c:v>
                </c:pt>
                <c:pt idx="93">
                  <c:v>0.96874999999999867</c:v>
                </c:pt>
                <c:pt idx="94">
                  <c:v>0.9791666666666653</c:v>
                </c:pt>
                <c:pt idx="95">
                  <c:v>0.98958333333333193</c:v>
                </c:pt>
              </c:numCache>
            </c:numRef>
          </c:cat>
          <c:val>
            <c:numRef>
              <c:f>IND_micro_1turno_feriale!$D$2:$D$97</c:f>
              <c:numCache>
                <c:formatCode>General</c:formatCode>
                <c:ptCount val="96"/>
                <c:pt idx="0">
                  <c:v>0.47945205479452052</c:v>
                </c:pt>
                <c:pt idx="1">
                  <c:v>0.47945205479452052</c:v>
                </c:pt>
                <c:pt idx="2">
                  <c:v>0.47945205479452052</c:v>
                </c:pt>
                <c:pt idx="3">
                  <c:v>0.47945205479452052</c:v>
                </c:pt>
                <c:pt idx="4">
                  <c:v>0.47945205479452052</c:v>
                </c:pt>
                <c:pt idx="5">
                  <c:v>0.47945205479452052</c:v>
                </c:pt>
                <c:pt idx="6">
                  <c:v>0.47945205479452052</c:v>
                </c:pt>
                <c:pt idx="7">
                  <c:v>0.47945205479452052</c:v>
                </c:pt>
                <c:pt idx="8">
                  <c:v>0.47945205479452052</c:v>
                </c:pt>
                <c:pt idx="9">
                  <c:v>0.47945205479452052</c:v>
                </c:pt>
                <c:pt idx="10">
                  <c:v>0.47945205479452052</c:v>
                </c:pt>
                <c:pt idx="11">
                  <c:v>0.47945205479452052</c:v>
                </c:pt>
                <c:pt idx="12">
                  <c:v>0.47945205479452052</c:v>
                </c:pt>
                <c:pt idx="13">
                  <c:v>0.47945205479452052</c:v>
                </c:pt>
                <c:pt idx="14">
                  <c:v>0.47945205479452052</c:v>
                </c:pt>
                <c:pt idx="15">
                  <c:v>0.47945205479452052</c:v>
                </c:pt>
                <c:pt idx="16">
                  <c:v>0.47945205479452052</c:v>
                </c:pt>
                <c:pt idx="17">
                  <c:v>0.47945205479452052</c:v>
                </c:pt>
                <c:pt idx="18">
                  <c:v>0.47945205479452052</c:v>
                </c:pt>
                <c:pt idx="19">
                  <c:v>0.47945205479452052</c:v>
                </c:pt>
                <c:pt idx="20">
                  <c:v>0.47945205479452052</c:v>
                </c:pt>
                <c:pt idx="21">
                  <c:v>0.47945205479452052</c:v>
                </c:pt>
                <c:pt idx="22">
                  <c:v>0.47945205479452052</c:v>
                </c:pt>
                <c:pt idx="23">
                  <c:v>0.47945205479452052</c:v>
                </c:pt>
                <c:pt idx="24">
                  <c:v>0.47945205479452052</c:v>
                </c:pt>
                <c:pt idx="25">
                  <c:v>0.47945205479452052</c:v>
                </c:pt>
                <c:pt idx="26">
                  <c:v>0.47945205479452052</c:v>
                </c:pt>
                <c:pt idx="27">
                  <c:v>0.47945205479452052</c:v>
                </c:pt>
                <c:pt idx="28">
                  <c:v>0.47945205479452052</c:v>
                </c:pt>
                <c:pt idx="29">
                  <c:v>0.47945205479452052</c:v>
                </c:pt>
                <c:pt idx="30">
                  <c:v>0.47945205479452052</c:v>
                </c:pt>
                <c:pt idx="31">
                  <c:v>0.47945205479452052</c:v>
                </c:pt>
                <c:pt idx="32">
                  <c:v>4.5281582952815826</c:v>
                </c:pt>
                <c:pt idx="33">
                  <c:v>4.5281582952815826</c:v>
                </c:pt>
                <c:pt idx="34">
                  <c:v>4.5281582952815826</c:v>
                </c:pt>
                <c:pt idx="35">
                  <c:v>4.5281582952815826</c:v>
                </c:pt>
                <c:pt idx="36">
                  <c:v>4.5281582952815826</c:v>
                </c:pt>
                <c:pt idx="37">
                  <c:v>4.5281582952815826</c:v>
                </c:pt>
                <c:pt idx="38">
                  <c:v>4.5281582952815826</c:v>
                </c:pt>
                <c:pt idx="39">
                  <c:v>4.5281582952815826</c:v>
                </c:pt>
                <c:pt idx="40">
                  <c:v>4.5281582952815826</c:v>
                </c:pt>
                <c:pt idx="41">
                  <c:v>4.5281582952815826</c:v>
                </c:pt>
                <c:pt idx="42">
                  <c:v>4.5281582952815826</c:v>
                </c:pt>
                <c:pt idx="43">
                  <c:v>4.5281582952815826</c:v>
                </c:pt>
                <c:pt idx="44">
                  <c:v>4.5281582952815826</c:v>
                </c:pt>
                <c:pt idx="45">
                  <c:v>4.5281582952815826</c:v>
                </c:pt>
                <c:pt idx="46">
                  <c:v>4.5281582952815826</c:v>
                </c:pt>
                <c:pt idx="47">
                  <c:v>4.5281582952815826</c:v>
                </c:pt>
                <c:pt idx="48">
                  <c:v>4.5281582952815826</c:v>
                </c:pt>
                <c:pt idx="49">
                  <c:v>4.5281582952815826</c:v>
                </c:pt>
                <c:pt idx="50">
                  <c:v>4.5281582952815826</c:v>
                </c:pt>
                <c:pt idx="51">
                  <c:v>4.5281582952815826</c:v>
                </c:pt>
                <c:pt idx="52">
                  <c:v>4.5281582952815826</c:v>
                </c:pt>
                <c:pt idx="53">
                  <c:v>4.5281582952815826</c:v>
                </c:pt>
                <c:pt idx="54">
                  <c:v>4.5281582952815826</c:v>
                </c:pt>
                <c:pt idx="55">
                  <c:v>4.5281582952815826</c:v>
                </c:pt>
                <c:pt idx="56">
                  <c:v>4.5281582952815826</c:v>
                </c:pt>
                <c:pt idx="57">
                  <c:v>4.5281582952815826</c:v>
                </c:pt>
                <c:pt idx="58">
                  <c:v>4.5281582952815826</c:v>
                </c:pt>
                <c:pt idx="59">
                  <c:v>4.5281582952815826</c:v>
                </c:pt>
                <c:pt idx="60">
                  <c:v>4.5281582952815826</c:v>
                </c:pt>
                <c:pt idx="61">
                  <c:v>4.5281582952815826</c:v>
                </c:pt>
                <c:pt idx="62">
                  <c:v>4.5281582952815826</c:v>
                </c:pt>
                <c:pt idx="63">
                  <c:v>4.5281582952815826</c:v>
                </c:pt>
                <c:pt idx="64">
                  <c:v>4.5281582952815826</c:v>
                </c:pt>
                <c:pt idx="65">
                  <c:v>4.5281582952815826</c:v>
                </c:pt>
                <c:pt idx="66">
                  <c:v>4.5281582952815826</c:v>
                </c:pt>
                <c:pt idx="67">
                  <c:v>4.5281582952815826</c:v>
                </c:pt>
                <c:pt idx="68">
                  <c:v>0.47945205479452052</c:v>
                </c:pt>
                <c:pt idx="69">
                  <c:v>0.47945205479452052</c:v>
                </c:pt>
                <c:pt idx="70">
                  <c:v>0.47945205479452052</c:v>
                </c:pt>
                <c:pt idx="71">
                  <c:v>0.47945205479452052</c:v>
                </c:pt>
                <c:pt idx="72">
                  <c:v>0.47945205479452052</c:v>
                </c:pt>
                <c:pt idx="73">
                  <c:v>0.47945205479452052</c:v>
                </c:pt>
                <c:pt idx="74">
                  <c:v>0.47945205479452052</c:v>
                </c:pt>
                <c:pt idx="75">
                  <c:v>0.47945205479452052</c:v>
                </c:pt>
                <c:pt idx="76">
                  <c:v>0.47945205479452052</c:v>
                </c:pt>
                <c:pt idx="77">
                  <c:v>0.47945205479452052</c:v>
                </c:pt>
                <c:pt idx="78">
                  <c:v>0.47945205479452052</c:v>
                </c:pt>
                <c:pt idx="79">
                  <c:v>0.47945205479452052</c:v>
                </c:pt>
                <c:pt idx="80">
                  <c:v>0.47945205479452052</c:v>
                </c:pt>
                <c:pt idx="81">
                  <c:v>0.47945205479452052</c:v>
                </c:pt>
                <c:pt idx="82">
                  <c:v>0.47945205479452052</c:v>
                </c:pt>
                <c:pt idx="83">
                  <c:v>0.47945205479452052</c:v>
                </c:pt>
                <c:pt idx="84">
                  <c:v>0.47945205479452052</c:v>
                </c:pt>
                <c:pt idx="85">
                  <c:v>0.47945205479452052</c:v>
                </c:pt>
                <c:pt idx="86">
                  <c:v>0.47945205479452052</c:v>
                </c:pt>
                <c:pt idx="87">
                  <c:v>0.47945205479452052</c:v>
                </c:pt>
                <c:pt idx="88">
                  <c:v>0.47945205479452052</c:v>
                </c:pt>
                <c:pt idx="89">
                  <c:v>0.47945205479452052</c:v>
                </c:pt>
                <c:pt idx="90">
                  <c:v>0.47945205479452052</c:v>
                </c:pt>
                <c:pt idx="91">
                  <c:v>0.47945205479452052</c:v>
                </c:pt>
                <c:pt idx="92">
                  <c:v>0.47945205479452052</c:v>
                </c:pt>
                <c:pt idx="93">
                  <c:v>0.47945205479452052</c:v>
                </c:pt>
                <c:pt idx="94">
                  <c:v>0.47945205479452052</c:v>
                </c:pt>
                <c:pt idx="95">
                  <c:v>0.47945205479452052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0D-4645-87EF-B6300D0158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7687008"/>
        <c:axId val="877711968"/>
      </c:lineChart>
      <c:catAx>
        <c:axId val="877687008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711968"/>
        <c:crosses val="autoZero"/>
        <c:auto val="1"/>
        <c:lblAlgn val="ctr"/>
        <c:lblOffset val="100"/>
        <c:noMultiLvlLbl val="0"/>
      </c:catAx>
      <c:valAx>
        <c:axId val="87771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687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IND_piccola_1turno_feriale!$B$1</c:f>
              <c:strCache>
                <c:ptCount val="1"/>
                <c:pt idx="0">
                  <c:v>Working_day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IND_piccola_1turno_feriale!$A$2:$A$97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5.2083333333333329E-2</c:v>
                </c:pt>
                <c:pt idx="6">
                  <c:v>6.2499999999999993E-2</c:v>
                </c:pt>
                <c:pt idx="7">
                  <c:v>7.2916666666666657E-2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0.11458333333333334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0.14583333333333331</c:v>
                </c:pt>
                <c:pt idx="15">
                  <c:v>0.15624999999999997</c:v>
                </c:pt>
                <c:pt idx="16">
                  <c:v>0.16666666666666663</c:v>
                </c:pt>
                <c:pt idx="17">
                  <c:v>0.17708333333333329</c:v>
                </c:pt>
                <c:pt idx="18">
                  <c:v>0.18749999999999994</c:v>
                </c:pt>
                <c:pt idx="19">
                  <c:v>0.1979166666666666</c:v>
                </c:pt>
                <c:pt idx="20">
                  <c:v>0.20833333333333326</c:v>
                </c:pt>
                <c:pt idx="21">
                  <c:v>0.21874999999999992</c:v>
                </c:pt>
                <c:pt idx="22">
                  <c:v>0.22916666666666657</c:v>
                </c:pt>
                <c:pt idx="23">
                  <c:v>0.23958333333333323</c:v>
                </c:pt>
                <c:pt idx="24">
                  <c:v>0.24999999999999989</c:v>
                </c:pt>
                <c:pt idx="25">
                  <c:v>0.26041666666666657</c:v>
                </c:pt>
                <c:pt idx="26">
                  <c:v>0.27083333333333326</c:v>
                </c:pt>
                <c:pt idx="27">
                  <c:v>0.28124999999999994</c:v>
                </c:pt>
                <c:pt idx="28">
                  <c:v>0.29166666666666663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0.33333333333333337</c:v>
                </c:pt>
                <c:pt idx="33">
                  <c:v>0.34375000000000006</c:v>
                </c:pt>
                <c:pt idx="34">
                  <c:v>0.35416666666666674</c:v>
                </c:pt>
                <c:pt idx="35">
                  <c:v>0.36458333333333343</c:v>
                </c:pt>
                <c:pt idx="36">
                  <c:v>0.37500000000000011</c:v>
                </c:pt>
                <c:pt idx="37">
                  <c:v>0.3854166666666668</c:v>
                </c:pt>
                <c:pt idx="38">
                  <c:v>0.39583333333333348</c:v>
                </c:pt>
                <c:pt idx="39">
                  <c:v>0.40625000000000017</c:v>
                </c:pt>
                <c:pt idx="40">
                  <c:v>0.41666666666666685</c:v>
                </c:pt>
                <c:pt idx="41">
                  <c:v>0.42708333333333354</c:v>
                </c:pt>
                <c:pt idx="42">
                  <c:v>0.43750000000000022</c:v>
                </c:pt>
                <c:pt idx="43">
                  <c:v>0.44791666666666691</c:v>
                </c:pt>
                <c:pt idx="44">
                  <c:v>0.45833333333333359</c:v>
                </c:pt>
                <c:pt idx="45">
                  <c:v>0.46875000000000028</c:v>
                </c:pt>
                <c:pt idx="46">
                  <c:v>0.47916666666666696</c:v>
                </c:pt>
                <c:pt idx="47">
                  <c:v>0.48958333333333365</c:v>
                </c:pt>
                <c:pt idx="48">
                  <c:v>0.50000000000000033</c:v>
                </c:pt>
                <c:pt idx="49">
                  <c:v>0.51041666666666696</c:v>
                </c:pt>
                <c:pt idx="50">
                  <c:v>0.52083333333333359</c:v>
                </c:pt>
                <c:pt idx="51">
                  <c:v>0.53125000000000022</c:v>
                </c:pt>
                <c:pt idx="52">
                  <c:v>0.54166666666666685</c:v>
                </c:pt>
                <c:pt idx="53">
                  <c:v>0.55208333333333348</c:v>
                </c:pt>
                <c:pt idx="54">
                  <c:v>0.56250000000000011</c:v>
                </c:pt>
                <c:pt idx="55">
                  <c:v>0.57291666666666674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0.61458333333333326</c:v>
                </c:pt>
                <c:pt idx="60">
                  <c:v>0.62499999999999989</c:v>
                </c:pt>
                <c:pt idx="61">
                  <c:v>0.63541666666666652</c:v>
                </c:pt>
                <c:pt idx="62">
                  <c:v>0.64583333333333315</c:v>
                </c:pt>
                <c:pt idx="63">
                  <c:v>0.65624999999999978</c:v>
                </c:pt>
                <c:pt idx="64">
                  <c:v>0.66666666666666641</c:v>
                </c:pt>
                <c:pt idx="65">
                  <c:v>0.67708333333333304</c:v>
                </c:pt>
                <c:pt idx="66">
                  <c:v>0.68749999999999967</c:v>
                </c:pt>
                <c:pt idx="67">
                  <c:v>0.6979166666666663</c:v>
                </c:pt>
                <c:pt idx="68">
                  <c:v>0.70833333333333293</c:v>
                </c:pt>
                <c:pt idx="69">
                  <c:v>0.71874999999999956</c:v>
                </c:pt>
                <c:pt idx="70">
                  <c:v>0.72916666666666619</c:v>
                </c:pt>
                <c:pt idx="71">
                  <c:v>0.73958333333333282</c:v>
                </c:pt>
                <c:pt idx="72">
                  <c:v>0.74999999999999944</c:v>
                </c:pt>
                <c:pt idx="73">
                  <c:v>0.76041666666666607</c:v>
                </c:pt>
                <c:pt idx="74">
                  <c:v>0.7708333333333327</c:v>
                </c:pt>
                <c:pt idx="75">
                  <c:v>0.78124999999999933</c:v>
                </c:pt>
                <c:pt idx="76">
                  <c:v>0.79166666666666596</c:v>
                </c:pt>
                <c:pt idx="77">
                  <c:v>0.80208333333333259</c:v>
                </c:pt>
                <c:pt idx="78">
                  <c:v>0.81249999999999922</c:v>
                </c:pt>
                <c:pt idx="79">
                  <c:v>0.82291666666666585</c:v>
                </c:pt>
                <c:pt idx="80">
                  <c:v>0.83333333333333248</c:v>
                </c:pt>
                <c:pt idx="81">
                  <c:v>0.84374999999999911</c:v>
                </c:pt>
                <c:pt idx="82">
                  <c:v>0.85416666666666574</c:v>
                </c:pt>
                <c:pt idx="83">
                  <c:v>0.86458333333333237</c:v>
                </c:pt>
                <c:pt idx="84">
                  <c:v>0.874999999999999</c:v>
                </c:pt>
                <c:pt idx="85">
                  <c:v>0.88541666666666563</c:v>
                </c:pt>
                <c:pt idx="86">
                  <c:v>0.89583333333333226</c:v>
                </c:pt>
                <c:pt idx="87">
                  <c:v>0.90624999999999889</c:v>
                </c:pt>
                <c:pt idx="88">
                  <c:v>0.91666666666666552</c:v>
                </c:pt>
                <c:pt idx="89">
                  <c:v>0.92708333333333215</c:v>
                </c:pt>
                <c:pt idx="90">
                  <c:v>0.93749999999999878</c:v>
                </c:pt>
                <c:pt idx="91">
                  <c:v>0.94791666666666541</c:v>
                </c:pt>
                <c:pt idx="92">
                  <c:v>0.95833333333333204</c:v>
                </c:pt>
                <c:pt idx="93">
                  <c:v>0.96874999999999867</c:v>
                </c:pt>
                <c:pt idx="94">
                  <c:v>0.9791666666666653</c:v>
                </c:pt>
                <c:pt idx="95">
                  <c:v>0.98958333333333193</c:v>
                </c:pt>
              </c:numCache>
            </c:numRef>
          </c:cat>
          <c:val>
            <c:numRef>
              <c:f>IND_piccola_1turno_feriale!$B$2:$B$97</c:f>
              <c:numCache>
                <c:formatCode>General</c:formatCode>
                <c:ptCount val="96"/>
                <c:pt idx="0">
                  <c:v>2.9452054794520546</c:v>
                </c:pt>
                <c:pt idx="1">
                  <c:v>2.9452054794520546</c:v>
                </c:pt>
                <c:pt idx="2">
                  <c:v>2.9452054794520546</c:v>
                </c:pt>
                <c:pt idx="3">
                  <c:v>2.9452054794520546</c:v>
                </c:pt>
                <c:pt idx="4">
                  <c:v>2.9452054794520546</c:v>
                </c:pt>
                <c:pt idx="5">
                  <c:v>2.9452054794520546</c:v>
                </c:pt>
                <c:pt idx="6">
                  <c:v>2.9452054794520546</c:v>
                </c:pt>
                <c:pt idx="7">
                  <c:v>2.9452054794520546</c:v>
                </c:pt>
                <c:pt idx="8">
                  <c:v>2.9452054794520546</c:v>
                </c:pt>
                <c:pt idx="9">
                  <c:v>2.9452054794520546</c:v>
                </c:pt>
                <c:pt idx="10">
                  <c:v>2.9452054794520546</c:v>
                </c:pt>
                <c:pt idx="11">
                  <c:v>2.9452054794520546</c:v>
                </c:pt>
                <c:pt idx="12">
                  <c:v>2.9452054794520546</c:v>
                </c:pt>
                <c:pt idx="13">
                  <c:v>2.9452054794520546</c:v>
                </c:pt>
                <c:pt idx="14">
                  <c:v>2.9452054794520546</c:v>
                </c:pt>
                <c:pt idx="15">
                  <c:v>2.9452054794520546</c:v>
                </c:pt>
                <c:pt idx="16">
                  <c:v>2.9452054794520546</c:v>
                </c:pt>
                <c:pt idx="17">
                  <c:v>2.9452054794520546</c:v>
                </c:pt>
                <c:pt idx="18">
                  <c:v>2.9452054794520546</c:v>
                </c:pt>
                <c:pt idx="19">
                  <c:v>2.9452054794520546</c:v>
                </c:pt>
                <c:pt idx="20">
                  <c:v>2.9452054794520546</c:v>
                </c:pt>
                <c:pt idx="21">
                  <c:v>2.9452054794520546</c:v>
                </c:pt>
                <c:pt idx="22">
                  <c:v>2.9452054794520546</c:v>
                </c:pt>
                <c:pt idx="23">
                  <c:v>2.9452054794520546</c:v>
                </c:pt>
                <c:pt idx="24">
                  <c:v>2.9452054794520546</c:v>
                </c:pt>
                <c:pt idx="25">
                  <c:v>2.9452054794520546</c:v>
                </c:pt>
                <c:pt idx="26">
                  <c:v>2.9452054794520546</c:v>
                </c:pt>
                <c:pt idx="27">
                  <c:v>2.9452054794520546</c:v>
                </c:pt>
                <c:pt idx="28">
                  <c:v>2.9452054794520546</c:v>
                </c:pt>
                <c:pt idx="29">
                  <c:v>2.9452054794520546</c:v>
                </c:pt>
                <c:pt idx="30">
                  <c:v>2.9452054794520546</c:v>
                </c:pt>
                <c:pt idx="31">
                  <c:v>2.9452054794520546</c:v>
                </c:pt>
                <c:pt idx="32">
                  <c:v>27.815829528158293</c:v>
                </c:pt>
                <c:pt idx="33">
                  <c:v>27.815829528158293</c:v>
                </c:pt>
                <c:pt idx="34">
                  <c:v>27.815829528158293</c:v>
                </c:pt>
                <c:pt idx="35">
                  <c:v>27.815829528158293</c:v>
                </c:pt>
                <c:pt idx="36">
                  <c:v>27.815829528158293</c:v>
                </c:pt>
                <c:pt idx="37">
                  <c:v>27.815829528158293</c:v>
                </c:pt>
                <c:pt idx="38">
                  <c:v>27.815829528158293</c:v>
                </c:pt>
                <c:pt idx="39">
                  <c:v>27.815829528158293</c:v>
                </c:pt>
                <c:pt idx="40">
                  <c:v>27.815829528158293</c:v>
                </c:pt>
                <c:pt idx="41">
                  <c:v>27.815829528158293</c:v>
                </c:pt>
                <c:pt idx="42">
                  <c:v>27.815829528158293</c:v>
                </c:pt>
                <c:pt idx="43">
                  <c:v>27.815829528158293</c:v>
                </c:pt>
                <c:pt idx="44">
                  <c:v>27.815829528158293</c:v>
                </c:pt>
                <c:pt idx="45">
                  <c:v>27.815829528158293</c:v>
                </c:pt>
                <c:pt idx="46">
                  <c:v>27.815829528158293</c:v>
                </c:pt>
                <c:pt idx="47">
                  <c:v>27.815829528158293</c:v>
                </c:pt>
                <c:pt idx="48">
                  <c:v>27.815829528158293</c:v>
                </c:pt>
                <c:pt idx="49">
                  <c:v>27.815829528158293</c:v>
                </c:pt>
                <c:pt idx="50">
                  <c:v>27.815829528158293</c:v>
                </c:pt>
                <c:pt idx="51">
                  <c:v>27.815829528158293</c:v>
                </c:pt>
                <c:pt idx="52">
                  <c:v>27.815829528158293</c:v>
                </c:pt>
                <c:pt idx="53">
                  <c:v>27.815829528158293</c:v>
                </c:pt>
                <c:pt idx="54">
                  <c:v>27.815829528158293</c:v>
                </c:pt>
                <c:pt idx="55">
                  <c:v>27.815829528158293</c:v>
                </c:pt>
                <c:pt idx="56">
                  <c:v>27.815829528158293</c:v>
                </c:pt>
                <c:pt idx="57">
                  <c:v>27.815829528158293</c:v>
                </c:pt>
                <c:pt idx="58">
                  <c:v>27.815829528158293</c:v>
                </c:pt>
                <c:pt idx="59">
                  <c:v>27.815829528158293</c:v>
                </c:pt>
                <c:pt idx="60">
                  <c:v>27.815829528158293</c:v>
                </c:pt>
                <c:pt idx="61">
                  <c:v>27.815829528158293</c:v>
                </c:pt>
                <c:pt idx="62">
                  <c:v>27.815829528158293</c:v>
                </c:pt>
                <c:pt idx="63">
                  <c:v>27.815829528158293</c:v>
                </c:pt>
                <c:pt idx="64">
                  <c:v>27.815829528158293</c:v>
                </c:pt>
                <c:pt idx="65">
                  <c:v>27.815829528158293</c:v>
                </c:pt>
                <c:pt idx="66">
                  <c:v>27.815829528158293</c:v>
                </c:pt>
                <c:pt idx="67">
                  <c:v>27.815829528158293</c:v>
                </c:pt>
                <c:pt idx="68">
                  <c:v>2.9452054794520546</c:v>
                </c:pt>
                <c:pt idx="69">
                  <c:v>2.9452054794520546</c:v>
                </c:pt>
                <c:pt idx="70">
                  <c:v>2.9452054794520546</c:v>
                </c:pt>
                <c:pt idx="71">
                  <c:v>2.9452054794520546</c:v>
                </c:pt>
                <c:pt idx="72">
                  <c:v>2.9452054794520546</c:v>
                </c:pt>
                <c:pt idx="73">
                  <c:v>2.9452054794520546</c:v>
                </c:pt>
                <c:pt idx="74">
                  <c:v>2.9452054794520546</c:v>
                </c:pt>
                <c:pt idx="75">
                  <c:v>2.9452054794520546</c:v>
                </c:pt>
                <c:pt idx="76">
                  <c:v>2.9452054794520546</c:v>
                </c:pt>
                <c:pt idx="77">
                  <c:v>2.9452054794520546</c:v>
                </c:pt>
                <c:pt idx="78">
                  <c:v>2.9452054794520546</c:v>
                </c:pt>
                <c:pt idx="79">
                  <c:v>2.9452054794520546</c:v>
                </c:pt>
                <c:pt idx="80">
                  <c:v>2.9452054794520546</c:v>
                </c:pt>
                <c:pt idx="81">
                  <c:v>2.9452054794520546</c:v>
                </c:pt>
                <c:pt idx="82">
                  <c:v>2.9452054794520546</c:v>
                </c:pt>
                <c:pt idx="83">
                  <c:v>2.9452054794520546</c:v>
                </c:pt>
                <c:pt idx="84">
                  <c:v>2.9452054794520546</c:v>
                </c:pt>
                <c:pt idx="85">
                  <c:v>2.9452054794520546</c:v>
                </c:pt>
                <c:pt idx="86">
                  <c:v>2.9452054794520546</c:v>
                </c:pt>
                <c:pt idx="87">
                  <c:v>2.9452054794520546</c:v>
                </c:pt>
                <c:pt idx="88">
                  <c:v>2.9452054794520546</c:v>
                </c:pt>
                <c:pt idx="89">
                  <c:v>2.9452054794520546</c:v>
                </c:pt>
                <c:pt idx="90">
                  <c:v>2.9452054794520546</c:v>
                </c:pt>
                <c:pt idx="91">
                  <c:v>2.9452054794520546</c:v>
                </c:pt>
                <c:pt idx="92">
                  <c:v>2.9452054794520546</c:v>
                </c:pt>
                <c:pt idx="93">
                  <c:v>2.9452054794520546</c:v>
                </c:pt>
                <c:pt idx="94">
                  <c:v>2.9452054794520546</c:v>
                </c:pt>
                <c:pt idx="95">
                  <c:v>2.9452054794520546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F8-4437-93CD-5C249634F9D4}"/>
            </c:ext>
          </c:extLst>
        </c:ser>
        <c:ser>
          <c:idx val="1"/>
          <c:order val="1"/>
          <c:tx>
            <c:strRef>
              <c:f>IND_piccola_1turno_feriale!$C$1</c:f>
              <c:strCache>
                <c:ptCount val="1"/>
                <c:pt idx="0">
                  <c:v>Saturday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IND_piccola_1turno_feriale!$A$2:$A$97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5.2083333333333329E-2</c:v>
                </c:pt>
                <c:pt idx="6">
                  <c:v>6.2499999999999993E-2</c:v>
                </c:pt>
                <c:pt idx="7">
                  <c:v>7.2916666666666657E-2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0.11458333333333334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0.14583333333333331</c:v>
                </c:pt>
                <c:pt idx="15">
                  <c:v>0.15624999999999997</c:v>
                </c:pt>
                <c:pt idx="16">
                  <c:v>0.16666666666666663</c:v>
                </c:pt>
                <c:pt idx="17">
                  <c:v>0.17708333333333329</c:v>
                </c:pt>
                <c:pt idx="18">
                  <c:v>0.18749999999999994</c:v>
                </c:pt>
                <c:pt idx="19">
                  <c:v>0.1979166666666666</c:v>
                </c:pt>
                <c:pt idx="20">
                  <c:v>0.20833333333333326</c:v>
                </c:pt>
                <c:pt idx="21">
                  <c:v>0.21874999999999992</c:v>
                </c:pt>
                <c:pt idx="22">
                  <c:v>0.22916666666666657</c:v>
                </c:pt>
                <c:pt idx="23">
                  <c:v>0.23958333333333323</c:v>
                </c:pt>
                <c:pt idx="24">
                  <c:v>0.24999999999999989</c:v>
                </c:pt>
                <c:pt idx="25">
                  <c:v>0.26041666666666657</c:v>
                </c:pt>
                <c:pt idx="26">
                  <c:v>0.27083333333333326</c:v>
                </c:pt>
                <c:pt idx="27">
                  <c:v>0.28124999999999994</c:v>
                </c:pt>
                <c:pt idx="28">
                  <c:v>0.29166666666666663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0.33333333333333337</c:v>
                </c:pt>
                <c:pt idx="33">
                  <c:v>0.34375000000000006</c:v>
                </c:pt>
                <c:pt idx="34">
                  <c:v>0.35416666666666674</c:v>
                </c:pt>
                <c:pt idx="35">
                  <c:v>0.36458333333333343</c:v>
                </c:pt>
                <c:pt idx="36">
                  <c:v>0.37500000000000011</c:v>
                </c:pt>
                <c:pt idx="37">
                  <c:v>0.3854166666666668</c:v>
                </c:pt>
                <c:pt idx="38">
                  <c:v>0.39583333333333348</c:v>
                </c:pt>
                <c:pt idx="39">
                  <c:v>0.40625000000000017</c:v>
                </c:pt>
                <c:pt idx="40">
                  <c:v>0.41666666666666685</c:v>
                </c:pt>
                <c:pt idx="41">
                  <c:v>0.42708333333333354</c:v>
                </c:pt>
                <c:pt idx="42">
                  <c:v>0.43750000000000022</c:v>
                </c:pt>
                <c:pt idx="43">
                  <c:v>0.44791666666666691</c:v>
                </c:pt>
                <c:pt idx="44">
                  <c:v>0.45833333333333359</c:v>
                </c:pt>
                <c:pt idx="45">
                  <c:v>0.46875000000000028</c:v>
                </c:pt>
                <c:pt idx="46">
                  <c:v>0.47916666666666696</c:v>
                </c:pt>
                <c:pt idx="47">
                  <c:v>0.48958333333333365</c:v>
                </c:pt>
                <c:pt idx="48">
                  <c:v>0.50000000000000033</c:v>
                </c:pt>
                <c:pt idx="49">
                  <c:v>0.51041666666666696</c:v>
                </c:pt>
                <c:pt idx="50">
                  <c:v>0.52083333333333359</c:v>
                </c:pt>
                <c:pt idx="51">
                  <c:v>0.53125000000000022</c:v>
                </c:pt>
                <c:pt idx="52">
                  <c:v>0.54166666666666685</c:v>
                </c:pt>
                <c:pt idx="53">
                  <c:v>0.55208333333333348</c:v>
                </c:pt>
                <c:pt idx="54">
                  <c:v>0.56250000000000011</c:v>
                </c:pt>
                <c:pt idx="55">
                  <c:v>0.57291666666666674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0.61458333333333326</c:v>
                </c:pt>
                <c:pt idx="60">
                  <c:v>0.62499999999999989</c:v>
                </c:pt>
                <c:pt idx="61">
                  <c:v>0.63541666666666652</c:v>
                </c:pt>
                <c:pt idx="62">
                  <c:v>0.64583333333333315</c:v>
                </c:pt>
                <c:pt idx="63">
                  <c:v>0.65624999999999978</c:v>
                </c:pt>
                <c:pt idx="64">
                  <c:v>0.66666666666666641</c:v>
                </c:pt>
                <c:pt idx="65">
                  <c:v>0.67708333333333304</c:v>
                </c:pt>
                <c:pt idx="66">
                  <c:v>0.68749999999999967</c:v>
                </c:pt>
                <c:pt idx="67">
                  <c:v>0.6979166666666663</c:v>
                </c:pt>
                <c:pt idx="68">
                  <c:v>0.70833333333333293</c:v>
                </c:pt>
                <c:pt idx="69">
                  <c:v>0.71874999999999956</c:v>
                </c:pt>
                <c:pt idx="70">
                  <c:v>0.72916666666666619</c:v>
                </c:pt>
                <c:pt idx="71">
                  <c:v>0.73958333333333282</c:v>
                </c:pt>
                <c:pt idx="72">
                  <c:v>0.74999999999999944</c:v>
                </c:pt>
                <c:pt idx="73">
                  <c:v>0.76041666666666607</c:v>
                </c:pt>
                <c:pt idx="74">
                  <c:v>0.7708333333333327</c:v>
                </c:pt>
                <c:pt idx="75">
                  <c:v>0.78124999999999933</c:v>
                </c:pt>
                <c:pt idx="76">
                  <c:v>0.79166666666666596</c:v>
                </c:pt>
                <c:pt idx="77">
                  <c:v>0.80208333333333259</c:v>
                </c:pt>
                <c:pt idx="78">
                  <c:v>0.81249999999999922</c:v>
                </c:pt>
                <c:pt idx="79">
                  <c:v>0.82291666666666585</c:v>
                </c:pt>
                <c:pt idx="80">
                  <c:v>0.83333333333333248</c:v>
                </c:pt>
                <c:pt idx="81">
                  <c:v>0.84374999999999911</c:v>
                </c:pt>
                <c:pt idx="82">
                  <c:v>0.85416666666666574</c:v>
                </c:pt>
                <c:pt idx="83">
                  <c:v>0.86458333333333237</c:v>
                </c:pt>
                <c:pt idx="84">
                  <c:v>0.874999999999999</c:v>
                </c:pt>
                <c:pt idx="85">
                  <c:v>0.88541666666666563</c:v>
                </c:pt>
                <c:pt idx="86">
                  <c:v>0.89583333333333226</c:v>
                </c:pt>
                <c:pt idx="87">
                  <c:v>0.90624999999999889</c:v>
                </c:pt>
                <c:pt idx="88">
                  <c:v>0.91666666666666552</c:v>
                </c:pt>
                <c:pt idx="89">
                  <c:v>0.92708333333333215</c:v>
                </c:pt>
                <c:pt idx="90">
                  <c:v>0.93749999999999878</c:v>
                </c:pt>
                <c:pt idx="91">
                  <c:v>0.94791666666666541</c:v>
                </c:pt>
                <c:pt idx="92">
                  <c:v>0.95833333333333204</c:v>
                </c:pt>
                <c:pt idx="93">
                  <c:v>0.96874999999999867</c:v>
                </c:pt>
                <c:pt idx="94">
                  <c:v>0.9791666666666653</c:v>
                </c:pt>
                <c:pt idx="95">
                  <c:v>0.98958333333333193</c:v>
                </c:pt>
              </c:numCache>
            </c:numRef>
          </c:cat>
          <c:val>
            <c:numRef>
              <c:f>IND_piccola_1turno_feriale!$C$2:$C$97</c:f>
              <c:numCache>
                <c:formatCode>General</c:formatCode>
                <c:ptCount val="96"/>
                <c:pt idx="0">
                  <c:v>2.9452054794520546</c:v>
                </c:pt>
                <c:pt idx="1">
                  <c:v>2.9452054794520546</c:v>
                </c:pt>
                <c:pt idx="2">
                  <c:v>2.9452054794520546</c:v>
                </c:pt>
                <c:pt idx="3">
                  <c:v>2.9452054794520546</c:v>
                </c:pt>
                <c:pt idx="4">
                  <c:v>2.9452054794520546</c:v>
                </c:pt>
                <c:pt idx="5">
                  <c:v>2.9452054794520546</c:v>
                </c:pt>
                <c:pt idx="6">
                  <c:v>2.9452054794520546</c:v>
                </c:pt>
                <c:pt idx="7">
                  <c:v>2.9452054794520546</c:v>
                </c:pt>
                <c:pt idx="8">
                  <c:v>2.9452054794520546</c:v>
                </c:pt>
                <c:pt idx="9">
                  <c:v>2.9452054794520546</c:v>
                </c:pt>
                <c:pt idx="10">
                  <c:v>2.9452054794520546</c:v>
                </c:pt>
                <c:pt idx="11">
                  <c:v>2.9452054794520546</c:v>
                </c:pt>
                <c:pt idx="12">
                  <c:v>2.9452054794520546</c:v>
                </c:pt>
                <c:pt idx="13">
                  <c:v>2.9452054794520546</c:v>
                </c:pt>
                <c:pt idx="14">
                  <c:v>2.9452054794520546</c:v>
                </c:pt>
                <c:pt idx="15">
                  <c:v>2.9452054794520546</c:v>
                </c:pt>
                <c:pt idx="16">
                  <c:v>2.9452054794520546</c:v>
                </c:pt>
                <c:pt idx="17">
                  <c:v>2.9452054794520546</c:v>
                </c:pt>
                <c:pt idx="18">
                  <c:v>2.9452054794520546</c:v>
                </c:pt>
                <c:pt idx="19">
                  <c:v>2.9452054794520546</c:v>
                </c:pt>
                <c:pt idx="20">
                  <c:v>2.9452054794520546</c:v>
                </c:pt>
                <c:pt idx="21">
                  <c:v>2.9452054794520546</c:v>
                </c:pt>
                <c:pt idx="22">
                  <c:v>2.9452054794520546</c:v>
                </c:pt>
                <c:pt idx="23">
                  <c:v>2.9452054794520546</c:v>
                </c:pt>
                <c:pt idx="24">
                  <c:v>2.9452054794520546</c:v>
                </c:pt>
                <c:pt idx="25">
                  <c:v>2.9452054794520546</c:v>
                </c:pt>
                <c:pt idx="26">
                  <c:v>2.9452054794520546</c:v>
                </c:pt>
                <c:pt idx="27">
                  <c:v>2.9452054794520546</c:v>
                </c:pt>
                <c:pt idx="28">
                  <c:v>2.9452054794520546</c:v>
                </c:pt>
                <c:pt idx="29">
                  <c:v>2.9452054794520546</c:v>
                </c:pt>
                <c:pt idx="30">
                  <c:v>2.9452054794520546</c:v>
                </c:pt>
                <c:pt idx="31">
                  <c:v>2.9452054794520546</c:v>
                </c:pt>
                <c:pt idx="32">
                  <c:v>27.815829528158293</c:v>
                </c:pt>
                <c:pt idx="33">
                  <c:v>27.815829528158293</c:v>
                </c:pt>
                <c:pt idx="34">
                  <c:v>27.815829528158293</c:v>
                </c:pt>
                <c:pt idx="35">
                  <c:v>27.815829528158293</c:v>
                </c:pt>
                <c:pt idx="36">
                  <c:v>27.815829528158293</c:v>
                </c:pt>
                <c:pt idx="37">
                  <c:v>27.815829528158293</c:v>
                </c:pt>
                <c:pt idx="38">
                  <c:v>27.815829528158293</c:v>
                </c:pt>
                <c:pt idx="39">
                  <c:v>27.815829528158293</c:v>
                </c:pt>
                <c:pt idx="40">
                  <c:v>27.815829528158293</c:v>
                </c:pt>
                <c:pt idx="41">
                  <c:v>27.815829528158293</c:v>
                </c:pt>
                <c:pt idx="42">
                  <c:v>27.815829528158293</c:v>
                </c:pt>
                <c:pt idx="43">
                  <c:v>27.815829528158293</c:v>
                </c:pt>
                <c:pt idx="44">
                  <c:v>27.815829528158293</c:v>
                </c:pt>
                <c:pt idx="45">
                  <c:v>27.815829528158293</c:v>
                </c:pt>
                <c:pt idx="46">
                  <c:v>27.815829528158293</c:v>
                </c:pt>
                <c:pt idx="47">
                  <c:v>27.815829528158293</c:v>
                </c:pt>
                <c:pt idx="48">
                  <c:v>27.815829528158293</c:v>
                </c:pt>
                <c:pt idx="49">
                  <c:v>27.815829528158293</c:v>
                </c:pt>
                <c:pt idx="50">
                  <c:v>27.815829528158293</c:v>
                </c:pt>
                <c:pt idx="51">
                  <c:v>27.815829528158293</c:v>
                </c:pt>
                <c:pt idx="52">
                  <c:v>27.815829528158293</c:v>
                </c:pt>
                <c:pt idx="53">
                  <c:v>27.815829528158293</c:v>
                </c:pt>
                <c:pt idx="54">
                  <c:v>27.815829528158293</c:v>
                </c:pt>
                <c:pt idx="55">
                  <c:v>27.815829528158293</c:v>
                </c:pt>
                <c:pt idx="56">
                  <c:v>27.815829528158293</c:v>
                </c:pt>
                <c:pt idx="57">
                  <c:v>27.815829528158293</c:v>
                </c:pt>
                <c:pt idx="58">
                  <c:v>27.815829528158293</c:v>
                </c:pt>
                <c:pt idx="59">
                  <c:v>27.815829528158293</c:v>
                </c:pt>
                <c:pt idx="60">
                  <c:v>27.815829528158293</c:v>
                </c:pt>
                <c:pt idx="61">
                  <c:v>27.815829528158293</c:v>
                </c:pt>
                <c:pt idx="62">
                  <c:v>27.815829528158293</c:v>
                </c:pt>
                <c:pt idx="63">
                  <c:v>27.815829528158293</c:v>
                </c:pt>
                <c:pt idx="64">
                  <c:v>27.815829528158293</c:v>
                </c:pt>
                <c:pt idx="65">
                  <c:v>27.815829528158293</c:v>
                </c:pt>
                <c:pt idx="66">
                  <c:v>27.815829528158293</c:v>
                </c:pt>
                <c:pt idx="67">
                  <c:v>27.815829528158293</c:v>
                </c:pt>
                <c:pt idx="68">
                  <c:v>2.9452054794520546</c:v>
                </c:pt>
                <c:pt idx="69">
                  <c:v>2.9452054794520546</c:v>
                </c:pt>
                <c:pt idx="70">
                  <c:v>2.9452054794520546</c:v>
                </c:pt>
                <c:pt idx="71">
                  <c:v>2.9452054794520546</c:v>
                </c:pt>
                <c:pt idx="72">
                  <c:v>2.9452054794520546</c:v>
                </c:pt>
                <c:pt idx="73">
                  <c:v>2.9452054794520546</c:v>
                </c:pt>
                <c:pt idx="74">
                  <c:v>2.9452054794520546</c:v>
                </c:pt>
                <c:pt idx="75">
                  <c:v>2.9452054794520546</c:v>
                </c:pt>
                <c:pt idx="76">
                  <c:v>2.9452054794520546</c:v>
                </c:pt>
                <c:pt idx="77">
                  <c:v>2.9452054794520546</c:v>
                </c:pt>
                <c:pt idx="78">
                  <c:v>2.9452054794520546</c:v>
                </c:pt>
                <c:pt idx="79">
                  <c:v>2.9452054794520546</c:v>
                </c:pt>
                <c:pt idx="80">
                  <c:v>2.9452054794520546</c:v>
                </c:pt>
                <c:pt idx="81">
                  <c:v>2.9452054794520546</c:v>
                </c:pt>
                <c:pt idx="82">
                  <c:v>2.9452054794520546</c:v>
                </c:pt>
                <c:pt idx="83">
                  <c:v>2.9452054794520546</c:v>
                </c:pt>
                <c:pt idx="84">
                  <c:v>2.9452054794520546</c:v>
                </c:pt>
                <c:pt idx="85">
                  <c:v>2.9452054794520546</c:v>
                </c:pt>
                <c:pt idx="86">
                  <c:v>2.9452054794520546</c:v>
                </c:pt>
                <c:pt idx="87">
                  <c:v>2.9452054794520546</c:v>
                </c:pt>
                <c:pt idx="88">
                  <c:v>2.9452054794520546</c:v>
                </c:pt>
                <c:pt idx="89">
                  <c:v>2.9452054794520546</c:v>
                </c:pt>
                <c:pt idx="90">
                  <c:v>2.9452054794520546</c:v>
                </c:pt>
                <c:pt idx="91">
                  <c:v>2.9452054794520546</c:v>
                </c:pt>
                <c:pt idx="92">
                  <c:v>2.9452054794520546</c:v>
                </c:pt>
                <c:pt idx="93">
                  <c:v>2.9452054794520546</c:v>
                </c:pt>
                <c:pt idx="94">
                  <c:v>2.9452054794520546</c:v>
                </c:pt>
                <c:pt idx="95">
                  <c:v>2.9452054794520546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F8-4437-93CD-5C249634F9D4}"/>
            </c:ext>
          </c:extLst>
        </c:ser>
        <c:ser>
          <c:idx val="2"/>
          <c:order val="2"/>
          <c:tx>
            <c:strRef>
              <c:f>IND_piccola_1turno_feriale!$D$1</c:f>
              <c:strCache>
                <c:ptCount val="1"/>
                <c:pt idx="0">
                  <c:v>Sunday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IND_piccola_1turno_feriale!$A$2:$A$97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5.2083333333333329E-2</c:v>
                </c:pt>
                <c:pt idx="6">
                  <c:v>6.2499999999999993E-2</c:v>
                </c:pt>
                <c:pt idx="7">
                  <c:v>7.2916666666666657E-2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0.11458333333333334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0.14583333333333331</c:v>
                </c:pt>
                <c:pt idx="15">
                  <c:v>0.15624999999999997</c:v>
                </c:pt>
                <c:pt idx="16">
                  <c:v>0.16666666666666663</c:v>
                </c:pt>
                <c:pt idx="17">
                  <c:v>0.17708333333333329</c:v>
                </c:pt>
                <c:pt idx="18">
                  <c:v>0.18749999999999994</c:v>
                </c:pt>
                <c:pt idx="19">
                  <c:v>0.1979166666666666</c:v>
                </c:pt>
                <c:pt idx="20">
                  <c:v>0.20833333333333326</c:v>
                </c:pt>
                <c:pt idx="21">
                  <c:v>0.21874999999999992</c:v>
                </c:pt>
                <c:pt idx="22">
                  <c:v>0.22916666666666657</c:v>
                </c:pt>
                <c:pt idx="23">
                  <c:v>0.23958333333333323</c:v>
                </c:pt>
                <c:pt idx="24">
                  <c:v>0.24999999999999989</c:v>
                </c:pt>
                <c:pt idx="25">
                  <c:v>0.26041666666666657</c:v>
                </c:pt>
                <c:pt idx="26">
                  <c:v>0.27083333333333326</c:v>
                </c:pt>
                <c:pt idx="27">
                  <c:v>0.28124999999999994</c:v>
                </c:pt>
                <c:pt idx="28">
                  <c:v>0.29166666666666663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0.33333333333333337</c:v>
                </c:pt>
                <c:pt idx="33">
                  <c:v>0.34375000000000006</c:v>
                </c:pt>
                <c:pt idx="34">
                  <c:v>0.35416666666666674</c:v>
                </c:pt>
                <c:pt idx="35">
                  <c:v>0.36458333333333343</c:v>
                </c:pt>
                <c:pt idx="36">
                  <c:v>0.37500000000000011</c:v>
                </c:pt>
                <c:pt idx="37">
                  <c:v>0.3854166666666668</c:v>
                </c:pt>
                <c:pt idx="38">
                  <c:v>0.39583333333333348</c:v>
                </c:pt>
                <c:pt idx="39">
                  <c:v>0.40625000000000017</c:v>
                </c:pt>
                <c:pt idx="40">
                  <c:v>0.41666666666666685</c:v>
                </c:pt>
                <c:pt idx="41">
                  <c:v>0.42708333333333354</c:v>
                </c:pt>
                <c:pt idx="42">
                  <c:v>0.43750000000000022</c:v>
                </c:pt>
                <c:pt idx="43">
                  <c:v>0.44791666666666691</c:v>
                </c:pt>
                <c:pt idx="44">
                  <c:v>0.45833333333333359</c:v>
                </c:pt>
                <c:pt idx="45">
                  <c:v>0.46875000000000028</c:v>
                </c:pt>
                <c:pt idx="46">
                  <c:v>0.47916666666666696</c:v>
                </c:pt>
                <c:pt idx="47">
                  <c:v>0.48958333333333365</c:v>
                </c:pt>
                <c:pt idx="48">
                  <c:v>0.50000000000000033</c:v>
                </c:pt>
                <c:pt idx="49">
                  <c:v>0.51041666666666696</c:v>
                </c:pt>
                <c:pt idx="50">
                  <c:v>0.52083333333333359</c:v>
                </c:pt>
                <c:pt idx="51">
                  <c:v>0.53125000000000022</c:v>
                </c:pt>
                <c:pt idx="52">
                  <c:v>0.54166666666666685</c:v>
                </c:pt>
                <c:pt idx="53">
                  <c:v>0.55208333333333348</c:v>
                </c:pt>
                <c:pt idx="54">
                  <c:v>0.56250000000000011</c:v>
                </c:pt>
                <c:pt idx="55">
                  <c:v>0.57291666666666674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0.61458333333333326</c:v>
                </c:pt>
                <c:pt idx="60">
                  <c:v>0.62499999999999989</c:v>
                </c:pt>
                <c:pt idx="61">
                  <c:v>0.63541666666666652</c:v>
                </c:pt>
                <c:pt idx="62">
                  <c:v>0.64583333333333315</c:v>
                </c:pt>
                <c:pt idx="63">
                  <c:v>0.65624999999999978</c:v>
                </c:pt>
                <c:pt idx="64">
                  <c:v>0.66666666666666641</c:v>
                </c:pt>
                <c:pt idx="65">
                  <c:v>0.67708333333333304</c:v>
                </c:pt>
                <c:pt idx="66">
                  <c:v>0.68749999999999967</c:v>
                </c:pt>
                <c:pt idx="67">
                  <c:v>0.6979166666666663</c:v>
                </c:pt>
                <c:pt idx="68">
                  <c:v>0.70833333333333293</c:v>
                </c:pt>
                <c:pt idx="69">
                  <c:v>0.71874999999999956</c:v>
                </c:pt>
                <c:pt idx="70">
                  <c:v>0.72916666666666619</c:v>
                </c:pt>
                <c:pt idx="71">
                  <c:v>0.73958333333333282</c:v>
                </c:pt>
                <c:pt idx="72">
                  <c:v>0.74999999999999944</c:v>
                </c:pt>
                <c:pt idx="73">
                  <c:v>0.76041666666666607</c:v>
                </c:pt>
                <c:pt idx="74">
                  <c:v>0.7708333333333327</c:v>
                </c:pt>
                <c:pt idx="75">
                  <c:v>0.78124999999999933</c:v>
                </c:pt>
                <c:pt idx="76">
                  <c:v>0.79166666666666596</c:v>
                </c:pt>
                <c:pt idx="77">
                  <c:v>0.80208333333333259</c:v>
                </c:pt>
                <c:pt idx="78">
                  <c:v>0.81249999999999922</c:v>
                </c:pt>
                <c:pt idx="79">
                  <c:v>0.82291666666666585</c:v>
                </c:pt>
                <c:pt idx="80">
                  <c:v>0.83333333333333248</c:v>
                </c:pt>
                <c:pt idx="81">
                  <c:v>0.84374999999999911</c:v>
                </c:pt>
                <c:pt idx="82">
                  <c:v>0.85416666666666574</c:v>
                </c:pt>
                <c:pt idx="83">
                  <c:v>0.86458333333333237</c:v>
                </c:pt>
                <c:pt idx="84">
                  <c:v>0.874999999999999</c:v>
                </c:pt>
                <c:pt idx="85">
                  <c:v>0.88541666666666563</c:v>
                </c:pt>
                <c:pt idx="86">
                  <c:v>0.89583333333333226</c:v>
                </c:pt>
                <c:pt idx="87">
                  <c:v>0.90624999999999889</c:v>
                </c:pt>
                <c:pt idx="88">
                  <c:v>0.91666666666666552</c:v>
                </c:pt>
                <c:pt idx="89">
                  <c:v>0.92708333333333215</c:v>
                </c:pt>
                <c:pt idx="90">
                  <c:v>0.93749999999999878</c:v>
                </c:pt>
                <c:pt idx="91">
                  <c:v>0.94791666666666541</c:v>
                </c:pt>
                <c:pt idx="92">
                  <c:v>0.95833333333333204</c:v>
                </c:pt>
                <c:pt idx="93">
                  <c:v>0.96874999999999867</c:v>
                </c:pt>
                <c:pt idx="94">
                  <c:v>0.9791666666666653</c:v>
                </c:pt>
                <c:pt idx="95">
                  <c:v>0.98958333333333193</c:v>
                </c:pt>
              </c:numCache>
            </c:numRef>
          </c:cat>
          <c:val>
            <c:numRef>
              <c:f>IND_piccola_1turno_feriale!$D$2:$D$97</c:f>
              <c:numCache>
                <c:formatCode>General</c:formatCode>
                <c:ptCount val="96"/>
                <c:pt idx="0">
                  <c:v>2.9452054794520546</c:v>
                </c:pt>
                <c:pt idx="1">
                  <c:v>2.9452054794520546</c:v>
                </c:pt>
                <c:pt idx="2">
                  <c:v>2.9452054794520546</c:v>
                </c:pt>
                <c:pt idx="3">
                  <c:v>2.9452054794520546</c:v>
                </c:pt>
                <c:pt idx="4">
                  <c:v>2.9452054794520546</c:v>
                </c:pt>
                <c:pt idx="5">
                  <c:v>2.9452054794520546</c:v>
                </c:pt>
                <c:pt idx="6">
                  <c:v>2.9452054794520546</c:v>
                </c:pt>
                <c:pt idx="7">
                  <c:v>2.9452054794520546</c:v>
                </c:pt>
                <c:pt idx="8">
                  <c:v>2.9452054794520546</c:v>
                </c:pt>
                <c:pt idx="9">
                  <c:v>2.9452054794520546</c:v>
                </c:pt>
                <c:pt idx="10">
                  <c:v>2.9452054794520546</c:v>
                </c:pt>
                <c:pt idx="11">
                  <c:v>2.9452054794520546</c:v>
                </c:pt>
                <c:pt idx="12">
                  <c:v>2.9452054794520546</c:v>
                </c:pt>
                <c:pt idx="13">
                  <c:v>2.9452054794520546</c:v>
                </c:pt>
                <c:pt idx="14">
                  <c:v>2.9452054794520546</c:v>
                </c:pt>
                <c:pt idx="15">
                  <c:v>2.9452054794520546</c:v>
                </c:pt>
                <c:pt idx="16">
                  <c:v>2.9452054794520546</c:v>
                </c:pt>
                <c:pt idx="17">
                  <c:v>2.9452054794520546</c:v>
                </c:pt>
                <c:pt idx="18">
                  <c:v>2.9452054794520546</c:v>
                </c:pt>
                <c:pt idx="19">
                  <c:v>2.9452054794520546</c:v>
                </c:pt>
                <c:pt idx="20">
                  <c:v>2.9452054794520546</c:v>
                </c:pt>
                <c:pt idx="21">
                  <c:v>2.9452054794520546</c:v>
                </c:pt>
                <c:pt idx="22">
                  <c:v>2.9452054794520546</c:v>
                </c:pt>
                <c:pt idx="23">
                  <c:v>2.9452054794520546</c:v>
                </c:pt>
                <c:pt idx="24">
                  <c:v>2.9452054794520546</c:v>
                </c:pt>
                <c:pt idx="25">
                  <c:v>2.9452054794520546</c:v>
                </c:pt>
                <c:pt idx="26">
                  <c:v>2.9452054794520546</c:v>
                </c:pt>
                <c:pt idx="27">
                  <c:v>2.9452054794520546</c:v>
                </c:pt>
                <c:pt idx="28">
                  <c:v>2.9452054794520546</c:v>
                </c:pt>
                <c:pt idx="29">
                  <c:v>2.9452054794520546</c:v>
                </c:pt>
                <c:pt idx="30">
                  <c:v>2.9452054794520546</c:v>
                </c:pt>
                <c:pt idx="31">
                  <c:v>2.9452054794520546</c:v>
                </c:pt>
                <c:pt idx="32">
                  <c:v>27.815829528158293</c:v>
                </c:pt>
                <c:pt idx="33">
                  <c:v>27.815829528158293</c:v>
                </c:pt>
                <c:pt idx="34">
                  <c:v>27.815829528158293</c:v>
                </c:pt>
                <c:pt idx="35">
                  <c:v>27.815829528158293</c:v>
                </c:pt>
                <c:pt idx="36">
                  <c:v>27.815829528158293</c:v>
                </c:pt>
                <c:pt idx="37">
                  <c:v>27.815829528158293</c:v>
                </c:pt>
                <c:pt idx="38">
                  <c:v>27.815829528158293</c:v>
                </c:pt>
                <c:pt idx="39">
                  <c:v>27.815829528158293</c:v>
                </c:pt>
                <c:pt idx="40">
                  <c:v>27.815829528158293</c:v>
                </c:pt>
                <c:pt idx="41">
                  <c:v>27.815829528158293</c:v>
                </c:pt>
                <c:pt idx="42">
                  <c:v>27.815829528158293</c:v>
                </c:pt>
                <c:pt idx="43">
                  <c:v>27.815829528158293</c:v>
                </c:pt>
                <c:pt idx="44">
                  <c:v>27.815829528158293</c:v>
                </c:pt>
                <c:pt idx="45">
                  <c:v>27.815829528158293</c:v>
                </c:pt>
                <c:pt idx="46">
                  <c:v>27.815829528158293</c:v>
                </c:pt>
                <c:pt idx="47">
                  <c:v>27.815829528158293</c:v>
                </c:pt>
                <c:pt idx="48">
                  <c:v>27.815829528158293</c:v>
                </c:pt>
                <c:pt idx="49">
                  <c:v>27.815829528158293</c:v>
                </c:pt>
                <c:pt idx="50">
                  <c:v>27.815829528158293</c:v>
                </c:pt>
                <c:pt idx="51">
                  <c:v>27.815829528158293</c:v>
                </c:pt>
                <c:pt idx="52">
                  <c:v>27.815829528158293</c:v>
                </c:pt>
                <c:pt idx="53">
                  <c:v>27.815829528158293</c:v>
                </c:pt>
                <c:pt idx="54">
                  <c:v>27.815829528158293</c:v>
                </c:pt>
                <c:pt idx="55">
                  <c:v>27.815829528158293</c:v>
                </c:pt>
                <c:pt idx="56">
                  <c:v>27.815829528158293</c:v>
                </c:pt>
                <c:pt idx="57">
                  <c:v>27.815829528158293</c:v>
                </c:pt>
                <c:pt idx="58">
                  <c:v>27.815829528158293</c:v>
                </c:pt>
                <c:pt idx="59">
                  <c:v>27.815829528158293</c:v>
                </c:pt>
                <c:pt idx="60">
                  <c:v>27.815829528158293</c:v>
                </c:pt>
                <c:pt idx="61">
                  <c:v>27.815829528158293</c:v>
                </c:pt>
                <c:pt idx="62">
                  <c:v>27.815829528158293</c:v>
                </c:pt>
                <c:pt idx="63">
                  <c:v>27.815829528158293</c:v>
                </c:pt>
                <c:pt idx="64">
                  <c:v>27.815829528158293</c:v>
                </c:pt>
                <c:pt idx="65">
                  <c:v>27.815829528158293</c:v>
                </c:pt>
                <c:pt idx="66">
                  <c:v>27.815829528158293</c:v>
                </c:pt>
                <c:pt idx="67">
                  <c:v>27.815829528158293</c:v>
                </c:pt>
                <c:pt idx="68">
                  <c:v>2.9452054794520546</c:v>
                </c:pt>
                <c:pt idx="69">
                  <c:v>2.9452054794520546</c:v>
                </c:pt>
                <c:pt idx="70">
                  <c:v>2.9452054794520546</c:v>
                </c:pt>
                <c:pt idx="71">
                  <c:v>2.9452054794520546</c:v>
                </c:pt>
                <c:pt idx="72">
                  <c:v>2.9452054794520546</c:v>
                </c:pt>
                <c:pt idx="73">
                  <c:v>2.9452054794520546</c:v>
                </c:pt>
                <c:pt idx="74">
                  <c:v>2.9452054794520546</c:v>
                </c:pt>
                <c:pt idx="75">
                  <c:v>2.9452054794520546</c:v>
                </c:pt>
                <c:pt idx="76">
                  <c:v>2.9452054794520546</c:v>
                </c:pt>
                <c:pt idx="77">
                  <c:v>2.9452054794520546</c:v>
                </c:pt>
                <c:pt idx="78">
                  <c:v>2.9452054794520546</c:v>
                </c:pt>
                <c:pt idx="79">
                  <c:v>2.9452054794520546</c:v>
                </c:pt>
                <c:pt idx="80">
                  <c:v>2.9452054794520546</c:v>
                </c:pt>
                <c:pt idx="81">
                  <c:v>2.9452054794520546</c:v>
                </c:pt>
                <c:pt idx="82">
                  <c:v>2.9452054794520546</c:v>
                </c:pt>
                <c:pt idx="83">
                  <c:v>2.9452054794520546</c:v>
                </c:pt>
                <c:pt idx="84">
                  <c:v>2.9452054794520546</c:v>
                </c:pt>
                <c:pt idx="85">
                  <c:v>2.9452054794520546</c:v>
                </c:pt>
                <c:pt idx="86">
                  <c:v>2.9452054794520546</c:v>
                </c:pt>
                <c:pt idx="87">
                  <c:v>2.9452054794520546</c:v>
                </c:pt>
                <c:pt idx="88">
                  <c:v>2.9452054794520546</c:v>
                </c:pt>
                <c:pt idx="89">
                  <c:v>2.9452054794520546</c:v>
                </c:pt>
                <c:pt idx="90">
                  <c:v>2.9452054794520546</c:v>
                </c:pt>
                <c:pt idx="91">
                  <c:v>2.9452054794520546</c:v>
                </c:pt>
                <c:pt idx="92">
                  <c:v>2.9452054794520546</c:v>
                </c:pt>
                <c:pt idx="93">
                  <c:v>2.9452054794520546</c:v>
                </c:pt>
                <c:pt idx="94">
                  <c:v>2.9452054794520546</c:v>
                </c:pt>
                <c:pt idx="95">
                  <c:v>2.9452054794520546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F8-4437-93CD-5C249634F9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7687008"/>
        <c:axId val="877711968"/>
      </c:lineChart>
      <c:catAx>
        <c:axId val="877687008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711968"/>
        <c:crosses val="autoZero"/>
        <c:auto val="1"/>
        <c:lblAlgn val="ctr"/>
        <c:lblOffset val="100"/>
        <c:noMultiLvlLbl val="0"/>
      </c:catAx>
      <c:valAx>
        <c:axId val="87771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kWh/15min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687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IND_micro_1turno_festivo!$B$1</c:f>
              <c:strCache>
                <c:ptCount val="1"/>
                <c:pt idx="0">
                  <c:v>Working_day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IND_micro_1turno_festivo!$A$2:$A$97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5.2083333333333329E-2</c:v>
                </c:pt>
                <c:pt idx="6">
                  <c:v>6.2499999999999993E-2</c:v>
                </c:pt>
                <c:pt idx="7">
                  <c:v>7.2916666666666657E-2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0.11458333333333334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0.14583333333333331</c:v>
                </c:pt>
                <c:pt idx="15">
                  <c:v>0.15624999999999997</c:v>
                </c:pt>
                <c:pt idx="16">
                  <c:v>0.16666666666666663</c:v>
                </c:pt>
                <c:pt idx="17">
                  <c:v>0.17708333333333329</c:v>
                </c:pt>
                <c:pt idx="18">
                  <c:v>0.18749999999999994</c:v>
                </c:pt>
                <c:pt idx="19">
                  <c:v>0.1979166666666666</c:v>
                </c:pt>
                <c:pt idx="20">
                  <c:v>0.20833333333333326</c:v>
                </c:pt>
                <c:pt idx="21">
                  <c:v>0.21874999999999992</c:v>
                </c:pt>
                <c:pt idx="22">
                  <c:v>0.22916666666666657</c:v>
                </c:pt>
                <c:pt idx="23">
                  <c:v>0.23958333333333323</c:v>
                </c:pt>
                <c:pt idx="24">
                  <c:v>0.24999999999999989</c:v>
                </c:pt>
                <c:pt idx="25">
                  <c:v>0.26041666666666657</c:v>
                </c:pt>
                <c:pt idx="26">
                  <c:v>0.27083333333333326</c:v>
                </c:pt>
                <c:pt idx="27">
                  <c:v>0.28124999999999994</c:v>
                </c:pt>
                <c:pt idx="28">
                  <c:v>0.29166666666666663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0.33333333333333337</c:v>
                </c:pt>
                <c:pt idx="33">
                  <c:v>0.34375000000000006</c:v>
                </c:pt>
                <c:pt idx="34">
                  <c:v>0.35416666666666674</c:v>
                </c:pt>
                <c:pt idx="35">
                  <c:v>0.36458333333333343</c:v>
                </c:pt>
                <c:pt idx="36">
                  <c:v>0.37500000000000011</c:v>
                </c:pt>
                <c:pt idx="37">
                  <c:v>0.3854166666666668</c:v>
                </c:pt>
                <c:pt idx="38">
                  <c:v>0.39583333333333348</c:v>
                </c:pt>
                <c:pt idx="39">
                  <c:v>0.40625000000000017</c:v>
                </c:pt>
                <c:pt idx="40">
                  <c:v>0.41666666666666685</c:v>
                </c:pt>
                <c:pt idx="41">
                  <c:v>0.42708333333333354</c:v>
                </c:pt>
                <c:pt idx="42">
                  <c:v>0.43750000000000022</c:v>
                </c:pt>
                <c:pt idx="43">
                  <c:v>0.44791666666666691</c:v>
                </c:pt>
                <c:pt idx="44">
                  <c:v>0.45833333333333359</c:v>
                </c:pt>
                <c:pt idx="45">
                  <c:v>0.46875000000000028</c:v>
                </c:pt>
                <c:pt idx="46">
                  <c:v>0.47916666666666696</c:v>
                </c:pt>
                <c:pt idx="47">
                  <c:v>0.48958333333333365</c:v>
                </c:pt>
                <c:pt idx="48">
                  <c:v>0.50000000000000033</c:v>
                </c:pt>
                <c:pt idx="49">
                  <c:v>0.51041666666666696</c:v>
                </c:pt>
                <c:pt idx="50">
                  <c:v>0.52083333333333359</c:v>
                </c:pt>
                <c:pt idx="51">
                  <c:v>0.53125000000000022</c:v>
                </c:pt>
                <c:pt idx="52">
                  <c:v>0.54166666666666685</c:v>
                </c:pt>
                <c:pt idx="53">
                  <c:v>0.55208333333333348</c:v>
                </c:pt>
                <c:pt idx="54">
                  <c:v>0.56250000000000011</c:v>
                </c:pt>
                <c:pt idx="55">
                  <c:v>0.57291666666666674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0.61458333333333326</c:v>
                </c:pt>
                <c:pt idx="60">
                  <c:v>0.62499999999999989</c:v>
                </c:pt>
                <c:pt idx="61">
                  <c:v>0.63541666666666652</c:v>
                </c:pt>
                <c:pt idx="62">
                  <c:v>0.64583333333333315</c:v>
                </c:pt>
                <c:pt idx="63">
                  <c:v>0.65624999999999978</c:v>
                </c:pt>
                <c:pt idx="64">
                  <c:v>0.66666666666666641</c:v>
                </c:pt>
                <c:pt idx="65">
                  <c:v>0.67708333333333304</c:v>
                </c:pt>
                <c:pt idx="66">
                  <c:v>0.68749999999999967</c:v>
                </c:pt>
                <c:pt idx="67">
                  <c:v>0.6979166666666663</c:v>
                </c:pt>
                <c:pt idx="68">
                  <c:v>0.70833333333333293</c:v>
                </c:pt>
                <c:pt idx="69">
                  <c:v>0.71874999999999956</c:v>
                </c:pt>
                <c:pt idx="70">
                  <c:v>0.72916666666666619</c:v>
                </c:pt>
                <c:pt idx="71">
                  <c:v>0.73958333333333282</c:v>
                </c:pt>
                <c:pt idx="72">
                  <c:v>0.74999999999999944</c:v>
                </c:pt>
                <c:pt idx="73">
                  <c:v>0.76041666666666607</c:v>
                </c:pt>
                <c:pt idx="74">
                  <c:v>0.7708333333333327</c:v>
                </c:pt>
                <c:pt idx="75">
                  <c:v>0.78124999999999933</c:v>
                </c:pt>
                <c:pt idx="76">
                  <c:v>0.79166666666666596</c:v>
                </c:pt>
                <c:pt idx="77">
                  <c:v>0.80208333333333259</c:v>
                </c:pt>
                <c:pt idx="78">
                  <c:v>0.81249999999999922</c:v>
                </c:pt>
                <c:pt idx="79">
                  <c:v>0.82291666666666585</c:v>
                </c:pt>
                <c:pt idx="80">
                  <c:v>0.83333333333333248</c:v>
                </c:pt>
                <c:pt idx="81">
                  <c:v>0.84374999999999911</c:v>
                </c:pt>
                <c:pt idx="82">
                  <c:v>0.85416666666666574</c:v>
                </c:pt>
                <c:pt idx="83">
                  <c:v>0.86458333333333237</c:v>
                </c:pt>
                <c:pt idx="84">
                  <c:v>0.874999999999999</c:v>
                </c:pt>
                <c:pt idx="85">
                  <c:v>0.88541666666666563</c:v>
                </c:pt>
                <c:pt idx="86">
                  <c:v>0.89583333333333226</c:v>
                </c:pt>
                <c:pt idx="87">
                  <c:v>0.90624999999999889</c:v>
                </c:pt>
                <c:pt idx="88">
                  <c:v>0.91666666666666552</c:v>
                </c:pt>
                <c:pt idx="89">
                  <c:v>0.92708333333333215</c:v>
                </c:pt>
                <c:pt idx="90">
                  <c:v>0.93749999999999878</c:v>
                </c:pt>
                <c:pt idx="91">
                  <c:v>0.94791666666666541</c:v>
                </c:pt>
                <c:pt idx="92">
                  <c:v>0.95833333333333204</c:v>
                </c:pt>
                <c:pt idx="93">
                  <c:v>0.96874999999999867</c:v>
                </c:pt>
                <c:pt idx="94">
                  <c:v>0.9791666666666653</c:v>
                </c:pt>
                <c:pt idx="95">
                  <c:v>0.98958333333333193</c:v>
                </c:pt>
              </c:numCache>
            </c:numRef>
          </c:cat>
          <c:val>
            <c:numRef>
              <c:f>IND_micro_1turno_festivo!$B$2:$B$97</c:f>
              <c:numCache>
                <c:formatCode>General</c:formatCode>
                <c:ptCount val="96"/>
                <c:pt idx="0">
                  <c:v>0.47945205479452052</c:v>
                </c:pt>
                <c:pt idx="1">
                  <c:v>0.47945205479452052</c:v>
                </c:pt>
                <c:pt idx="2">
                  <c:v>0.47945205479452052</c:v>
                </c:pt>
                <c:pt idx="3">
                  <c:v>0.47945205479452052</c:v>
                </c:pt>
                <c:pt idx="4">
                  <c:v>0.47945205479452052</c:v>
                </c:pt>
                <c:pt idx="5">
                  <c:v>0.47945205479452052</c:v>
                </c:pt>
                <c:pt idx="6">
                  <c:v>0.47945205479452052</c:v>
                </c:pt>
                <c:pt idx="7">
                  <c:v>0.47945205479452052</c:v>
                </c:pt>
                <c:pt idx="8">
                  <c:v>0.47945205479452052</c:v>
                </c:pt>
                <c:pt idx="9">
                  <c:v>0.47945205479452052</c:v>
                </c:pt>
                <c:pt idx="10">
                  <c:v>0.47945205479452052</c:v>
                </c:pt>
                <c:pt idx="11">
                  <c:v>0.47945205479452052</c:v>
                </c:pt>
                <c:pt idx="12">
                  <c:v>0.47945205479452052</c:v>
                </c:pt>
                <c:pt idx="13">
                  <c:v>0.47945205479452052</c:v>
                </c:pt>
                <c:pt idx="14">
                  <c:v>0.47945205479452052</c:v>
                </c:pt>
                <c:pt idx="15">
                  <c:v>0.47945205479452052</c:v>
                </c:pt>
                <c:pt idx="16">
                  <c:v>0.47945205479452052</c:v>
                </c:pt>
                <c:pt idx="17">
                  <c:v>0.47945205479452052</c:v>
                </c:pt>
                <c:pt idx="18">
                  <c:v>0.47945205479452052</c:v>
                </c:pt>
                <c:pt idx="19">
                  <c:v>0.47945205479452052</c:v>
                </c:pt>
                <c:pt idx="20">
                  <c:v>0.47945205479452052</c:v>
                </c:pt>
                <c:pt idx="21">
                  <c:v>0.47945205479452052</c:v>
                </c:pt>
                <c:pt idx="22">
                  <c:v>0.47945205479452052</c:v>
                </c:pt>
                <c:pt idx="23">
                  <c:v>0.47945205479452052</c:v>
                </c:pt>
                <c:pt idx="24">
                  <c:v>0.47945205479452052</c:v>
                </c:pt>
                <c:pt idx="25">
                  <c:v>0.47945205479452052</c:v>
                </c:pt>
                <c:pt idx="26">
                  <c:v>0.47945205479452052</c:v>
                </c:pt>
                <c:pt idx="27">
                  <c:v>0.47945205479452052</c:v>
                </c:pt>
                <c:pt idx="28">
                  <c:v>0.47945205479452052</c:v>
                </c:pt>
                <c:pt idx="29">
                  <c:v>0.47945205479452052</c:v>
                </c:pt>
                <c:pt idx="30">
                  <c:v>0.47945205479452052</c:v>
                </c:pt>
                <c:pt idx="31">
                  <c:v>0.47945205479452052</c:v>
                </c:pt>
                <c:pt idx="32">
                  <c:v>4.5281582952815826</c:v>
                </c:pt>
                <c:pt idx="33">
                  <c:v>4.5281582952815826</c:v>
                </c:pt>
                <c:pt idx="34">
                  <c:v>4.5281582952815826</c:v>
                </c:pt>
                <c:pt idx="35">
                  <c:v>4.5281582952815826</c:v>
                </c:pt>
                <c:pt idx="36">
                  <c:v>4.5281582952815826</c:v>
                </c:pt>
                <c:pt idx="37">
                  <c:v>4.5281582952815826</c:v>
                </c:pt>
                <c:pt idx="38">
                  <c:v>4.5281582952815826</c:v>
                </c:pt>
                <c:pt idx="39">
                  <c:v>4.5281582952815826</c:v>
                </c:pt>
                <c:pt idx="40">
                  <c:v>4.5281582952815826</c:v>
                </c:pt>
                <c:pt idx="41">
                  <c:v>4.5281582952815826</c:v>
                </c:pt>
                <c:pt idx="42">
                  <c:v>4.5281582952815826</c:v>
                </c:pt>
                <c:pt idx="43">
                  <c:v>4.5281582952815826</c:v>
                </c:pt>
                <c:pt idx="44">
                  <c:v>4.5281582952815826</c:v>
                </c:pt>
                <c:pt idx="45">
                  <c:v>4.5281582952815826</c:v>
                </c:pt>
                <c:pt idx="46">
                  <c:v>4.5281582952815826</c:v>
                </c:pt>
                <c:pt idx="47">
                  <c:v>4.5281582952815826</c:v>
                </c:pt>
                <c:pt idx="48">
                  <c:v>4.5281582952815826</c:v>
                </c:pt>
                <c:pt idx="49">
                  <c:v>4.5281582952815826</c:v>
                </c:pt>
                <c:pt idx="50">
                  <c:v>4.5281582952815826</c:v>
                </c:pt>
                <c:pt idx="51">
                  <c:v>4.5281582952815826</c:v>
                </c:pt>
                <c:pt idx="52">
                  <c:v>4.5281582952815826</c:v>
                </c:pt>
                <c:pt idx="53">
                  <c:v>4.5281582952815826</c:v>
                </c:pt>
                <c:pt idx="54">
                  <c:v>4.5281582952815826</c:v>
                </c:pt>
                <c:pt idx="55">
                  <c:v>4.5281582952815826</c:v>
                </c:pt>
                <c:pt idx="56">
                  <c:v>4.5281582952815826</c:v>
                </c:pt>
                <c:pt idx="57">
                  <c:v>4.5281582952815826</c:v>
                </c:pt>
                <c:pt idx="58">
                  <c:v>4.5281582952815826</c:v>
                </c:pt>
                <c:pt idx="59">
                  <c:v>4.5281582952815826</c:v>
                </c:pt>
                <c:pt idx="60">
                  <c:v>4.5281582952815826</c:v>
                </c:pt>
                <c:pt idx="61">
                  <c:v>4.5281582952815826</c:v>
                </c:pt>
                <c:pt idx="62">
                  <c:v>4.5281582952815826</c:v>
                </c:pt>
                <c:pt idx="63">
                  <c:v>4.5281582952815826</c:v>
                </c:pt>
                <c:pt idx="64">
                  <c:v>4.5281582952815826</c:v>
                </c:pt>
                <c:pt idx="65">
                  <c:v>4.5281582952815826</c:v>
                </c:pt>
                <c:pt idx="66">
                  <c:v>4.5281582952815826</c:v>
                </c:pt>
                <c:pt idx="67">
                  <c:v>4.5281582952815826</c:v>
                </c:pt>
                <c:pt idx="68">
                  <c:v>0.47945205479452052</c:v>
                </c:pt>
                <c:pt idx="69">
                  <c:v>0.47945205479452052</c:v>
                </c:pt>
                <c:pt idx="70">
                  <c:v>0.47945205479452052</c:v>
                </c:pt>
                <c:pt idx="71">
                  <c:v>0.47945205479452052</c:v>
                </c:pt>
                <c:pt idx="72">
                  <c:v>0.47945205479452052</c:v>
                </c:pt>
                <c:pt idx="73">
                  <c:v>0.47945205479452052</c:v>
                </c:pt>
                <c:pt idx="74">
                  <c:v>0.47945205479452052</c:v>
                </c:pt>
                <c:pt idx="75">
                  <c:v>0.47945205479452052</c:v>
                </c:pt>
                <c:pt idx="76">
                  <c:v>0.47945205479452052</c:v>
                </c:pt>
                <c:pt idx="77">
                  <c:v>0.47945205479452052</c:v>
                </c:pt>
                <c:pt idx="78">
                  <c:v>0.47945205479452052</c:v>
                </c:pt>
                <c:pt idx="79">
                  <c:v>0.47945205479452052</c:v>
                </c:pt>
                <c:pt idx="80">
                  <c:v>0.47945205479452052</c:v>
                </c:pt>
                <c:pt idx="81">
                  <c:v>0.47945205479452052</c:v>
                </c:pt>
                <c:pt idx="82">
                  <c:v>0.47945205479452052</c:v>
                </c:pt>
                <c:pt idx="83">
                  <c:v>0.47945205479452052</c:v>
                </c:pt>
                <c:pt idx="84">
                  <c:v>0.47945205479452052</c:v>
                </c:pt>
                <c:pt idx="85">
                  <c:v>0.47945205479452052</c:v>
                </c:pt>
                <c:pt idx="86">
                  <c:v>0.47945205479452052</c:v>
                </c:pt>
                <c:pt idx="87">
                  <c:v>0.47945205479452052</c:v>
                </c:pt>
                <c:pt idx="88">
                  <c:v>0.47945205479452052</c:v>
                </c:pt>
                <c:pt idx="89">
                  <c:v>0.47945205479452052</c:v>
                </c:pt>
                <c:pt idx="90">
                  <c:v>0.47945205479452052</c:v>
                </c:pt>
                <c:pt idx="91">
                  <c:v>0.47945205479452052</c:v>
                </c:pt>
                <c:pt idx="92">
                  <c:v>0.47945205479452052</c:v>
                </c:pt>
                <c:pt idx="93">
                  <c:v>0.47945205479452052</c:v>
                </c:pt>
                <c:pt idx="94">
                  <c:v>0.47945205479452052</c:v>
                </c:pt>
                <c:pt idx="95">
                  <c:v>0.47945205479452052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8D-4638-A78F-37EE65D8CF0D}"/>
            </c:ext>
          </c:extLst>
        </c:ser>
        <c:ser>
          <c:idx val="1"/>
          <c:order val="1"/>
          <c:tx>
            <c:strRef>
              <c:f>IND_micro_1turno_festivo!$C$1</c:f>
              <c:strCache>
                <c:ptCount val="1"/>
                <c:pt idx="0">
                  <c:v>Saturday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IND_micro_1turno_festivo!$A$2:$A$97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5.2083333333333329E-2</c:v>
                </c:pt>
                <c:pt idx="6">
                  <c:v>6.2499999999999993E-2</c:v>
                </c:pt>
                <c:pt idx="7">
                  <c:v>7.2916666666666657E-2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0.11458333333333334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0.14583333333333331</c:v>
                </c:pt>
                <c:pt idx="15">
                  <c:v>0.15624999999999997</c:v>
                </c:pt>
                <c:pt idx="16">
                  <c:v>0.16666666666666663</c:v>
                </c:pt>
                <c:pt idx="17">
                  <c:v>0.17708333333333329</c:v>
                </c:pt>
                <c:pt idx="18">
                  <c:v>0.18749999999999994</c:v>
                </c:pt>
                <c:pt idx="19">
                  <c:v>0.1979166666666666</c:v>
                </c:pt>
                <c:pt idx="20">
                  <c:v>0.20833333333333326</c:v>
                </c:pt>
                <c:pt idx="21">
                  <c:v>0.21874999999999992</c:v>
                </c:pt>
                <c:pt idx="22">
                  <c:v>0.22916666666666657</c:v>
                </c:pt>
                <c:pt idx="23">
                  <c:v>0.23958333333333323</c:v>
                </c:pt>
                <c:pt idx="24">
                  <c:v>0.24999999999999989</c:v>
                </c:pt>
                <c:pt idx="25">
                  <c:v>0.26041666666666657</c:v>
                </c:pt>
                <c:pt idx="26">
                  <c:v>0.27083333333333326</c:v>
                </c:pt>
                <c:pt idx="27">
                  <c:v>0.28124999999999994</c:v>
                </c:pt>
                <c:pt idx="28">
                  <c:v>0.29166666666666663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0.33333333333333337</c:v>
                </c:pt>
                <c:pt idx="33">
                  <c:v>0.34375000000000006</c:v>
                </c:pt>
                <c:pt idx="34">
                  <c:v>0.35416666666666674</c:v>
                </c:pt>
                <c:pt idx="35">
                  <c:v>0.36458333333333343</c:v>
                </c:pt>
                <c:pt idx="36">
                  <c:v>0.37500000000000011</c:v>
                </c:pt>
                <c:pt idx="37">
                  <c:v>0.3854166666666668</c:v>
                </c:pt>
                <c:pt idx="38">
                  <c:v>0.39583333333333348</c:v>
                </c:pt>
                <c:pt idx="39">
                  <c:v>0.40625000000000017</c:v>
                </c:pt>
                <c:pt idx="40">
                  <c:v>0.41666666666666685</c:v>
                </c:pt>
                <c:pt idx="41">
                  <c:v>0.42708333333333354</c:v>
                </c:pt>
                <c:pt idx="42">
                  <c:v>0.43750000000000022</c:v>
                </c:pt>
                <c:pt idx="43">
                  <c:v>0.44791666666666691</c:v>
                </c:pt>
                <c:pt idx="44">
                  <c:v>0.45833333333333359</c:v>
                </c:pt>
                <c:pt idx="45">
                  <c:v>0.46875000000000028</c:v>
                </c:pt>
                <c:pt idx="46">
                  <c:v>0.47916666666666696</c:v>
                </c:pt>
                <c:pt idx="47">
                  <c:v>0.48958333333333365</c:v>
                </c:pt>
                <c:pt idx="48">
                  <c:v>0.50000000000000033</c:v>
                </c:pt>
                <c:pt idx="49">
                  <c:v>0.51041666666666696</c:v>
                </c:pt>
                <c:pt idx="50">
                  <c:v>0.52083333333333359</c:v>
                </c:pt>
                <c:pt idx="51">
                  <c:v>0.53125000000000022</c:v>
                </c:pt>
                <c:pt idx="52">
                  <c:v>0.54166666666666685</c:v>
                </c:pt>
                <c:pt idx="53">
                  <c:v>0.55208333333333348</c:v>
                </c:pt>
                <c:pt idx="54">
                  <c:v>0.56250000000000011</c:v>
                </c:pt>
                <c:pt idx="55">
                  <c:v>0.57291666666666674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0.61458333333333326</c:v>
                </c:pt>
                <c:pt idx="60">
                  <c:v>0.62499999999999989</c:v>
                </c:pt>
                <c:pt idx="61">
                  <c:v>0.63541666666666652</c:v>
                </c:pt>
                <c:pt idx="62">
                  <c:v>0.64583333333333315</c:v>
                </c:pt>
                <c:pt idx="63">
                  <c:v>0.65624999999999978</c:v>
                </c:pt>
                <c:pt idx="64">
                  <c:v>0.66666666666666641</c:v>
                </c:pt>
                <c:pt idx="65">
                  <c:v>0.67708333333333304</c:v>
                </c:pt>
                <c:pt idx="66">
                  <c:v>0.68749999999999967</c:v>
                </c:pt>
                <c:pt idx="67">
                  <c:v>0.6979166666666663</c:v>
                </c:pt>
                <c:pt idx="68">
                  <c:v>0.70833333333333293</c:v>
                </c:pt>
                <c:pt idx="69">
                  <c:v>0.71874999999999956</c:v>
                </c:pt>
                <c:pt idx="70">
                  <c:v>0.72916666666666619</c:v>
                </c:pt>
                <c:pt idx="71">
                  <c:v>0.73958333333333282</c:v>
                </c:pt>
                <c:pt idx="72">
                  <c:v>0.74999999999999944</c:v>
                </c:pt>
                <c:pt idx="73">
                  <c:v>0.76041666666666607</c:v>
                </c:pt>
                <c:pt idx="74">
                  <c:v>0.7708333333333327</c:v>
                </c:pt>
                <c:pt idx="75">
                  <c:v>0.78124999999999933</c:v>
                </c:pt>
                <c:pt idx="76">
                  <c:v>0.79166666666666596</c:v>
                </c:pt>
                <c:pt idx="77">
                  <c:v>0.80208333333333259</c:v>
                </c:pt>
                <c:pt idx="78">
                  <c:v>0.81249999999999922</c:v>
                </c:pt>
                <c:pt idx="79">
                  <c:v>0.82291666666666585</c:v>
                </c:pt>
                <c:pt idx="80">
                  <c:v>0.83333333333333248</c:v>
                </c:pt>
                <c:pt idx="81">
                  <c:v>0.84374999999999911</c:v>
                </c:pt>
                <c:pt idx="82">
                  <c:v>0.85416666666666574</c:v>
                </c:pt>
                <c:pt idx="83">
                  <c:v>0.86458333333333237</c:v>
                </c:pt>
                <c:pt idx="84">
                  <c:v>0.874999999999999</c:v>
                </c:pt>
                <c:pt idx="85">
                  <c:v>0.88541666666666563</c:v>
                </c:pt>
                <c:pt idx="86">
                  <c:v>0.89583333333333226</c:v>
                </c:pt>
                <c:pt idx="87">
                  <c:v>0.90624999999999889</c:v>
                </c:pt>
                <c:pt idx="88">
                  <c:v>0.91666666666666552</c:v>
                </c:pt>
                <c:pt idx="89">
                  <c:v>0.92708333333333215</c:v>
                </c:pt>
                <c:pt idx="90">
                  <c:v>0.93749999999999878</c:v>
                </c:pt>
                <c:pt idx="91">
                  <c:v>0.94791666666666541</c:v>
                </c:pt>
                <c:pt idx="92">
                  <c:v>0.95833333333333204</c:v>
                </c:pt>
                <c:pt idx="93">
                  <c:v>0.96874999999999867</c:v>
                </c:pt>
                <c:pt idx="94">
                  <c:v>0.9791666666666653</c:v>
                </c:pt>
                <c:pt idx="95">
                  <c:v>0.98958333333333193</c:v>
                </c:pt>
              </c:numCache>
            </c:numRef>
          </c:cat>
          <c:val>
            <c:numRef>
              <c:f>IND_micro_1turno_festivo!$C$2:$C$97</c:f>
              <c:numCache>
                <c:formatCode>General</c:formatCode>
                <c:ptCount val="96"/>
                <c:pt idx="0">
                  <c:v>0.47945205479452052</c:v>
                </c:pt>
                <c:pt idx="1">
                  <c:v>0.47945205479452052</c:v>
                </c:pt>
                <c:pt idx="2">
                  <c:v>0.47945205479452052</c:v>
                </c:pt>
                <c:pt idx="3">
                  <c:v>0.47945205479452052</c:v>
                </c:pt>
                <c:pt idx="4">
                  <c:v>0.47945205479452052</c:v>
                </c:pt>
                <c:pt idx="5">
                  <c:v>0.47945205479452052</c:v>
                </c:pt>
                <c:pt idx="6">
                  <c:v>0.47945205479452052</c:v>
                </c:pt>
                <c:pt idx="7">
                  <c:v>0.47945205479452052</c:v>
                </c:pt>
                <c:pt idx="8">
                  <c:v>0.47945205479452052</c:v>
                </c:pt>
                <c:pt idx="9">
                  <c:v>0.47945205479452052</c:v>
                </c:pt>
                <c:pt idx="10">
                  <c:v>0.47945205479452052</c:v>
                </c:pt>
                <c:pt idx="11">
                  <c:v>0.47945205479452052</c:v>
                </c:pt>
                <c:pt idx="12">
                  <c:v>0.47945205479452052</c:v>
                </c:pt>
                <c:pt idx="13">
                  <c:v>0.47945205479452052</c:v>
                </c:pt>
                <c:pt idx="14">
                  <c:v>0.47945205479452052</c:v>
                </c:pt>
                <c:pt idx="15">
                  <c:v>0.47945205479452052</c:v>
                </c:pt>
                <c:pt idx="16">
                  <c:v>0.47945205479452052</c:v>
                </c:pt>
                <c:pt idx="17">
                  <c:v>0.47945205479452052</c:v>
                </c:pt>
                <c:pt idx="18">
                  <c:v>0.47945205479452052</c:v>
                </c:pt>
                <c:pt idx="19">
                  <c:v>0.47945205479452052</c:v>
                </c:pt>
                <c:pt idx="20">
                  <c:v>0.47945205479452052</c:v>
                </c:pt>
                <c:pt idx="21">
                  <c:v>0.47945205479452052</c:v>
                </c:pt>
                <c:pt idx="22">
                  <c:v>0.47945205479452052</c:v>
                </c:pt>
                <c:pt idx="23">
                  <c:v>0.47945205479452052</c:v>
                </c:pt>
                <c:pt idx="24">
                  <c:v>0.47945205479452052</c:v>
                </c:pt>
                <c:pt idx="25">
                  <c:v>0.47945205479452052</c:v>
                </c:pt>
                <c:pt idx="26">
                  <c:v>0.47945205479452052</c:v>
                </c:pt>
                <c:pt idx="27">
                  <c:v>0.47945205479452052</c:v>
                </c:pt>
                <c:pt idx="28">
                  <c:v>0.47945205479452052</c:v>
                </c:pt>
                <c:pt idx="29">
                  <c:v>0.47945205479452052</c:v>
                </c:pt>
                <c:pt idx="30">
                  <c:v>0.47945205479452052</c:v>
                </c:pt>
                <c:pt idx="31">
                  <c:v>0.47945205479452052</c:v>
                </c:pt>
                <c:pt idx="32">
                  <c:v>0.47945205479452052</c:v>
                </c:pt>
                <c:pt idx="33">
                  <c:v>0.47945205479452052</c:v>
                </c:pt>
                <c:pt idx="34">
                  <c:v>0.47945205479452052</c:v>
                </c:pt>
                <c:pt idx="35">
                  <c:v>0.47945205479452052</c:v>
                </c:pt>
                <c:pt idx="36">
                  <c:v>0.47945205479452052</c:v>
                </c:pt>
                <c:pt idx="37">
                  <c:v>0.47945205479452052</c:v>
                </c:pt>
                <c:pt idx="38">
                  <c:v>0.47945205479452052</c:v>
                </c:pt>
                <c:pt idx="39">
                  <c:v>0.47945205479452052</c:v>
                </c:pt>
                <c:pt idx="40">
                  <c:v>0.47945205479452052</c:v>
                </c:pt>
                <c:pt idx="41">
                  <c:v>0.47945205479452052</c:v>
                </c:pt>
                <c:pt idx="42">
                  <c:v>0.47945205479452052</c:v>
                </c:pt>
                <c:pt idx="43">
                  <c:v>0.47945205479452052</c:v>
                </c:pt>
                <c:pt idx="44">
                  <c:v>0.47945205479452052</c:v>
                </c:pt>
                <c:pt idx="45">
                  <c:v>0.47945205479452052</c:v>
                </c:pt>
                <c:pt idx="46">
                  <c:v>0.47945205479452052</c:v>
                </c:pt>
                <c:pt idx="47">
                  <c:v>0.47945205479452052</c:v>
                </c:pt>
                <c:pt idx="48">
                  <c:v>0.47945205479452052</c:v>
                </c:pt>
                <c:pt idx="49">
                  <c:v>0.47945205479452052</c:v>
                </c:pt>
                <c:pt idx="50">
                  <c:v>0.47945205479452052</c:v>
                </c:pt>
                <c:pt idx="51">
                  <c:v>0.47945205479452052</c:v>
                </c:pt>
                <c:pt idx="52">
                  <c:v>0.47945205479452052</c:v>
                </c:pt>
                <c:pt idx="53">
                  <c:v>0.47945205479452052</c:v>
                </c:pt>
                <c:pt idx="54">
                  <c:v>0.47945205479452052</c:v>
                </c:pt>
                <c:pt idx="55">
                  <c:v>0.47945205479452052</c:v>
                </c:pt>
                <c:pt idx="56">
                  <c:v>0.47945205479452052</c:v>
                </c:pt>
                <c:pt idx="57">
                  <c:v>0.47945205479452052</c:v>
                </c:pt>
                <c:pt idx="58">
                  <c:v>0.47945205479452052</c:v>
                </c:pt>
                <c:pt idx="59">
                  <c:v>0.47945205479452052</c:v>
                </c:pt>
                <c:pt idx="60">
                  <c:v>0.47945205479452052</c:v>
                </c:pt>
                <c:pt idx="61">
                  <c:v>0.47945205479452052</c:v>
                </c:pt>
                <c:pt idx="62">
                  <c:v>0.47945205479452052</c:v>
                </c:pt>
                <c:pt idx="63">
                  <c:v>0.47945205479452052</c:v>
                </c:pt>
                <c:pt idx="64">
                  <c:v>0.47945205479452052</c:v>
                </c:pt>
                <c:pt idx="65">
                  <c:v>0.47945205479452052</c:v>
                </c:pt>
                <c:pt idx="66">
                  <c:v>0.47945205479452052</c:v>
                </c:pt>
                <c:pt idx="67">
                  <c:v>0.47945205479452052</c:v>
                </c:pt>
                <c:pt idx="68">
                  <c:v>0.47945205479452052</c:v>
                </c:pt>
                <c:pt idx="69">
                  <c:v>0.47945205479452052</c:v>
                </c:pt>
                <c:pt idx="70">
                  <c:v>0.47945205479452052</c:v>
                </c:pt>
                <c:pt idx="71">
                  <c:v>0.47945205479452052</c:v>
                </c:pt>
                <c:pt idx="72">
                  <c:v>0.47945205479452052</c:v>
                </c:pt>
                <c:pt idx="73">
                  <c:v>0.47945205479452052</c:v>
                </c:pt>
                <c:pt idx="74">
                  <c:v>0.47945205479452052</c:v>
                </c:pt>
                <c:pt idx="75">
                  <c:v>0.47945205479452052</c:v>
                </c:pt>
                <c:pt idx="76">
                  <c:v>0.47945205479452052</c:v>
                </c:pt>
                <c:pt idx="77">
                  <c:v>0.47945205479452052</c:v>
                </c:pt>
                <c:pt idx="78">
                  <c:v>0.47945205479452052</c:v>
                </c:pt>
                <c:pt idx="79">
                  <c:v>0.47945205479452052</c:v>
                </c:pt>
                <c:pt idx="80">
                  <c:v>0.47945205479452052</c:v>
                </c:pt>
                <c:pt idx="81">
                  <c:v>0.47945205479452052</c:v>
                </c:pt>
                <c:pt idx="82">
                  <c:v>0.47945205479452052</c:v>
                </c:pt>
                <c:pt idx="83">
                  <c:v>0.47945205479452052</c:v>
                </c:pt>
                <c:pt idx="84">
                  <c:v>0.47945205479452052</c:v>
                </c:pt>
                <c:pt idx="85">
                  <c:v>0.47945205479452052</c:v>
                </c:pt>
                <c:pt idx="86">
                  <c:v>0.47945205479452052</c:v>
                </c:pt>
                <c:pt idx="87">
                  <c:v>0.47945205479452052</c:v>
                </c:pt>
                <c:pt idx="88">
                  <c:v>0.47945205479452052</c:v>
                </c:pt>
                <c:pt idx="89">
                  <c:v>0.47945205479452052</c:v>
                </c:pt>
                <c:pt idx="90">
                  <c:v>0.47945205479452052</c:v>
                </c:pt>
                <c:pt idx="91">
                  <c:v>0.47945205479452052</c:v>
                </c:pt>
                <c:pt idx="92">
                  <c:v>0.47945205479452052</c:v>
                </c:pt>
                <c:pt idx="93">
                  <c:v>0.47945205479452052</c:v>
                </c:pt>
                <c:pt idx="94">
                  <c:v>0.47945205479452052</c:v>
                </c:pt>
                <c:pt idx="95">
                  <c:v>0.47945205479452052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8D-4638-A78F-37EE65D8CF0D}"/>
            </c:ext>
          </c:extLst>
        </c:ser>
        <c:ser>
          <c:idx val="2"/>
          <c:order val="2"/>
          <c:tx>
            <c:strRef>
              <c:f>IND_micro_1turno_festivo!$D$1</c:f>
              <c:strCache>
                <c:ptCount val="1"/>
                <c:pt idx="0">
                  <c:v>Sunday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IND_micro_1turno_festivo!$A$2:$A$97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5.2083333333333329E-2</c:v>
                </c:pt>
                <c:pt idx="6">
                  <c:v>6.2499999999999993E-2</c:v>
                </c:pt>
                <c:pt idx="7">
                  <c:v>7.2916666666666657E-2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0.11458333333333334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0.14583333333333331</c:v>
                </c:pt>
                <c:pt idx="15">
                  <c:v>0.15624999999999997</c:v>
                </c:pt>
                <c:pt idx="16">
                  <c:v>0.16666666666666663</c:v>
                </c:pt>
                <c:pt idx="17">
                  <c:v>0.17708333333333329</c:v>
                </c:pt>
                <c:pt idx="18">
                  <c:v>0.18749999999999994</c:v>
                </c:pt>
                <c:pt idx="19">
                  <c:v>0.1979166666666666</c:v>
                </c:pt>
                <c:pt idx="20">
                  <c:v>0.20833333333333326</c:v>
                </c:pt>
                <c:pt idx="21">
                  <c:v>0.21874999999999992</c:v>
                </c:pt>
                <c:pt idx="22">
                  <c:v>0.22916666666666657</c:v>
                </c:pt>
                <c:pt idx="23">
                  <c:v>0.23958333333333323</c:v>
                </c:pt>
                <c:pt idx="24">
                  <c:v>0.24999999999999989</c:v>
                </c:pt>
                <c:pt idx="25">
                  <c:v>0.26041666666666657</c:v>
                </c:pt>
                <c:pt idx="26">
                  <c:v>0.27083333333333326</c:v>
                </c:pt>
                <c:pt idx="27">
                  <c:v>0.28124999999999994</c:v>
                </c:pt>
                <c:pt idx="28">
                  <c:v>0.29166666666666663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0.33333333333333337</c:v>
                </c:pt>
                <c:pt idx="33">
                  <c:v>0.34375000000000006</c:v>
                </c:pt>
                <c:pt idx="34">
                  <c:v>0.35416666666666674</c:v>
                </c:pt>
                <c:pt idx="35">
                  <c:v>0.36458333333333343</c:v>
                </c:pt>
                <c:pt idx="36">
                  <c:v>0.37500000000000011</c:v>
                </c:pt>
                <c:pt idx="37">
                  <c:v>0.3854166666666668</c:v>
                </c:pt>
                <c:pt idx="38">
                  <c:v>0.39583333333333348</c:v>
                </c:pt>
                <c:pt idx="39">
                  <c:v>0.40625000000000017</c:v>
                </c:pt>
                <c:pt idx="40">
                  <c:v>0.41666666666666685</c:v>
                </c:pt>
                <c:pt idx="41">
                  <c:v>0.42708333333333354</c:v>
                </c:pt>
                <c:pt idx="42">
                  <c:v>0.43750000000000022</c:v>
                </c:pt>
                <c:pt idx="43">
                  <c:v>0.44791666666666691</c:v>
                </c:pt>
                <c:pt idx="44">
                  <c:v>0.45833333333333359</c:v>
                </c:pt>
                <c:pt idx="45">
                  <c:v>0.46875000000000028</c:v>
                </c:pt>
                <c:pt idx="46">
                  <c:v>0.47916666666666696</c:v>
                </c:pt>
                <c:pt idx="47">
                  <c:v>0.48958333333333365</c:v>
                </c:pt>
                <c:pt idx="48">
                  <c:v>0.50000000000000033</c:v>
                </c:pt>
                <c:pt idx="49">
                  <c:v>0.51041666666666696</c:v>
                </c:pt>
                <c:pt idx="50">
                  <c:v>0.52083333333333359</c:v>
                </c:pt>
                <c:pt idx="51">
                  <c:v>0.53125000000000022</c:v>
                </c:pt>
                <c:pt idx="52">
                  <c:v>0.54166666666666685</c:v>
                </c:pt>
                <c:pt idx="53">
                  <c:v>0.55208333333333348</c:v>
                </c:pt>
                <c:pt idx="54">
                  <c:v>0.56250000000000011</c:v>
                </c:pt>
                <c:pt idx="55">
                  <c:v>0.57291666666666674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0.61458333333333326</c:v>
                </c:pt>
                <c:pt idx="60">
                  <c:v>0.62499999999999989</c:v>
                </c:pt>
                <c:pt idx="61">
                  <c:v>0.63541666666666652</c:v>
                </c:pt>
                <c:pt idx="62">
                  <c:v>0.64583333333333315</c:v>
                </c:pt>
                <c:pt idx="63">
                  <c:v>0.65624999999999978</c:v>
                </c:pt>
                <c:pt idx="64">
                  <c:v>0.66666666666666641</c:v>
                </c:pt>
                <c:pt idx="65">
                  <c:v>0.67708333333333304</c:v>
                </c:pt>
                <c:pt idx="66">
                  <c:v>0.68749999999999967</c:v>
                </c:pt>
                <c:pt idx="67">
                  <c:v>0.6979166666666663</c:v>
                </c:pt>
                <c:pt idx="68">
                  <c:v>0.70833333333333293</c:v>
                </c:pt>
                <c:pt idx="69">
                  <c:v>0.71874999999999956</c:v>
                </c:pt>
                <c:pt idx="70">
                  <c:v>0.72916666666666619</c:v>
                </c:pt>
                <c:pt idx="71">
                  <c:v>0.73958333333333282</c:v>
                </c:pt>
                <c:pt idx="72">
                  <c:v>0.74999999999999944</c:v>
                </c:pt>
                <c:pt idx="73">
                  <c:v>0.76041666666666607</c:v>
                </c:pt>
                <c:pt idx="74">
                  <c:v>0.7708333333333327</c:v>
                </c:pt>
                <c:pt idx="75">
                  <c:v>0.78124999999999933</c:v>
                </c:pt>
                <c:pt idx="76">
                  <c:v>0.79166666666666596</c:v>
                </c:pt>
                <c:pt idx="77">
                  <c:v>0.80208333333333259</c:v>
                </c:pt>
                <c:pt idx="78">
                  <c:v>0.81249999999999922</c:v>
                </c:pt>
                <c:pt idx="79">
                  <c:v>0.82291666666666585</c:v>
                </c:pt>
                <c:pt idx="80">
                  <c:v>0.83333333333333248</c:v>
                </c:pt>
                <c:pt idx="81">
                  <c:v>0.84374999999999911</c:v>
                </c:pt>
                <c:pt idx="82">
                  <c:v>0.85416666666666574</c:v>
                </c:pt>
                <c:pt idx="83">
                  <c:v>0.86458333333333237</c:v>
                </c:pt>
                <c:pt idx="84">
                  <c:v>0.874999999999999</c:v>
                </c:pt>
                <c:pt idx="85">
                  <c:v>0.88541666666666563</c:v>
                </c:pt>
                <c:pt idx="86">
                  <c:v>0.89583333333333226</c:v>
                </c:pt>
                <c:pt idx="87">
                  <c:v>0.90624999999999889</c:v>
                </c:pt>
                <c:pt idx="88">
                  <c:v>0.91666666666666552</c:v>
                </c:pt>
                <c:pt idx="89">
                  <c:v>0.92708333333333215</c:v>
                </c:pt>
                <c:pt idx="90">
                  <c:v>0.93749999999999878</c:v>
                </c:pt>
                <c:pt idx="91">
                  <c:v>0.94791666666666541</c:v>
                </c:pt>
                <c:pt idx="92">
                  <c:v>0.95833333333333204</c:v>
                </c:pt>
                <c:pt idx="93">
                  <c:v>0.96874999999999867</c:v>
                </c:pt>
                <c:pt idx="94">
                  <c:v>0.9791666666666653</c:v>
                </c:pt>
                <c:pt idx="95">
                  <c:v>0.98958333333333193</c:v>
                </c:pt>
              </c:numCache>
            </c:numRef>
          </c:cat>
          <c:val>
            <c:numRef>
              <c:f>IND_micro_1turno_festivo!$D$2:$D$97</c:f>
              <c:numCache>
                <c:formatCode>General</c:formatCode>
                <c:ptCount val="96"/>
                <c:pt idx="0">
                  <c:v>0.47945205479452052</c:v>
                </c:pt>
                <c:pt idx="1">
                  <c:v>0.47945205479452052</c:v>
                </c:pt>
                <c:pt idx="2">
                  <c:v>0.47945205479452052</c:v>
                </c:pt>
                <c:pt idx="3">
                  <c:v>0.47945205479452052</c:v>
                </c:pt>
                <c:pt idx="4">
                  <c:v>0.47945205479452052</c:v>
                </c:pt>
                <c:pt idx="5">
                  <c:v>0.47945205479452052</c:v>
                </c:pt>
                <c:pt idx="6">
                  <c:v>0.47945205479452052</c:v>
                </c:pt>
                <c:pt idx="7">
                  <c:v>0.47945205479452052</c:v>
                </c:pt>
                <c:pt idx="8">
                  <c:v>0.47945205479452052</c:v>
                </c:pt>
                <c:pt idx="9">
                  <c:v>0.47945205479452052</c:v>
                </c:pt>
                <c:pt idx="10">
                  <c:v>0.47945205479452052</c:v>
                </c:pt>
                <c:pt idx="11">
                  <c:v>0.47945205479452052</c:v>
                </c:pt>
                <c:pt idx="12">
                  <c:v>0.47945205479452052</c:v>
                </c:pt>
                <c:pt idx="13">
                  <c:v>0.47945205479452052</c:v>
                </c:pt>
                <c:pt idx="14">
                  <c:v>0.47945205479452052</c:v>
                </c:pt>
                <c:pt idx="15">
                  <c:v>0.47945205479452052</c:v>
                </c:pt>
                <c:pt idx="16">
                  <c:v>0.47945205479452052</c:v>
                </c:pt>
                <c:pt idx="17">
                  <c:v>0.47945205479452052</c:v>
                </c:pt>
                <c:pt idx="18">
                  <c:v>0.47945205479452052</c:v>
                </c:pt>
                <c:pt idx="19">
                  <c:v>0.47945205479452052</c:v>
                </c:pt>
                <c:pt idx="20">
                  <c:v>0.47945205479452052</c:v>
                </c:pt>
                <c:pt idx="21">
                  <c:v>0.47945205479452052</c:v>
                </c:pt>
                <c:pt idx="22">
                  <c:v>0.47945205479452052</c:v>
                </c:pt>
                <c:pt idx="23">
                  <c:v>0.47945205479452052</c:v>
                </c:pt>
                <c:pt idx="24">
                  <c:v>0.47945205479452052</c:v>
                </c:pt>
                <c:pt idx="25">
                  <c:v>0.47945205479452052</c:v>
                </c:pt>
                <c:pt idx="26">
                  <c:v>0.47945205479452052</c:v>
                </c:pt>
                <c:pt idx="27">
                  <c:v>0.47945205479452052</c:v>
                </c:pt>
                <c:pt idx="28">
                  <c:v>0.47945205479452052</c:v>
                </c:pt>
                <c:pt idx="29">
                  <c:v>0.47945205479452052</c:v>
                </c:pt>
                <c:pt idx="30">
                  <c:v>0.47945205479452052</c:v>
                </c:pt>
                <c:pt idx="31">
                  <c:v>0.47945205479452052</c:v>
                </c:pt>
                <c:pt idx="32">
                  <c:v>0.47945205479452052</c:v>
                </c:pt>
                <c:pt idx="33">
                  <c:v>0.47945205479452052</c:v>
                </c:pt>
                <c:pt idx="34">
                  <c:v>0.47945205479452052</c:v>
                </c:pt>
                <c:pt idx="35">
                  <c:v>0.47945205479452052</c:v>
                </c:pt>
                <c:pt idx="36">
                  <c:v>0.47945205479452052</c:v>
                </c:pt>
                <c:pt idx="37">
                  <c:v>0.47945205479452052</c:v>
                </c:pt>
                <c:pt idx="38">
                  <c:v>0.47945205479452052</c:v>
                </c:pt>
                <c:pt idx="39">
                  <c:v>0.47945205479452052</c:v>
                </c:pt>
                <c:pt idx="40">
                  <c:v>0.47945205479452052</c:v>
                </c:pt>
                <c:pt idx="41">
                  <c:v>0.47945205479452052</c:v>
                </c:pt>
                <c:pt idx="42">
                  <c:v>0.47945205479452052</c:v>
                </c:pt>
                <c:pt idx="43">
                  <c:v>0.47945205479452052</c:v>
                </c:pt>
                <c:pt idx="44">
                  <c:v>0.47945205479452052</c:v>
                </c:pt>
                <c:pt idx="45">
                  <c:v>0.47945205479452052</c:v>
                </c:pt>
                <c:pt idx="46">
                  <c:v>0.47945205479452052</c:v>
                </c:pt>
                <c:pt idx="47">
                  <c:v>0.47945205479452052</c:v>
                </c:pt>
                <c:pt idx="48">
                  <c:v>0.47945205479452052</c:v>
                </c:pt>
                <c:pt idx="49">
                  <c:v>0.47945205479452052</c:v>
                </c:pt>
                <c:pt idx="50">
                  <c:v>0.47945205479452052</c:v>
                </c:pt>
                <c:pt idx="51">
                  <c:v>0.47945205479452052</c:v>
                </c:pt>
                <c:pt idx="52">
                  <c:v>0.47945205479452052</c:v>
                </c:pt>
                <c:pt idx="53">
                  <c:v>0.47945205479452052</c:v>
                </c:pt>
                <c:pt idx="54">
                  <c:v>0.47945205479452052</c:v>
                </c:pt>
                <c:pt idx="55">
                  <c:v>0.47945205479452052</c:v>
                </c:pt>
                <c:pt idx="56">
                  <c:v>0.47945205479452052</c:v>
                </c:pt>
                <c:pt idx="57">
                  <c:v>0.47945205479452052</c:v>
                </c:pt>
                <c:pt idx="58">
                  <c:v>0.47945205479452052</c:v>
                </c:pt>
                <c:pt idx="59">
                  <c:v>0.47945205479452052</c:v>
                </c:pt>
                <c:pt idx="60">
                  <c:v>0.47945205479452052</c:v>
                </c:pt>
                <c:pt idx="61">
                  <c:v>0.47945205479452052</c:v>
                </c:pt>
                <c:pt idx="62">
                  <c:v>0.47945205479452052</c:v>
                </c:pt>
                <c:pt idx="63">
                  <c:v>0.47945205479452052</c:v>
                </c:pt>
                <c:pt idx="64">
                  <c:v>0.47945205479452052</c:v>
                </c:pt>
                <c:pt idx="65">
                  <c:v>0.47945205479452052</c:v>
                </c:pt>
                <c:pt idx="66">
                  <c:v>0.47945205479452052</c:v>
                </c:pt>
                <c:pt idx="67">
                  <c:v>0.47945205479452052</c:v>
                </c:pt>
                <c:pt idx="68">
                  <c:v>0.47945205479452052</c:v>
                </c:pt>
                <c:pt idx="69">
                  <c:v>0.47945205479452052</c:v>
                </c:pt>
                <c:pt idx="70">
                  <c:v>0.47945205479452052</c:v>
                </c:pt>
                <c:pt idx="71">
                  <c:v>0.47945205479452052</c:v>
                </c:pt>
                <c:pt idx="72">
                  <c:v>0.47945205479452052</c:v>
                </c:pt>
                <c:pt idx="73">
                  <c:v>0.47945205479452052</c:v>
                </c:pt>
                <c:pt idx="74">
                  <c:v>0.47945205479452052</c:v>
                </c:pt>
                <c:pt idx="75">
                  <c:v>0.47945205479452052</c:v>
                </c:pt>
                <c:pt idx="76">
                  <c:v>0.47945205479452052</c:v>
                </c:pt>
                <c:pt idx="77">
                  <c:v>0.47945205479452052</c:v>
                </c:pt>
                <c:pt idx="78">
                  <c:v>0.47945205479452052</c:v>
                </c:pt>
                <c:pt idx="79">
                  <c:v>0.47945205479452052</c:v>
                </c:pt>
                <c:pt idx="80">
                  <c:v>0.47945205479452052</c:v>
                </c:pt>
                <c:pt idx="81">
                  <c:v>0.47945205479452052</c:v>
                </c:pt>
                <c:pt idx="82">
                  <c:v>0.47945205479452052</c:v>
                </c:pt>
                <c:pt idx="83">
                  <c:v>0.47945205479452052</c:v>
                </c:pt>
                <c:pt idx="84">
                  <c:v>0.47945205479452052</c:v>
                </c:pt>
                <c:pt idx="85">
                  <c:v>0.47945205479452052</c:v>
                </c:pt>
                <c:pt idx="86">
                  <c:v>0.47945205479452052</c:v>
                </c:pt>
                <c:pt idx="87">
                  <c:v>0.47945205479452052</c:v>
                </c:pt>
                <c:pt idx="88">
                  <c:v>0.47945205479452052</c:v>
                </c:pt>
                <c:pt idx="89">
                  <c:v>0.47945205479452052</c:v>
                </c:pt>
                <c:pt idx="90">
                  <c:v>0.47945205479452052</c:v>
                </c:pt>
                <c:pt idx="91">
                  <c:v>0.47945205479452052</c:v>
                </c:pt>
                <c:pt idx="92">
                  <c:v>0.47945205479452052</c:v>
                </c:pt>
                <c:pt idx="93">
                  <c:v>0.47945205479452052</c:v>
                </c:pt>
                <c:pt idx="94">
                  <c:v>0.47945205479452052</c:v>
                </c:pt>
                <c:pt idx="95">
                  <c:v>0.47945205479452052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8D-4638-A78F-37EE65D8CF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7687008"/>
        <c:axId val="877711968"/>
      </c:lineChart>
      <c:catAx>
        <c:axId val="877687008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711968"/>
        <c:crosses val="autoZero"/>
        <c:auto val="1"/>
        <c:lblAlgn val="ctr"/>
        <c:lblOffset val="100"/>
        <c:noMultiLvlLbl val="0"/>
      </c:catAx>
      <c:valAx>
        <c:axId val="87771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687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ufficio_comunale!$B$1</c:f>
              <c:strCache>
                <c:ptCount val="1"/>
                <c:pt idx="0">
                  <c:v>Working_day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ufficio_comunale!$A$2:$A$97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5.2083333333333329E-2</c:v>
                </c:pt>
                <c:pt idx="6">
                  <c:v>6.2499999999999993E-2</c:v>
                </c:pt>
                <c:pt idx="7">
                  <c:v>7.2916666666666657E-2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0.11458333333333334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0.14583333333333331</c:v>
                </c:pt>
                <c:pt idx="15">
                  <c:v>0.15624999999999997</c:v>
                </c:pt>
                <c:pt idx="16">
                  <c:v>0.16666666666666663</c:v>
                </c:pt>
                <c:pt idx="17">
                  <c:v>0.17708333333333329</c:v>
                </c:pt>
                <c:pt idx="18">
                  <c:v>0.18749999999999994</c:v>
                </c:pt>
                <c:pt idx="19">
                  <c:v>0.1979166666666666</c:v>
                </c:pt>
                <c:pt idx="20">
                  <c:v>0.20833333333333326</c:v>
                </c:pt>
                <c:pt idx="21">
                  <c:v>0.21874999999999992</c:v>
                </c:pt>
                <c:pt idx="22">
                  <c:v>0.22916666666666657</c:v>
                </c:pt>
                <c:pt idx="23">
                  <c:v>0.23958333333333323</c:v>
                </c:pt>
                <c:pt idx="24">
                  <c:v>0.24999999999999989</c:v>
                </c:pt>
                <c:pt idx="25">
                  <c:v>0.26041666666666657</c:v>
                </c:pt>
                <c:pt idx="26">
                  <c:v>0.27083333333333326</c:v>
                </c:pt>
                <c:pt idx="27">
                  <c:v>0.28124999999999994</c:v>
                </c:pt>
                <c:pt idx="28">
                  <c:v>0.29166666666666663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0.33333333333333337</c:v>
                </c:pt>
                <c:pt idx="33">
                  <c:v>0.34375000000000006</c:v>
                </c:pt>
                <c:pt idx="34">
                  <c:v>0.35416666666666674</c:v>
                </c:pt>
                <c:pt idx="35">
                  <c:v>0.36458333333333343</c:v>
                </c:pt>
                <c:pt idx="36">
                  <c:v>0.37500000000000011</c:v>
                </c:pt>
                <c:pt idx="37">
                  <c:v>0.3854166666666668</c:v>
                </c:pt>
                <c:pt idx="38">
                  <c:v>0.39583333333333348</c:v>
                </c:pt>
                <c:pt idx="39">
                  <c:v>0.40625000000000017</c:v>
                </c:pt>
                <c:pt idx="40">
                  <c:v>0.41666666666666685</c:v>
                </c:pt>
                <c:pt idx="41">
                  <c:v>0.42708333333333354</c:v>
                </c:pt>
                <c:pt idx="42">
                  <c:v>0.43750000000000022</c:v>
                </c:pt>
                <c:pt idx="43">
                  <c:v>0.44791666666666691</c:v>
                </c:pt>
                <c:pt idx="44">
                  <c:v>0.45833333333333359</c:v>
                </c:pt>
                <c:pt idx="45">
                  <c:v>0.46875000000000028</c:v>
                </c:pt>
                <c:pt idx="46">
                  <c:v>0.47916666666666696</c:v>
                </c:pt>
                <c:pt idx="47">
                  <c:v>0.48958333333333365</c:v>
                </c:pt>
                <c:pt idx="48">
                  <c:v>0.50000000000000033</c:v>
                </c:pt>
                <c:pt idx="49">
                  <c:v>0.51041666666666696</c:v>
                </c:pt>
                <c:pt idx="50">
                  <c:v>0.52083333333333359</c:v>
                </c:pt>
                <c:pt idx="51">
                  <c:v>0.53125000000000022</c:v>
                </c:pt>
                <c:pt idx="52">
                  <c:v>0.54166666666666685</c:v>
                </c:pt>
                <c:pt idx="53">
                  <c:v>0.55208333333333348</c:v>
                </c:pt>
                <c:pt idx="54">
                  <c:v>0.56250000000000011</c:v>
                </c:pt>
                <c:pt idx="55">
                  <c:v>0.57291666666666674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0.61458333333333326</c:v>
                </c:pt>
                <c:pt idx="60">
                  <c:v>0.62499999999999989</c:v>
                </c:pt>
                <c:pt idx="61">
                  <c:v>0.63541666666666652</c:v>
                </c:pt>
                <c:pt idx="62">
                  <c:v>0.64583333333333315</c:v>
                </c:pt>
                <c:pt idx="63">
                  <c:v>0.65624999999999978</c:v>
                </c:pt>
                <c:pt idx="64">
                  <c:v>0.66666666666666641</c:v>
                </c:pt>
                <c:pt idx="65">
                  <c:v>0.67708333333333304</c:v>
                </c:pt>
                <c:pt idx="66">
                  <c:v>0.68749999999999967</c:v>
                </c:pt>
                <c:pt idx="67">
                  <c:v>0.6979166666666663</c:v>
                </c:pt>
                <c:pt idx="68">
                  <c:v>0.70833333333333293</c:v>
                </c:pt>
                <c:pt idx="69">
                  <c:v>0.71874999999999956</c:v>
                </c:pt>
                <c:pt idx="70">
                  <c:v>0.72916666666666619</c:v>
                </c:pt>
                <c:pt idx="71">
                  <c:v>0.73958333333333282</c:v>
                </c:pt>
                <c:pt idx="72">
                  <c:v>0.74999999999999944</c:v>
                </c:pt>
                <c:pt idx="73">
                  <c:v>0.76041666666666607</c:v>
                </c:pt>
                <c:pt idx="74">
                  <c:v>0.7708333333333327</c:v>
                </c:pt>
                <c:pt idx="75">
                  <c:v>0.78124999999999933</c:v>
                </c:pt>
                <c:pt idx="76">
                  <c:v>0.79166666666666596</c:v>
                </c:pt>
                <c:pt idx="77">
                  <c:v>0.80208333333333259</c:v>
                </c:pt>
                <c:pt idx="78">
                  <c:v>0.81249999999999922</c:v>
                </c:pt>
                <c:pt idx="79">
                  <c:v>0.82291666666666585</c:v>
                </c:pt>
                <c:pt idx="80">
                  <c:v>0.83333333333333248</c:v>
                </c:pt>
                <c:pt idx="81">
                  <c:v>0.84374999999999911</c:v>
                </c:pt>
                <c:pt idx="82">
                  <c:v>0.85416666666666574</c:v>
                </c:pt>
                <c:pt idx="83">
                  <c:v>0.86458333333333237</c:v>
                </c:pt>
                <c:pt idx="84">
                  <c:v>0.874999999999999</c:v>
                </c:pt>
                <c:pt idx="85">
                  <c:v>0.88541666666666563</c:v>
                </c:pt>
                <c:pt idx="86">
                  <c:v>0.89583333333333226</c:v>
                </c:pt>
                <c:pt idx="87">
                  <c:v>0.90624999999999889</c:v>
                </c:pt>
                <c:pt idx="88">
                  <c:v>0.91666666666666552</c:v>
                </c:pt>
                <c:pt idx="89">
                  <c:v>0.92708333333333215</c:v>
                </c:pt>
                <c:pt idx="90">
                  <c:v>0.93749999999999878</c:v>
                </c:pt>
                <c:pt idx="91">
                  <c:v>0.94791666666666541</c:v>
                </c:pt>
                <c:pt idx="92">
                  <c:v>0.95833333333333204</c:v>
                </c:pt>
                <c:pt idx="93">
                  <c:v>0.96874999999999867</c:v>
                </c:pt>
                <c:pt idx="94">
                  <c:v>0.9791666666666653</c:v>
                </c:pt>
                <c:pt idx="95">
                  <c:v>0.98958333333333193</c:v>
                </c:pt>
              </c:numCache>
            </c:numRef>
          </c:cat>
          <c:val>
            <c:numRef>
              <c:f>ufficio_comunale!$B$2:$B$97</c:f>
              <c:numCache>
                <c:formatCode>General</c:formatCode>
                <c:ptCount val="96"/>
                <c:pt idx="0">
                  <c:v>0.4691765022014775</c:v>
                </c:pt>
                <c:pt idx="1">
                  <c:v>0.4691765022014775</c:v>
                </c:pt>
                <c:pt idx="2">
                  <c:v>0.4691765022014775</c:v>
                </c:pt>
                <c:pt idx="3">
                  <c:v>0.4691765022014775</c:v>
                </c:pt>
                <c:pt idx="4">
                  <c:v>0.4691765022014775</c:v>
                </c:pt>
                <c:pt idx="5">
                  <c:v>0.4691765022014775</c:v>
                </c:pt>
                <c:pt idx="6">
                  <c:v>0.4691765022014775</c:v>
                </c:pt>
                <c:pt idx="7">
                  <c:v>0.4691765022014775</c:v>
                </c:pt>
                <c:pt idx="8">
                  <c:v>0.4691765022014775</c:v>
                </c:pt>
                <c:pt idx="9">
                  <c:v>0.4691765022014775</c:v>
                </c:pt>
                <c:pt idx="10">
                  <c:v>0.4691765022014775</c:v>
                </c:pt>
                <c:pt idx="11">
                  <c:v>0.4691765022014775</c:v>
                </c:pt>
                <c:pt idx="12">
                  <c:v>0.4691765022014775</c:v>
                </c:pt>
                <c:pt idx="13">
                  <c:v>0.4691765022014775</c:v>
                </c:pt>
                <c:pt idx="14">
                  <c:v>0.4691765022014775</c:v>
                </c:pt>
                <c:pt idx="15">
                  <c:v>0.4691765022014775</c:v>
                </c:pt>
                <c:pt idx="16">
                  <c:v>0.4691765022014775</c:v>
                </c:pt>
                <c:pt idx="17">
                  <c:v>0.4691765022014775</c:v>
                </c:pt>
                <c:pt idx="18">
                  <c:v>0.4691765022014775</c:v>
                </c:pt>
                <c:pt idx="19">
                  <c:v>0.4691765022014775</c:v>
                </c:pt>
                <c:pt idx="20">
                  <c:v>0.50147499811275997</c:v>
                </c:pt>
                <c:pt idx="21">
                  <c:v>0.50147499811275997</c:v>
                </c:pt>
                <c:pt idx="22">
                  <c:v>0.50147499811275997</c:v>
                </c:pt>
                <c:pt idx="23">
                  <c:v>0.50147499811275997</c:v>
                </c:pt>
                <c:pt idx="24">
                  <c:v>1.682560766893</c:v>
                </c:pt>
                <c:pt idx="25">
                  <c:v>1.682560766893</c:v>
                </c:pt>
                <c:pt idx="26">
                  <c:v>1.682560766893</c:v>
                </c:pt>
                <c:pt idx="27">
                  <c:v>1.682560766893</c:v>
                </c:pt>
                <c:pt idx="28">
                  <c:v>1.6177324173919174</c:v>
                </c:pt>
                <c:pt idx="29">
                  <c:v>1.6177324173919174</c:v>
                </c:pt>
                <c:pt idx="30">
                  <c:v>1.6177324173919174</c:v>
                </c:pt>
                <c:pt idx="31">
                  <c:v>1.6177324173919174</c:v>
                </c:pt>
                <c:pt idx="32">
                  <c:v>1.9218834154879725</c:v>
                </c:pt>
                <c:pt idx="33">
                  <c:v>1.9218834154879725</c:v>
                </c:pt>
                <c:pt idx="34">
                  <c:v>1.9218834154879725</c:v>
                </c:pt>
                <c:pt idx="35">
                  <c:v>1.9218834154879725</c:v>
                </c:pt>
                <c:pt idx="36">
                  <c:v>1.6486042076190126</c:v>
                </c:pt>
                <c:pt idx="37">
                  <c:v>1.6486042076190126</c:v>
                </c:pt>
                <c:pt idx="38">
                  <c:v>1.6486042076190126</c:v>
                </c:pt>
                <c:pt idx="39">
                  <c:v>1.6486042076190126</c:v>
                </c:pt>
                <c:pt idx="40">
                  <c:v>1.595367841801955</c:v>
                </c:pt>
                <c:pt idx="41">
                  <c:v>1.595367841801955</c:v>
                </c:pt>
                <c:pt idx="42">
                  <c:v>1.595367841801955</c:v>
                </c:pt>
                <c:pt idx="43">
                  <c:v>1.595367841801955</c:v>
                </c:pt>
                <c:pt idx="44">
                  <c:v>1.6198170464743875</c:v>
                </c:pt>
                <c:pt idx="45">
                  <c:v>1.6198170464743875</c:v>
                </c:pt>
                <c:pt idx="46">
                  <c:v>1.6198170464743875</c:v>
                </c:pt>
                <c:pt idx="47">
                  <c:v>1.6198170464743875</c:v>
                </c:pt>
                <c:pt idx="48">
                  <c:v>1.6628230649445299</c:v>
                </c:pt>
                <c:pt idx="49">
                  <c:v>1.6628230649445299</c:v>
                </c:pt>
                <c:pt idx="50">
                  <c:v>1.6628230649445299</c:v>
                </c:pt>
                <c:pt idx="51">
                  <c:v>1.6628230649445299</c:v>
                </c:pt>
                <c:pt idx="52">
                  <c:v>1.6320476737501499</c:v>
                </c:pt>
                <c:pt idx="53">
                  <c:v>1.6320476737501499</c:v>
                </c:pt>
                <c:pt idx="54">
                  <c:v>1.6320476737501499</c:v>
                </c:pt>
                <c:pt idx="55">
                  <c:v>1.6320476737501499</c:v>
                </c:pt>
                <c:pt idx="56">
                  <c:v>1.5857520382885975</c:v>
                </c:pt>
                <c:pt idx="57">
                  <c:v>1.5857520382885975</c:v>
                </c:pt>
                <c:pt idx="58">
                  <c:v>1.5857520382885975</c:v>
                </c:pt>
                <c:pt idx="59">
                  <c:v>1.5857520382885975</c:v>
                </c:pt>
                <c:pt idx="60">
                  <c:v>1.5973078723353524</c:v>
                </c:pt>
                <c:pt idx="61">
                  <c:v>1.5973078723353524</c:v>
                </c:pt>
                <c:pt idx="62">
                  <c:v>1.5973078723353524</c:v>
                </c:pt>
                <c:pt idx="63">
                  <c:v>1.5973078723353524</c:v>
                </c:pt>
                <c:pt idx="64">
                  <c:v>1.5819924760127</c:v>
                </c:pt>
                <c:pt idx="65">
                  <c:v>1.5819924760127</c:v>
                </c:pt>
                <c:pt idx="66">
                  <c:v>1.5819924760127</c:v>
                </c:pt>
                <c:pt idx="67">
                  <c:v>1.5819924760127</c:v>
                </c:pt>
                <c:pt idx="68">
                  <c:v>1.6345058490843924</c:v>
                </c:pt>
                <c:pt idx="69">
                  <c:v>1.6345058490843924</c:v>
                </c:pt>
                <c:pt idx="70">
                  <c:v>1.6345058490843924</c:v>
                </c:pt>
                <c:pt idx="71">
                  <c:v>1.6345058490843924</c:v>
                </c:pt>
                <c:pt idx="72">
                  <c:v>1.3411635925315475</c:v>
                </c:pt>
                <c:pt idx="73">
                  <c:v>1.3411635925315475</c:v>
                </c:pt>
                <c:pt idx="74">
                  <c:v>1.3411635925315475</c:v>
                </c:pt>
                <c:pt idx="75">
                  <c:v>1.3411635925315475</c:v>
                </c:pt>
                <c:pt idx="76">
                  <c:v>1.3425131789895626</c:v>
                </c:pt>
                <c:pt idx="77">
                  <c:v>1.3425131789895626</c:v>
                </c:pt>
                <c:pt idx="78">
                  <c:v>1.3425131789895626</c:v>
                </c:pt>
                <c:pt idx="79">
                  <c:v>1.3425131789895626</c:v>
                </c:pt>
                <c:pt idx="80">
                  <c:v>1.2383058246242575</c:v>
                </c:pt>
                <c:pt idx="81">
                  <c:v>1.2383058246242575</c:v>
                </c:pt>
                <c:pt idx="82">
                  <c:v>1.2383058246242575</c:v>
                </c:pt>
                <c:pt idx="83">
                  <c:v>1.2383058246242575</c:v>
                </c:pt>
                <c:pt idx="84">
                  <c:v>1.2673701329879401</c:v>
                </c:pt>
                <c:pt idx="85">
                  <c:v>1.2673701329879401</c:v>
                </c:pt>
                <c:pt idx="86">
                  <c:v>1.2673701329879401</c:v>
                </c:pt>
                <c:pt idx="87">
                  <c:v>1.2673701329879401</c:v>
                </c:pt>
                <c:pt idx="88">
                  <c:v>0.50147499811275997</c:v>
                </c:pt>
                <c:pt idx="89">
                  <c:v>0.50147499811275997</c:v>
                </c:pt>
                <c:pt idx="90">
                  <c:v>0.50147499811275997</c:v>
                </c:pt>
                <c:pt idx="91">
                  <c:v>0.50147499811275997</c:v>
                </c:pt>
                <c:pt idx="92">
                  <c:v>0.4691765022014775</c:v>
                </c:pt>
                <c:pt idx="93">
                  <c:v>0.4691765022014775</c:v>
                </c:pt>
                <c:pt idx="94">
                  <c:v>0.4691765022014775</c:v>
                </c:pt>
                <c:pt idx="95">
                  <c:v>0.4691765022014775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0E-4F0A-B6CF-5972A0FD9E62}"/>
            </c:ext>
          </c:extLst>
        </c:ser>
        <c:ser>
          <c:idx val="1"/>
          <c:order val="1"/>
          <c:tx>
            <c:strRef>
              <c:f>ufficio_comunale!$C$1</c:f>
              <c:strCache>
                <c:ptCount val="1"/>
                <c:pt idx="0">
                  <c:v>Saturday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ufficio_comunale!$A$2:$A$97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5.2083333333333329E-2</c:v>
                </c:pt>
                <c:pt idx="6">
                  <c:v>6.2499999999999993E-2</c:v>
                </c:pt>
                <c:pt idx="7">
                  <c:v>7.2916666666666657E-2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0.11458333333333334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0.14583333333333331</c:v>
                </c:pt>
                <c:pt idx="15">
                  <c:v>0.15624999999999997</c:v>
                </c:pt>
                <c:pt idx="16">
                  <c:v>0.16666666666666663</c:v>
                </c:pt>
                <c:pt idx="17">
                  <c:v>0.17708333333333329</c:v>
                </c:pt>
                <c:pt idx="18">
                  <c:v>0.18749999999999994</c:v>
                </c:pt>
                <c:pt idx="19">
                  <c:v>0.1979166666666666</c:v>
                </c:pt>
                <c:pt idx="20">
                  <c:v>0.20833333333333326</c:v>
                </c:pt>
                <c:pt idx="21">
                  <c:v>0.21874999999999992</c:v>
                </c:pt>
                <c:pt idx="22">
                  <c:v>0.22916666666666657</c:v>
                </c:pt>
                <c:pt idx="23">
                  <c:v>0.23958333333333323</c:v>
                </c:pt>
                <c:pt idx="24">
                  <c:v>0.24999999999999989</c:v>
                </c:pt>
                <c:pt idx="25">
                  <c:v>0.26041666666666657</c:v>
                </c:pt>
                <c:pt idx="26">
                  <c:v>0.27083333333333326</c:v>
                </c:pt>
                <c:pt idx="27">
                  <c:v>0.28124999999999994</c:v>
                </c:pt>
                <c:pt idx="28">
                  <c:v>0.29166666666666663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0.33333333333333337</c:v>
                </c:pt>
                <c:pt idx="33">
                  <c:v>0.34375000000000006</c:v>
                </c:pt>
                <c:pt idx="34">
                  <c:v>0.35416666666666674</c:v>
                </c:pt>
                <c:pt idx="35">
                  <c:v>0.36458333333333343</c:v>
                </c:pt>
                <c:pt idx="36">
                  <c:v>0.37500000000000011</c:v>
                </c:pt>
                <c:pt idx="37">
                  <c:v>0.3854166666666668</c:v>
                </c:pt>
                <c:pt idx="38">
                  <c:v>0.39583333333333348</c:v>
                </c:pt>
                <c:pt idx="39">
                  <c:v>0.40625000000000017</c:v>
                </c:pt>
                <c:pt idx="40">
                  <c:v>0.41666666666666685</c:v>
                </c:pt>
                <c:pt idx="41">
                  <c:v>0.42708333333333354</c:v>
                </c:pt>
                <c:pt idx="42">
                  <c:v>0.43750000000000022</c:v>
                </c:pt>
                <c:pt idx="43">
                  <c:v>0.44791666666666691</c:v>
                </c:pt>
                <c:pt idx="44">
                  <c:v>0.45833333333333359</c:v>
                </c:pt>
                <c:pt idx="45">
                  <c:v>0.46875000000000028</c:v>
                </c:pt>
                <c:pt idx="46">
                  <c:v>0.47916666666666696</c:v>
                </c:pt>
                <c:pt idx="47">
                  <c:v>0.48958333333333365</c:v>
                </c:pt>
                <c:pt idx="48">
                  <c:v>0.50000000000000033</c:v>
                </c:pt>
                <c:pt idx="49">
                  <c:v>0.51041666666666696</c:v>
                </c:pt>
                <c:pt idx="50">
                  <c:v>0.52083333333333359</c:v>
                </c:pt>
                <c:pt idx="51">
                  <c:v>0.53125000000000022</c:v>
                </c:pt>
                <c:pt idx="52">
                  <c:v>0.54166666666666685</c:v>
                </c:pt>
                <c:pt idx="53">
                  <c:v>0.55208333333333348</c:v>
                </c:pt>
                <c:pt idx="54">
                  <c:v>0.56250000000000011</c:v>
                </c:pt>
                <c:pt idx="55">
                  <c:v>0.57291666666666674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0.61458333333333326</c:v>
                </c:pt>
                <c:pt idx="60">
                  <c:v>0.62499999999999989</c:v>
                </c:pt>
                <c:pt idx="61">
                  <c:v>0.63541666666666652</c:v>
                </c:pt>
                <c:pt idx="62">
                  <c:v>0.64583333333333315</c:v>
                </c:pt>
                <c:pt idx="63">
                  <c:v>0.65624999999999978</c:v>
                </c:pt>
                <c:pt idx="64">
                  <c:v>0.66666666666666641</c:v>
                </c:pt>
                <c:pt idx="65">
                  <c:v>0.67708333333333304</c:v>
                </c:pt>
                <c:pt idx="66">
                  <c:v>0.68749999999999967</c:v>
                </c:pt>
                <c:pt idx="67">
                  <c:v>0.6979166666666663</c:v>
                </c:pt>
                <c:pt idx="68">
                  <c:v>0.70833333333333293</c:v>
                </c:pt>
                <c:pt idx="69">
                  <c:v>0.71874999999999956</c:v>
                </c:pt>
                <c:pt idx="70">
                  <c:v>0.72916666666666619</c:v>
                </c:pt>
                <c:pt idx="71">
                  <c:v>0.73958333333333282</c:v>
                </c:pt>
                <c:pt idx="72">
                  <c:v>0.74999999999999944</c:v>
                </c:pt>
                <c:pt idx="73">
                  <c:v>0.76041666666666607</c:v>
                </c:pt>
                <c:pt idx="74">
                  <c:v>0.7708333333333327</c:v>
                </c:pt>
                <c:pt idx="75">
                  <c:v>0.78124999999999933</c:v>
                </c:pt>
                <c:pt idx="76">
                  <c:v>0.79166666666666596</c:v>
                </c:pt>
                <c:pt idx="77">
                  <c:v>0.80208333333333259</c:v>
                </c:pt>
                <c:pt idx="78">
                  <c:v>0.81249999999999922</c:v>
                </c:pt>
                <c:pt idx="79">
                  <c:v>0.82291666666666585</c:v>
                </c:pt>
                <c:pt idx="80">
                  <c:v>0.83333333333333248</c:v>
                </c:pt>
                <c:pt idx="81">
                  <c:v>0.84374999999999911</c:v>
                </c:pt>
                <c:pt idx="82">
                  <c:v>0.85416666666666574</c:v>
                </c:pt>
                <c:pt idx="83">
                  <c:v>0.86458333333333237</c:v>
                </c:pt>
                <c:pt idx="84">
                  <c:v>0.874999999999999</c:v>
                </c:pt>
                <c:pt idx="85">
                  <c:v>0.88541666666666563</c:v>
                </c:pt>
                <c:pt idx="86">
                  <c:v>0.89583333333333226</c:v>
                </c:pt>
                <c:pt idx="87">
                  <c:v>0.90624999999999889</c:v>
                </c:pt>
                <c:pt idx="88">
                  <c:v>0.91666666666666552</c:v>
                </c:pt>
                <c:pt idx="89">
                  <c:v>0.92708333333333215</c:v>
                </c:pt>
                <c:pt idx="90">
                  <c:v>0.93749999999999878</c:v>
                </c:pt>
                <c:pt idx="91">
                  <c:v>0.94791666666666541</c:v>
                </c:pt>
                <c:pt idx="92">
                  <c:v>0.95833333333333204</c:v>
                </c:pt>
                <c:pt idx="93">
                  <c:v>0.96874999999999867</c:v>
                </c:pt>
                <c:pt idx="94">
                  <c:v>0.9791666666666653</c:v>
                </c:pt>
                <c:pt idx="95">
                  <c:v>0.98958333333333193</c:v>
                </c:pt>
              </c:numCache>
            </c:numRef>
          </c:cat>
          <c:val>
            <c:numRef>
              <c:f>ufficio_comunale!$C$2:$C$97</c:f>
              <c:numCache>
                <c:formatCode>General</c:formatCode>
                <c:ptCount val="96"/>
                <c:pt idx="0">
                  <c:v>0.40457951037891499</c:v>
                </c:pt>
                <c:pt idx="1">
                  <c:v>0.40457951037891499</c:v>
                </c:pt>
                <c:pt idx="2">
                  <c:v>0.40457951037891499</c:v>
                </c:pt>
                <c:pt idx="3">
                  <c:v>0.40457951037891499</c:v>
                </c:pt>
                <c:pt idx="4">
                  <c:v>0.40457951037891499</c:v>
                </c:pt>
                <c:pt idx="5">
                  <c:v>0.40457951037891499</c:v>
                </c:pt>
                <c:pt idx="6">
                  <c:v>0.40457951037891499</c:v>
                </c:pt>
                <c:pt idx="7">
                  <c:v>0.40457951037891499</c:v>
                </c:pt>
                <c:pt idx="8">
                  <c:v>0.40457951037891499</c:v>
                </c:pt>
                <c:pt idx="9">
                  <c:v>0.40457951037891499</c:v>
                </c:pt>
                <c:pt idx="10">
                  <c:v>0.40457951037891499</c:v>
                </c:pt>
                <c:pt idx="11">
                  <c:v>0.40457951037891499</c:v>
                </c:pt>
                <c:pt idx="12">
                  <c:v>0.40457951037891499</c:v>
                </c:pt>
                <c:pt idx="13">
                  <c:v>0.40457951037891499</c:v>
                </c:pt>
                <c:pt idx="14">
                  <c:v>0.40457951037891499</c:v>
                </c:pt>
                <c:pt idx="15">
                  <c:v>0.40457951037891499</c:v>
                </c:pt>
                <c:pt idx="16">
                  <c:v>0.40457951037891499</c:v>
                </c:pt>
                <c:pt idx="17">
                  <c:v>0.40457951037891499</c:v>
                </c:pt>
                <c:pt idx="18">
                  <c:v>0.40457951037891499</c:v>
                </c:pt>
                <c:pt idx="19">
                  <c:v>0.40457951037891499</c:v>
                </c:pt>
                <c:pt idx="20">
                  <c:v>0.40457951037891499</c:v>
                </c:pt>
                <c:pt idx="21">
                  <c:v>0.40457951037891499</c:v>
                </c:pt>
                <c:pt idx="22">
                  <c:v>0.40457951037891499</c:v>
                </c:pt>
                <c:pt idx="23">
                  <c:v>0.40457951037891499</c:v>
                </c:pt>
                <c:pt idx="24">
                  <c:v>1.4943416555162574</c:v>
                </c:pt>
                <c:pt idx="25">
                  <c:v>1.4943416555162574</c:v>
                </c:pt>
                <c:pt idx="26">
                  <c:v>1.4943416555162574</c:v>
                </c:pt>
                <c:pt idx="27">
                  <c:v>1.4943416555162574</c:v>
                </c:pt>
                <c:pt idx="28">
                  <c:v>1.3339818645942525</c:v>
                </c:pt>
                <c:pt idx="29">
                  <c:v>1.3339818645942525</c:v>
                </c:pt>
                <c:pt idx="30">
                  <c:v>1.3339818645942525</c:v>
                </c:pt>
                <c:pt idx="31">
                  <c:v>1.3339818645942525</c:v>
                </c:pt>
                <c:pt idx="32">
                  <c:v>1.264345613336495</c:v>
                </c:pt>
                <c:pt idx="33">
                  <c:v>1.264345613336495</c:v>
                </c:pt>
                <c:pt idx="34">
                  <c:v>1.264345613336495</c:v>
                </c:pt>
                <c:pt idx="35">
                  <c:v>1.264345613336495</c:v>
                </c:pt>
                <c:pt idx="36">
                  <c:v>1.1304377169915876</c:v>
                </c:pt>
                <c:pt idx="37">
                  <c:v>1.1304377169915876</c:v>
                </c:pt>
                <c:pt idx="38">
                  <c:v>1.1304377169915876</c:v>
                </c:pt>
                <c:pt idx="39">
                  <c:v>1.1304377169915876</c:v>
                </c:pt>
                <c:pt idx="40">
                  <c:v>1.0456089781778874</c:v>
                </c:pt>
                <c:pt idx="41">
                  <c:v>1.0456089781778874</c:v>
                </c:pt>
                <c:pt idx="42">
                  <c:v>1.0456089781778874</c:v>
                </c:pt>
                <c:pt idx="43">
                  <c:v>1.0456089781778874</c:v>
                </c:pt>
                <c:pt idx="44">
                  <c:v>1.095918428364125</c:v>
                </c:pt>
                <c:pt idx="45">
                  <c:v>1.095918428364125</c:v>
                </c:pt>
                <c:pt idx="46">
                  <c:v>1.095918428364125</c:v>
                </c:pt>
                <c:pt idx="47">
                  <c:v>1.095918428364125</c:v>
                </c:pt>
                <c:pt idx="48">
                  <c:v>1.1094070630168225</c:v>
                </c:pt>
                <c:pt idx="49">
                  <c:v>1.1094070630168225</c:v>
                </c:pt>
                <c:pt idx="50">
                  <c:v>1.1094070630168225</c:v>
                </c:pt>
                <c:pt idx="51">
                  <c:v>1.1094070630168225</c:v>
                </c:pt>
                <c:pt idx="52">
                  <c:v>1.06187029000906</c:v>
                </c:pt>
                <c:pt idx="53">
                  <c:v>1.06187029000906</c:v>
                </c:pt>
                <c:pt idx="54">
                  <c:v>1.06187029000906</c:v>
                </c:pt>
                <c:pt idx="55">
                  <c:v>1.06187029000906</c:v>
                </c:pt>
                <c:pt idx="56">
                  <c:v>0.79349779290531253</c:v>
                </c:pt>
                <c:pt idx="57">
                  <c:v>0.79349779290531253</c:v>
                </c:pt>
                <c:pt idx="58">
                  <c:v>0.79349779290531253</c:v>
                </c:pt>
                <c:pt idx="59">
                  <c:v>0.79349779290531253</c:v>
                </c:pt>
                <c:pt idx="60">
                  <c:v>0.81137137855865005</c:v>
                </c:pt>
                <c:pt idx="61">
                  <c:v>0.81137137855865005</c:v>
                </c:pt>
                <c:pt idx="62">
                  <c:v>0.81137137855865005</c:v>
                </c:pt>
                <c:pt idx="63">
                  <c:v>0.81137137855865005</c:v>
                </c:pt>
                <c:pt idx="64">
                  <c:v>0.80726477976497502</c:v>
                </c:pt>
                <c:pt idx="65">
                  <c:v>0.80726477976497502</c:v>
                </c:pt>
                <c:pt idx="66">
                  <c:v>0.80726477976497502</c:v>
                </c:pt>
                <c:pt idx="67">
                  <c:v>0.80726477976497502</c:v>
                </c:pt>
                <c:pt idx="68">
                  <c:v>0.85275427831544504</c:v>
                </c:pt>
                <c:pt idx="69">
                  <c:v>0.85275427831544504</c:v>
                </c:pt>
                <c:pt idx="70">
                  <c:v>0.85275427831544504</c:v>
                </c:pt>
                <c:pt idx="71">
                  <c:v>0.85275427831544504</c:v>
                </c:pt>
                <c:pt idx="72">
                  <c:v>0.40457951037891499</c:v>
                </c:pt>
                <c:pt idx="73">
                  <c:v>0.40457951037891499</c:v>
                </c:pt>
                <c:pt idx="74">
                  <c:v>0.40457951037891499</c:v>
                </c:pt>
                <c:pt idx="75">
                  <c:v>0.40457951037891499</c:v>
                </c:pt>
                <c:pt idx="76">
                  <c:v>0.40457951037891499</c:v>
                </c:pt>
                <c:pt idx="77">
                  <c:v>0.40457951037891499</c:v>
                </c:pt>
                <c:pt idx="78">
                  <c:v>0.40457951037891499</c:v>
                </c:pt>
                <c:pt idx="79">
                  <c:v>0.40457951037891499</c:v>
                </c:pt>
                <c:pt idx="80">
                  <c:v>0.40457951037891499</c:v>
                </c:pt>
                <c:pt idx="81">
                  <c:v>0.40457951037891499</c:v>
                </c:pt>
                <c:pt idx="82">
                  <c:v>0.40457951037891499</c:v>
                </c:pt>
                <c:pt idx="83">
                  <c:v>0.40457951037891499</c:v>
                </c:pt>
                <c:pt idx="84">
                  <c:v>0.40457951037891499</c:v>
                </c:pt>
                <c:pt idx="85">
                  <c:v>0.40457951037891499</c:v>
                </c:pt>
                <c:pt idx="86">
                  <c:v>0.40457951037891499</c:v>
                </c:pt>
                <c:pt idx="87">
                  <c:v>0.40457951037891499</c:v>
                </c:pt>
                <c:pt idx="88">
                  <c:v>0.40457951037891499</c:v>
                </c:pt>
                <c:pt idx="89">
                  <c:v>0.40457951037891499</c:v>
                </c:pt>
                <c:pt idx="90">
                  <c:v>0.40457951037891499</c:v>
                </c:pt>
                <c:pt idx="91">
                  <c:v>0.40457951037891499</c:v>
                </c:pt>
                <c:pt idx="92">
                  <c:v>0.40457951037891499</c:v>
                </c:pt>
                <c:pt idx="93">
                  <c:v>0.40457951037891499</c:v>
                </c:pt>
                <c:pt idx="94">
                  <c:v>0.40457951037891499</c:v>
                </c:pt>
                <c:pt idx="95">
                  <c:v>0.40457951037891499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0E-4F0A-B6CF-5972A0FD9E62}"/>
            </c:ext>
          </c:extLst>
        </c:ser>
        <c:ser>
          <c:idx val="2"/>
          <c:order val="2"/>
          <c:tx>
            <c:strRef>
              <c:f>ufficio_comunale!$D$1</c:f>
              <c:strCache>
                <c:ptCount val="1"/>
                <c:pt idx="0">
                  <c:v>Sunday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ufficio_comunale!$A$2:$A$97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5.2083333333333329E-2</c:v>
                </c:pt>
                <c:pt idx="6">
                  <c:v>6.2499999999999993E-2</c:v>
                </c:pt>
                <c:pt idx="7">
                  <c:v>7.2916666666666657E-2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0.11458333333333334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0.14583333333333331</c:v>
                </c:pt>
                <c:pt idx="15">
                  <c:v>0.15624999999999997</c:v>
                </c:pt>
                <c:pt idx="16">
                  <c:v>0.16666666666666663</c:v>
                </c:pt>
                <c:pt idx="17">
                  <c:v>0.17708333333333329</c:v>
                </c:pt>
                <c:pt idx="18">
                  <c:v>0.18749999999999994</c:v>
                </c:pt>
                <c:pt idx="19">
                  <c:v>0.1979166666666666</c:v>
                </c:pt>
                <c:pt idx="20">
                  <c:v>0.20833333333333326</c:v>
                </c:pt>
                <c:pt idx="21">
                  <c:v>0.21874999999999992</c:v>
                </c:pt>
                <c:pt idx="22">
                  <c:v>0.22916666666666657</c:v>
                </c:pt>
                <c:pt idx="23">
                  <c:v>0.23958333333333323</c:v>
                </c:pt>
                <c:pt idx="24">
                  <c:v>0.24999999999999989</c:v>
                </c:pt>
                <c:pt idx="25">
                  <c:v>0.26041666666666657</c:v>
                </c:pt>
                <c:pt idx="26">
                  <c:v>0.27083333333333326</c:v>
                </c:pt>
                <c:pt idx="27">
                  <c:v>0.28124999999999994</c:v>
                </c:pt>
                <c:pt idx="28">
                  <c:v>0.29166666666666663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0.33333333333333337</c:v>
                </c:pt>
                <c:pt idx="33">
                  <c:v>0.34375000000000006</c:v>
                </c:pt>
                <c:pt idx="34">
                  <c:v>0.35416666666666674</c:v>
                </c:pt>
                <c:pt idx="35">
                  <c:v>0.36458333333333343</c:v>
                </c:pt>
                <c:pt idx="36">
                  <c:v>0.37500000000000011</c:v>
                </c:pt>
                <c:pt idx="37">
                  <c:v>0.3854166666666668</c:v>
                </c:pt>
                <c:pt idx="38">
                  <c:v>0.39583333333333348</c:v>
                </c:pt>
                <c:pt idx="39">
                  <c:v>0.40625000000000017</c:v>
                </c:pt>
                <c:pt idx="40">
                  <c:v>0.41666666666666685</c:v>
                </c:pt>
                <c:pt idx="41">
                  <c:v>0.42708333333333354</c:v>
                </c:pt>
                <c:pt idx="42">
                  <c:v>0.43750000000000022</c:v>
                </c:pt>
                <c:pt idx="43">
                  <c:v>0.44791666666666691</c:v>
                </c:pt>
                <c:pt idx="44">
                  <c:v>0.45833333333333359</c:v>
                </c:pt>
                <c:pt idx="45">
                  <c:v>0.46875000000000028</c:v>
                </c:pt>
                <c:pt idx="46">
                  <c:v>0.47916666666666696</c:v>
                </c:pt>
                <c:pt idx="47">
                  <c:v>0.48958333333333365</c:v>
                </c:pt>
                <c:pt idx="48">
                  <c:v>0.50000000000000033</c:v>
                </c:pt>
                <c:pt idx="49">
                  <c:v>0.51041666666666696</c:v>
                </c:pt>
                <c:pt idx="50">
                  <c:v>0.52083333333333359</c:v>
                </c:pt>
                <c:pt idx="51">
                  <c:v>0.53125000000000022</c:v>
                </c:pt>
                <c:pt idx="52">
                  <c:v>0.54166666666666685</c:v>
                </c:pt>
                <c:pt idx="53">
                  <c:v>0.55208333333333348</c:v>
                </c:pt>
                <c:pt idx="54">
                  <c:v>0.56250000000000011</c:v>
                </c:pt>
                <c:pt idx="55">
                  <c:v>0.57291666666666674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0.61458333333333326</c:v>
                </c:pt>
                <c:pt idx="60">
                  <c:v>0.62499999999999989</c:v>
                </c:pt>
                <c:pt idx="61">
                  <c:v>0.63541666666666652</c:v>
                </c:pt>
                <c:pt idx="62">
                  <c:v>0.64583333333333315</c:v>
                </c:pt>
                <c:pt idx="63">
                  <c:v>0.65624999999999978</c:v>
                </c:pt>
                <c:pt idx="64">
                  <c:v>0.66666666666666641</c:v>
                </c:pt>
                <c:pt idx="65">
                  <c:v>0.67708333333333304</c:v>
                </c:pt>
                <c:pt idx="66">
                  <c:v>0.68749999999999967</c:v>
                </c:pt>
                <c:pt idx="67">
                  <c:v>0.6979166666666663</c:v>
                </c:pt>
                <c:pt idx="68">
                  <c:v>0.70833333333333293</c:v>
                </c:pt>
                <c:pt idx="69">
                  <c:v>0.71874999999999956</c:v>
                </c:pt>
                <c:pt idx="70">
                  <c:v>0.72916666666666619</c:v>
                </c:pt>
                <c:pt idx="71">
                  <c:v>0.73958333333333282</c:v>
                </c:pt>
                <c:pt idx="72">
                  <c:v>0.74999999999999944</c:v>
                </c:pt>
                <c:pt idx="73">
                  <c:v>0.76041666666666607</c:v>
                </c:pt>
                <c:pt idx="74">
                  <c:v>0.7708333333333327</c:v>
                </c:pt>
                <c:pt idx="75">
                  <c:v>0.78124999999999933</c:v>
                </c:pt>
                <c:pt idx="76">
                  <c:v>0.79166666666666596</c:v>
                </c:pt>
                <c:pt idx="77">
                  <c:v>0.80208333333333259</c:v>
                </c:pt>
                <c:pt idx="78">
                  <c:v>0.81249999999999922</c:v>
                </c:pt>
                <c:pt idx="79">
                  <c:v>0.82291666666666585</c:v>
                </c:pt>
                <c:pt idx="80">
                  <c:v>0.83333333333333248</c:v>
                </c:pt>
                <c:pt idx="81">
                  <c:v>0.84374999999999911</c:v>
                </c:pt>
                <c:pt idx="82">
                  <c:v>0.85416666666666574</c:v>
                </c:pt>
                <c:pt idx="83">
                  <c:v>0.86458333333333237</c:v>
                </c:pt>
                <c:pt idx="84">
                  <c:v>0.874999999999999</c:v>
                </c:pt>
                <c:pt idx="85">
                  <c:v>0.88541666666666563</c:v>
                </c:pt>
                <c:pt idx="86">
                  <c:v>0.89583333333333226</c:v>
                </c:pt>
                <c:pt idx="87">
                  <c:v>0.90624999999999889</c:v>
                </c:pt>
                <c:pt idx="88">
                  <c:v>0.91666666666666552</c:v>
                </c:pt>
                <c:pt idx="89">
                  <c:v>0.92708333333333215</c:v>
                </c:pt>
                <c:pt idx="90">
                  <c:v>0.93749999999999878</c:v>
                </c:pt>
                <c:pt idx="91">
                  <c:v>0.94791666666666541</c:v>
                </c:pt>
                <c:pt idx="92">
                  <c:v>0.95833333333333204</c:v>
                </c:pt>
                <c:pt idx="93">
                  <c:v>0.96874999999999867</c:v>
                </c:pt>
                <c:pt idx="94">
                  <c:v>0.9791666666666653</c:v>
                </c:pt>
                <c:pt idx="95">
                  <c:v>0.98958333333333193</c:v>
                </c:pt>
              </c:numCache>
            </c:numRef>
          </c:cat>
          <c:val>
            <c:numRef>
              <c:f>ufficio_comunale!$D$2:$D$97</c:f>
              <c:numCache>
                <c:formatCode>General</c:formatCode>
                <c:ptCount val="96"/>
                <c:pt idx="0">
                  <c:v>0.40457951037891499</c:v>
                </c:pt>
                <c:pt idx="1">
                  <c:v>0.40457951037891499</c:v>
                </c:pt>
                <c:pt idx="2">
                  <c:v>0.40457951037891499</c:v>
                </c:pt>
                <c:pt idx="3">
                  <c:v>0.40457951037891499</c:v>
                </c:pt>
                <c:pt idx="4">
                  <c:v>0.40457951037891499</c:v>
                </c:pt>
                <c:pt idx="5">
                  <c:v>0.40457951037891499</c:v>
                </c:pt>
                <c:pt idx="6">
                  <c:v>0.40457951037891499</c:v>
                </c:pt>
                <c:pt idx="7">
                  <c:v>0.40457951037891499</c:v>
                </c:pt>
                <c:pt idx="8">
                  <c:v>0.40457951037891499</c:v>
                </c:pt>
                <c:pt idx="9">
                  <c:v>0.40457951037891499</c:v>
                </c:pt>
                <c:pt idx="10">
                  <c:v>0.40457951037891499</c:v>
                </c:pt>
                <c:pt idx="11">
                  <c:v>0.40457951037891499</c:v>
                </c:pt>
                <c:pt idx="12">
                  <c:v>0.40457951037891499</c:v>
                </c:pt>
                <c:pt idx="13">
                  <c:v>0.40457951037891499</c:v>
                </c:pt>
                <c:pt idx="14">
                  <c:v>0.40457951037891499</c:v>
                </c:pt>
                <c:pt idx="15">
                  <c:v>0.40457951037891499</c:v>
                </c:pt>
                <c:pt idx="16">
                  <c:v>0.40457951037891499</c:v>
                </c:pt>
                <c:pt idx="17">
                  <c:v>0.40457951037891499</c:v>
                </c:pt>
                <c:pt idx="18">
                  <c:v>0.40457951037891499</c:v>
                </c:pt>
                <c:pt idx="19">
                  <c:v>0.40457951037891499</c:v>
                </c:pt>
                <c:pt idx="20">
                  <c:v>0.40457951037891499</c:v>
                </c:pt>
                <c:pt idx="21">
                  <c:v>0.40457951037891499</c:v>
                </c:pt>
                <c:pt idx="22">
                  <c:v>0.40457951037891499</c:v>
                </c:pt>
                <c:pt idx="23">
                  <c:v>0.40457951037891499</c:v>
                </c:pt>
                <c:pt idx="24">
                  <c:v>0.40457951037891499</c:v>
                </c:pt>
                <c:pt idx="25">
                  <c:v>0.40457951037891499</c:v>
                </c:pt>
                <c:pt idx="26">
                  <c:v>0.40457951037891499</c:v>
                </c:pt>
                <c:pt idx="27">
                  <c:v>0.40457951037891499</c:v>
                </c:pt>
                <c:pt idx="28">
                  <c:v>0.31538630535902751</c:v>
                </c:pt>
                <c:pt idx="29">
                  <c:v>0.31538630535902751</c:v>
                </c:pt>
                <c:pt idx="30">
                  <c:v>0.31538630535902751</c:v>
                </c:pt>
                <c:pt idx="31">
                  <c:v>0.31538630535902751</c:v>
                </c:pt>
                <c:pt idx="32">
                  <c:v>0.22619310033914075</c:v>
                </c:pt>
                <c:pt idx="33">
                  <c:v>0.22619310033914075</c:v>
                </c:pt>
                <c:pt idx="34">
                  <c:v>0.22619310033914075</c:v>
                </c:pt>
                <c:pt idx="35">
                  <c:v>0.22619310033914075</c:v>
                </c:pt>
                <c:pt idx="36">
                  <c:v>0.22619310033914075</c:v>
                </c:pt>
                <c:pt idx="37">
                  <c:v>0.22619310033914075</c:v>
                </c:pt>
                <c:pt idx="38">
                  <c:v>0.22619310033914075</c:v>
                </c:pt>
                <c:pt idx="39">
                  <c:v>0.22619310033914075</c:v>
                </c:pt>
                <c:pt idx="40">
                  <c:v>0.24352564642136276</c:v>
                </c:pt>
                <c:pt idx="41">
                  <c:v>0.24352564642136276</c:v>
                </c:pt>
                <c:pt idx="42">
                  <c:v>0.24352564642136276</c:v>
                </c:pt>
                <c:pt idx="43">
                  <c:v>0.24352564642136276</c:v>
                </c:pt>
                <c:pt idx="44">
                  <c:v>0.3801182558273925</c:v>
                </c:pt>
                <c:pt idx="45">
                  <c:v>0.3801182558273925</c:v>
                </c:pt>
                <c:pt idx="46">
                  <c:v>0.3801182558273925</c:v>
                </c:pt>
                <c:pt idx="47">
                  <c:v>0.3801182558273925</c:v>
                </c:pt>
                <c:pt idx="48">
                  <c:v>0.47875977104129502</c:v>
                </c:pt>
                <c:pt idx="49">
                  <c:v>0.47875977104129502</c:v>
                </c:pt>
                <c:pt idx="50">
                  <c:v>0.47875977104129502</c:v>
                </c:pt>
                <c:pt idx="51">
                  <c:v>0.47875977104129502</c:v>
                </c:pt>
                <c:pt idx="52">
                  <c:v>0.45029313668044751</c:v>
                </c:pt>
                <c:pt idx="53">
                  <c:v>0.45029313668044751</c:v>
                </c:pt>
                <c:pt idx="54">
                  <c:v>0.45029313668044751</c:v>
                </c:pt>
                <c:pt idx="55">
                  <c:v>0.45029313668044751</c:v>
                </c:pt>
                <c:pt idx="56">
                  <c:v>0.53786442797489997</c:v>
                </c:pt>
                <c:pt idx="57">
                  <c:v>0.53786442797489997</c:v>
                </c:pt>
                <c:pt idx="58">
                  <c:v>0.53786442797489997</c:v>
                </c:pt>
                <c:pt idx="59">
                  <c:v>0.53786442797489997</c:v>
                </c:pt>
                <c:pt idx="60">
                  <c:v>0.47772468642751248</c:v>
                </c:pt>
                <c:pt idx="61">
                  <c:v>0.47772468642751248</c:v>
                </c:pt>
                <c:pt idx="62">
                  <c:v>0.47772468642751248</c:v>
                </c:pt>
                <c:pt idx="63">
                  <c:v>0.47772468642751248</c:v>
                </c:pt>
                <c:pt idx="64">
                  <c:v>0.53858983069608246</c:v>
                </c:pt>
                <c:pt idx="65">
                  <c:v>0.53858983069608246</c:v>
                </c:pt>
                <c:pt idx="66">
                  <c:v>0.53858983069608246</c:v>
                </c:pt>
                <c:pt idx="67">
                  <c:v>0.53858983069608246</c:v>
                </c:pt>
                <c:pt idx="68">
                  <c:v>0.35852366751124248</c:v>
                </c:pt>
                <c:pt idx="69">
                  <c:v>0.35852366751124248</c:v>
                </c:pt>
                <c:pt idx="70">
                  <c:v>0.35852366751124248</c:v>
                </c:pt>
                <c:pt idx="71">
                  <c:v>0.35852366751124248</c:v>
                </c:pt>
                <c:pt idx="72">
                  <c:v>0.40457951037891499</c:v>
                </c:pt>
                <c:pt idx="73">
                  <c:v>0.40457951037891499</c:v>
                </c:pt>
                <c:pt idx="74">
                  <c:v>0.40457951037891499</c:v>
                </c:pt>
                <c:pt idx="75">
                  <c:v>0.40457951037891499</c:v>
                </c:pt>
                <c:pt idx="76">
                  <c:v>0.40457951037891499</c:v>
                </c:pt>
                <c:pt idx="77">
                  <c:v>0.40457951037891499</c:v>
                </c:pt>
                <c:pt idx="78">
                  <c:v>0.40457951037891499</c:v>
                </c:pt>
                <c:pt idx="79">
                  <c:v>0.40457951037891499</c:v>
                </c:pt>
                <c:pt idx="80">
                  <c:v>0.40457951037891499</c:v>
                </c:pt>
                <c:pt idx="81">
                  <c:v>0.40457951037891499</c:v>
                </c:pt>
                <c:pt idx="82">
                  <c:v>0.40457951037891499</c:v>
                </c:pt>
                <c:pt idx="83">
                  <c:v>0.40457951037891499</c:v>
                </c:pt>
                <c:pt idx="84">
                  <c:v>0.40457951037891499</c:v>
                </c:pt>
                <c:pt idx="85">
                  <c:v>0.40457951037891499</c:v>
                </c:pt>
                <c:pt idx="86">
                  <c:v>0.40457951037891499</c:v>
                </c:pt>
                <c:pt idx="87">
                  <c:v>0.40457951037891499</c:v>
                </c:pt>
                <c:pt idx="88">
                  <c:v>0.40457951037891499</c:v>
                </c:pt>
                <c:pt idx="89">
                  <c:v>0.40457951037891499</c:v>
                </c:pt>
                <c:pt idx="90">
                  <c:v>0.40457951037891499</c:v>
                </c:pt>
                <c:pt idx="91">
                  <c:v>0.40457951037891499</c:v>
                </c:pt>
                <c:pt idx="92">
                  <c:v>0.40457951037891499</c:v>
                </c:pt>
                <c:pt idx="93">
                  <c:v>0.40457951037891499</c:v>
                </c:pt>
                <c:pt idx="94">
                  <c:v>0.40457951037891499</c:v>
                </c:pt>
                <c:pt idx="95">
                  <c:v>0.40457951037891499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0E-4F0A-B6CF-5972A0FD9E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7687008"/>
        <c:axId val="877711968"/>
      </c:lineChart>
      <c:catAx>
        <c:axId val="877687008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711968"/>
        <c:crosses val="autoZero"/>
        <c:auto val="1"/>
        <c:lblAlgn val="ctr"/>
        <c:lblOffset val="100"/>
        <c:noMultiLvlLbl val="0"/>
      </c:catAx>
      <c:valAx>
        <c:axId val="87771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687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biblioteca_comunale!$B$1</c:f>
              <c:strCache>
                <c:ptCount val="1"/>
                <c:pt idx="0">
                  <c:v>Working_day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biblioteca_comunale!$A$2:$A$97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5.2083333333333329E-2</c:v>
                </c:pt>
                <c:pt idx="6">
                  <c:v>6.2499999999999993E-2</c:v>
                </c:pt>
                <c:pt idx="7">
                  <c:v>7.2916666666666657E-2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0.11458333333333334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0.14583333333333331</c:v>
                </c:pt>
                <c:pt idx="15">
                  <c:v>0.15624999999999997</c:v>
                </c:pt>
                <c:pt idx="16">
                  <c:v>0.16666666666666663</c:v>
                </c:pt>
                <c:pt idx="17">
                  <c:v>0.17708333333333329</c:v>
                </c:pt>
                <c:pt idx="18">
                  <c:v>0.18749999999999994</c:v>
                </c:pt>
                <c:pt idx="19">
                  <c:v>0.1979166666666666</c:v>
                </c:pt>
                <c:pt idx="20">
                  <c:v>0.20833333333333326</c:v>
                </c:pt>
                <c:pt idx="21">
                  <c:v>0.21874999999999992</c:v>
                </c:pt>
                <c:pt idx="22">
                  <c:v>0.22916666666666657</c:v>
                </c:pt>
                <c:pt idx="23">
                  <c:v>0.23958333333333323</c:v>
                </c:pt>
                <c:pt idx="24">
                  <c:v>0.24999999999999989</c:v>
                </c:pt>
                <c:pt idx="25">
                  <c:v>0.26041666666666657</c:v>
                </c:pt>
                <c:pt idx="26">
                  <c:v>0.27083333333333326</c:v>
                </c:pt>
                <c:pt idx="27">
                  <c:v>0.28124999999999994</c:v>
                </c:pt>
                <c:pt idx="28">
                  <c:v>0.29166666666666663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0.33333333333333337</c:v>
                </c:pt>
                <c:pt idx="33">
                  <c:v>0.34375000000000006</c:v>
                </c:pt>
                <c:pt idx="34">
                  <c:v>0.35416666666666674</c:v>
                </c:pt>
                <c:pt idx="35">
                  <c:v>0.36458333333333343</c:v>
                </c:pt>
                <c:pt idx="36">
                  <c:v>0.37500000000000011</c:v>
                </c:pt>
                <c:pt idx="37">
                  <c:v>0.3854166666666668</c:v>
                </c:pt>
                <c:pt idx="38">
                  <c:v>0.39583333333333348</c:v>
                </c:pt>
                <c:pt idx="39">
                  <c:v>0.40625000000000017</c:v>
                </c:pt>
                <c:pt idx="40">
                  <c:v>0.41666666666666685</c:v>
                </c:pt>
                <c:pt idx="41">
                  <c:v>0.42708333333333354</c:v>
                </c:pt>
                <c:pt idx="42">
                  <c:v>0.43750000000000022</c:v>
                </c:pt>
                <c:pt idx="43">
                  <c:v>0.44791666666666691</c:v>
                </c:pt>
                <c:pt idx="44">
                  <c:v>0.45833333333333359</c:v>
                </c:pt>
                <c:pt idx="45">
                  <c:v>0.46875000000000028</c:v>
                </c:pt>
                <c:pt idx="46">
                  <c:v>0.47916666666666696</c:v>
                </c:pt>
                <c:pt idx="47">
                  <c:v>0.48958333333333365</c:v>
                </c:pt>
                <c:pt idx="48">
                  <c:v>0.50000000000000033</c:v>
                </c:pt>
                <c:pt idx="49">
                  <c:v>0.51041666666666696</c:v>
                </c:pt>
                <c:pt idx="50">
                  <c:v>0.52083333333333359</c:v>
                </c:pt>
                <c:pt idx="51">
                  <c:v>0.53125000000000022</c:v>
                </c:pt>
                <c:pt idx="52">
                  <c:v>0.54166666666666685</c:v>
                </c:pt>
                <c:pt idx="53">
                  <c:v>0.55208333333333348</c:v>
                </c:pt>
                <c:pt idx="54">
                  <c:v>0.56250000000000011</c:v>
                </c:pt>
                <c:pt idx="55">
                  <c:v>0.57291666666666674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0.61458333333333326</c:v>
                </c:pt>
                <c:pt idx="60">
                  <c:v>0.62499999999999989</c:v>
                </c:pt>
                <c:pt idx="61">
                  <c:v>0.63541666666666652</c:v>
                </c:pt>
                <c:pt idx="62">
                  <c:v>0.64583333333333315</c:v>
                </c:pt>
                <c:pt idx="63">
                  <c:v>0.65624999999999978</c:v>
                </c:pt>
                <c:pt idx="64">
                  <c:v>0.66666666666666641</c:v>
                </c:pt>
                <c:pt idx="65">
                  <c:v>0.67708333333333304</c:v>
                </c:pt>
                <c:pt idx="66">
                  <c:v>0.68749999999999967</c:v>
                </c:pt>
                <c:pt idx="67">
                  <c:v>0.6979166666666663</c:v>
                </c:pt>
                <c:pt idx="68">
                  <c:v>0.70833333333333293</c:v>
                </c:pt>
                <c:pt idx="69">
                  <c:v>0.71874999999999956</c:v>
                </c:pt>
                <c:pt idx="70">
                  <c:v>0.72916666666666619</c:v>
                </c:pt>
                <c:pt idx="71">
                  <c:v>0.73958333333333282</c:v>
                </c:pt>
                <c:pt idx="72">
                  <c:v>0.74999999999999944</c:v>
                </c:pt>
                <c:pt idx="73">
                  <c:v>0.76041666666666607</c:v>
                </c:pt>
                <c:pt idx="74">
                  <c:v>0.7708333333333327</c:v>
                </c:pt>
                <c:pt idx="75">
                  <c:v>0.78124999999999933</c:v>
                </c:pt>
                <c:pt idx="76">
                  <c:v>0.79166666666666596</c:v>
                </c:pt>
                <c:pt idx="77">
                  <c:v>0.80208333333333259</c:v>
                </c:pt>
                <c:pt idx="78">
                  <c:v>0.81249999999999922</c:v>
                </c:pt>
                <c:pt idx="79">
                  <c:v>0.82291666666666585</c:v>
                </c:pt>
                <c:pt idx="80">
                  <c:v>0.83333333333333248</c:v>
                </c:pt>
                <c:pt idx="81">
                  <c:v>0.84374999999999911</c:v>
                </c:pt>
                <c:pt idx="82">
                  <c:v>0.85416666666666574</c:v>
                </c:pt>
                <c:pt idx="83">
                  <c:v>0.86458333333333237</c:v>
                </c:pt>
                <c:pt idx="84">
                  <c:v>0.874999999999999</c:v>
                </c:pt>
                <c:pt idx="85">
                  <c:v>0.88541666666666563</c:v>
                </c:pt>
                <c:pt idx="86">
                  <c:v>0.89583333333333226</c:v>
                </c:pt>
                <c:pt idx="87">
                  <c:v>0.90624999999999889</c:v>
                </c:pt>
                <c:pt idx="88">
                  <c:v>0.91666666666666552</c:v>
                </c:pt>
                <c:pt idx="89">
                  <c:v>0.92708333333333215</c:v>
                </c:pt>
                <c:pt idx="90">
                  <c:v>0.93749999999999878</c:v>
                </c:pt>
                <c:pt idx="91">
                  <c:v>0.94791666666666541</c:v>
                </c:pt>
                <c:pt idx="92">
                  <c:v>0.95833333333333204</c:v>
                </c:pt>
                <c:pt idx="93">
                  <c:v>0.96874999999999867</c:v>
                </c:pt>
                <c:pt idx="94">
                  <c:v>0.9791666666666653</c:v>
                </c:pt>
                <c:pt idx="95">
                  <c:v>0.98958333333333193</c:v>
                </c:pt>
              </c:numCache>
            </c:numRef>
          </c:cat>
          <c:val>
            <c:numRef>
              <c:f>biblioteca_comunale!$B$2:$B$97</c:f>
              <c:numCache>
                <c:formatCode>General</c:formatCode>
                <c:ptCount val="96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  <c:pt idx="24">
                  <c:v>0.2</c:v>
                </c:pt>
                <c:pt idx="25">
                  <c:v>0.2</c:v>
                </c:pt>
                <c:pt idx="26">
                  <c:v>0.2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0.2</c:v>
                </c:pt>
                <c:pt idx="31">
                  <c:v>0.2</c:v>
                </c:pt>
                <c:pt idx="32">
                  <c:v>0.375</c:v>
                </c:pt>
                <c:pt idx="33">
                  <c:v>0.375</c:v>
                </c:pt>
                <c:pt idx="34">
                  <c:v>0.375</c:v>
                </c:pt>
                <c:pt idx="35">
                  <c:v>0.375</c:v>
                </c:pt>
                <c:pt idx="36">
                  <c:v>0.375</c:v>
                </c:pt>
                <c:pt idx="37">
                  <c:v>0.375</c:v>
                </c:pt>
                <c:pt idx="38">
                  <c:v>0.375</c:v>
                </c:pt>
                <c:pt idx="39">
                  <c:v>0.375</c:v>
                </c:pt>
                <c:pt idx="40">
                  <c:v>0.375</c:v>
                </c:pt>
                <c:pt idx="41">
                  <c:v>0.375</c:v>
                </c:pt>
                <c:pt idx="42">
                  <c:v>0.375</c:v>
                </c:pt>
                <c:pt idx="43">
                  <c:v>0.375</c:v>
                </c:pt>
                <c:pt idx="44">
                  <c:v>0.375</c:v>
                </c:pt>
                <c:pt idx="45">
                  <c:v>0.375</c:v>
                </c:pt>
                <c:pt idx="46">
                  <c:v>0.375</c:v>
                </c:pt>
                <c:pt idx="47">
                  <c:v>0.375</c:v>
                </c:pt>
                <c:pt idx="48">
                  <c:v>0.2</c:v>
                </c:pt>
                <c:pt idx="49">
                  <c:v>0.2</c:v>
                </c:pt>
                <c:pt idx="50">
                  <c:v>0.2</c:v>
                </c:pt>
                <c:pt idx="51">
                  <c:v>0.2</c:v>
                </c:pt>
                <c:pt idx="52">
                  <c:v>0.2</c:v>
                </c:pt>
                <c:pt idx="53">
                  <c:v>0.2</c:v>
                </c:pt>
                <c:pt idx="54">
                  <c:v>0.2</c:v>
                </c:pt>
                <c:pt idx="55">
                  <c:v>0.2</c:v>
                </c:pt>
                <c:pt idx="56">
                  <c:v>0.5</c:v>
                </c:pt>
                <c:pt idx="57">
                  <c:v>0.5</c:v>
                </c:pt>
                <c:pt idx="58">
                  <c:v>0.5</c:v>
                </c:pt>
                <c:pt idx="59">
                  <c:v>0.5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0.5</c:v>
                </c:pt>
                <c:pt idx="66">
                  <c:v>0.5</c:v>
                </c:pt>
                <c:pt idx="67">
                  <c:v>0.5</c:v>
                </c:pt>
                <c:pt idx="68">
                  <c:v>0.5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0.5</c:v>
                </c:pt>
                <c:pt idx="73">
                  <c:v>0.5</c:v>
                </c:pt>
                <c:pt idx="74">
                  <c:v>0.5</c:v>
                </c:pt>
                <c:pt idx="75">
                  <c:v>0.5</c:v>
                </c:pt>
                <c:pt idx="76">
                  <c:v>0.2</c:v>
                </c:pt>
                <c:pt idx="77">
                  <c:v>0.2</c:v>
                </c:pt>
                <c:pt idx="78">
                  <c:v>0.2</c:v>
                </c:pt>
                <c:pt idx="79">
                  <c:v>0.2</c:v>
                </c:pt>
                <c:pt idx="80">
                  <c:v>0.2</c:v>
                </c:pt>
                <c:pt idx="81">
                  <c:v>0.2</c:v>
                </c:pt>
                <c:pt idx="82">
                  <c:v>0.2</c:v>
                </c:pt>
                <c:pt idx="83">
                  <c:v>0.2</c:v>
                </c:pt>
                <c:pt idx="84">
                  <c:v>0.2</c:v>
                </c:pt>
                <c:pt idx="85">
                  <c:v>0.2</c:v>
                </c:pt>
                <c:pt idx="86">
                  <c:v>0.2</c:v>
                </c:pt>
                <c:pt idx="87">
                  <c:v>0.2</c:v>
                </c:pt>
                <c:pt idx="88">
                  <c:v>0.2</c:v>
                </c:pt>
                <c:pt idx="89">
                  <c:v>0.2</c:v>
                </c:pt>
                <c:pt idx="90">
                  <c:v>0.2</c:v>
                </c:pt>
                <c:pt idx="91">
                  <c:v>0.2</c:v>
                </c:pt>
                <c:pt idx="92">
                  <c:v>0.2</c:v>
                </c:pt>
                <c:pt idx="93">
                  <c:v>0.2</c:v>
                </c:pt>
                <c:pt idx="94">
                  <c:v>0.2</c:v>
                </c:pt>
                <c:pt idx="95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85-4DFB-A1FD-1DE8E72132FE}"/>
            </c:ext>
          </c:extLst>
        </c:ser>
        <c:ser>
          <c:idx val="1"/>
          <c:order val="1"/>
          <c:tx>
            <c:strRef>
              <c:f>biblioteca_comunale!$C$1</c:f>
              <c:strCache>
                <c:ptCount val="1"/>
                <c:pt idx="0">
                  <c:v>Saturday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biblioteca_comunale!$A$2:$A$97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5.2083333333333329E-2</c:v>
                </c:pt>
                <c:pt idx="6">
                  <c:v>6.2499999999999993E-2</c:v>
                </c:pt>
                <c:pt idx="7">
                  <c:v>7.2916666666666657E-2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0.11458333333333334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0.14583333333333331</c:v>
                </c:pt>
                <c:pt idx="15">
                  <c:v>0.15624999999999997</c:v>
                </c:pt>
                <c:pt idx="16">
                  <c:v>0.16666666666666663</c:v>
                </c:pt>
                <c:pt idx="17">
                  <c:v>0.17708333333333329</c:v>
                </c:pt>
                <c:pt idx="18">
                  <c:v>0.18749999999999994</c:v>
                </c:pt>
                <c:pt idx="19">
                  <c:v>0.1979166666666666</c:v>
                </c:pt>
                <c:pt idx="20">
                  <c:v>0.20833333333333326</c:v>
                </c:pt>
                <c:pt idx="21">
                  <c:v>0.21874999999999992</c:v>
                </c:pt>
                <c:pt idx="22">
                  <c:v>0.22916666666666657</c:v>
                </c:pt>
                <c:pt idx="23">
                  <c:v>0.23958333333333323</c:v>
                </c:pt>
                <c:pt idx="24">
                  <c:v>0.24999999999999989</c:v>
                </c:pt>
                <c:pt idx="25">
                  <c:v>0.26041666666666657</c:v>
                </c:pt>
                <c:pt idx="26">
                  <c:v>0.27083333333333326</c:v>
                </c:pt>
                <c:pt idx="27">
                  <c:v>0.28124999999999994</c:v>
                </c:pt>
                <c:pt idx="28">
                  <c:v>0.29166666666666663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0.33333333333333337</c:v>
                </c:pt>
                <c:pt idx="33">
                  <c:v>0.34375000000000006</c:v>
                </c:pt>
                <c:pt idx="34">
                  <c:v>0.35416666666666674</c:v>
                </c:pt>
                <c:pt idx="35">
                  <c:v>0.36458333333333343</c:v>
                </c:pt>
                <c:pt idx="36">
                  <c:v>0.37500000000000011</c:v>
                </c:pt>
                <c:pt idx="37">
                  <c:v>0.3854166666666668</c:v>
                </c:pt>
                <c:pt idx="38">
                  <c:v>0.39583333333333348</c:v>
                </c:pt>
                <c:pt idx="39">
                  <c:v>0.40625000000000017</c:v>
                </c:pt>
                <c:pt idx="40">
                  <c:v>0.41666666666666685</c:v>
                </c:pt>
                <c:pt idx="41">
                  <c:v>0.42708333333333354</c:v>
                </c:pt>
                <c:pt idx="42">
                  <c:v>0.43750000000000022</c:v>
                </c:pt>
                <c:pt idx="43">
                  <c:v>0.44791666666666691</c:v>
                </c:pt>
                <c:pt idx="44">
                  <c:v>0.45833333333333359</c:v>
                </c:pt>
                <c:pt idx="45">
                  <c:v>0.46875000000000028</c:v>
                </c:pt>
                <c:pt idx="46">
                  <c:v>0.47916666666666696</c:v>
                </c:pt>
                <c:pt idx="47">
                  <c:v>0.48958333333333365</c:v>
                </c:pt>
                <c:pt idx="48">
                  <c:v>0.50000000000000033</c:v>
                </c:pt>
                <c:pt idx="49">
                  <c:v>0.51041666666666696</c:v>
                </c:pt>
                <c:pt idx="50">
                  <c:v>0.52083333333333359</c:v>
                </c:pt>
                <c:pt idx="51">
                  <c:v>0.53125000000000022</c:v>
                </c:pt>
                <c:pt idx="52">
                  <c:v>0.54166666666666685</c:v>
                </c:pt>
                <c:pt idx="53">
                  <c:v>0.55208333333333348</c:v>
                </c:pt>
                <c:pt idx="54">
                  <c:v>0.56250000000000011</c:v>
                </c:pt>
                <c:pt idx="55">
                  <c:v>0.57291666666666674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0.61458333333333326</c:v>
                </c:pt>
                <c:pt idx="60">
                  <c:v>0.62499999999999989</c:v>
                </c:pt>
                <c:pt idx="61">
                  <c:v>0.63541666666666652</c:v>
                </c:pt>
                <c:pt idx="62">
                  <c:v>0.64583333333333315</c:v>
                </c:pt>
                <c:pt idx="63">
                  <c:v>0.65624999999999978</c:v>
                </c:pt>
                <c:pt idx="64">
                  <c:v>0.66666666666666641</c:v>
                </c:pt>
                <c:pt idx="65">
                  <c:v>0.67708333333333304</c:v>
                </c:pt>
                <c:pt idx="66">
                  <c:v>0.68749999999999967</c:v>
                </c:pt>
                <c:pt idx="67">
                  <c:v>0.6979166666666663</c:v>
                </c:pt>
                <c:pt idx="68">
                  <c:v>0.70833333333333293</c:v>
                </c:pt>
                <c:pt idx="69">
                  <c:v>0.71874999999999956</c:v>
                </c:pt>
                <c:pt idx="70">
                  <c:v>0.72916666666666619</c:v>
                </c:pt>
                <c:pt idx="71">
                  <c:v>0.73958333333333282</c:v>
                </c:pt>
                <c:pt idx="72">
                  <c:v>0.74999999999999944</c:v>
                </c:pt>
                <c:pt idx="73">
                  <c:v>0.76041666666666607</c:v>
                </c:pt>
                <c:pt idx="74">
                  <c:v>0.7708333333333327</c:v>
                </c:pt>
                <c:pt idx="75">
                  <c:v>0.78124999999999933</c:v>
                </c:pt>
                <c:pt idx="76">
                  <c:v>0.79166666666666596</c:v>
                </c:pt>
                <c:pt idx="77">
                  <c:v>0.80208333333333259</c:v>
                </c:pt>
                <c:pt idx="78">
                  <c:v>0.81249999999999922</c:v>
                </c:pt>
                <c:pt idx="79">
                  <c:v>0.82291666666666585</c:v>
                </c:pt>
                <c:pt idx="80">
                  <c:v>0.83333333333333248</c:v>
                </c:pt>
                <c:pt idx="81">
                  <c:v>0.84374999999999911</c:v>
                </c:pt>
                <c:pt idx="82">
                  <c:v>0.85416666666666574</c:v>
                </c:pt>
                <c:pt idx="83">
                  <c:v>0.86458333333333237</c:v>
                </c:pt>
                <c:pt idx="84">
                  <c:v>0.874999999999999</c:v>
                </c:pt>
                <c:pt idx="85">
                  <c:v>0.88541666666666563</c:v>
                </c:pt>
                <c:pt idx="86">
                  <c:v>0.89583333333333226</c:v>
                </c:pt>
                <c:pt idx="87">
                  <c:v>0.90624999999999889</c:v>
                </c:pt>
                <c:pt idx="88">
                  <c:v>0.91666666666666552</c:v>
                </c:pt>
                <c:pt idx="89">
                  <c:v>0.92708333333333215</c:v>
                </c:pt>
                <c:pt idx="90">
                  <c:v>0.93749999999999878</c:v>
                </c:pt>
                <c:pt idx="91">
                  <c:v>0.94791666666666541</c:v>
                </c:pt>
                <c:pt idx="92">
                  <c:v>0.95833333333333204</c:v>
                </c:pt>
                <c:pt idx="93">
                  <c:v>0.96874999999999867</c:v>
                </c:pt>
                <c:pt idx="94">
                  <c:v>0.9791666666666653</c:v>
                </c:pt>
                <c:pt idx="95">
                  <c:v>0.98958333333333193</c:v>
                </c:pt>
              </c:numCache>
            </c:numRef>
          </c:cat>
          <c:val>
            <c:numRef>
              <c:f>biblioteca_comunale!$C$2:$C$97</c:f>
              <c:numCache>
                <c:formatCode>General</c:formatCode>
                <c:ptCount val="96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  <c:pt idx="24">
                  <c:v>0.2</c:v>
                </c:pt>
                <c:pt idx="25">
                  <c:v>0.2</c:v>
                </c:pt>
                <c:pt idx="26">
                  <c:v>0.2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0.2</c:v>
                </c:pt>
                <c:pt idx="31">
                  <c:v>0.2</c:v>
                </c:pt>
                <c:pt idx="32">
                  <c:v>0.375</c:v>
                </c:pt>
                <c:pt idx="33">
                  <c:v>0.375</c:v>
                </c:pt>
                <c:pt idx="34">
                  <c:v>0.375</c:v>
                </c:pt>
                <c:pt idx="35">
                  <c:v>0.375</c:v>
                </c:pt>
                <c:pt idx="36">
                  <c:v>0.375</c:v>
                </c:pt>
                <c:pt idx="37">
                  <c:v>0.375</c:v>
                </c:pt>
                <c:pt idx="38">
                  <c:v>0.375</c:v>
                </c:pt>
                <c:pt idx="39">
                  <c:v>0.375</c:v>
                </c:pt>
                <c:pt idx="40">
                  <c:v>0.375</c:v>
                </c:pt>
                <c:pt idx="41">
                  <c:v>0.375</c:v>
                </c:pt>
                <c:pt idx="42">
                  <c:v>0.375</c:v>
                </c:pt>
                <c:pt idx="43">
                  <c:v>0.375</c:v>
                </c:pt>
                <c:pt idx="44">
                  <c:v>0.375</c:v>
                </c:pt>
                <c:pt idx="45">
                  <c:v>0.375</c:v>
                </c:pt>
                <c:pt idx="46">
                  <c:v>0.375</c:v>
                </c:pt>
                <c:pt idx="47">
                  <c:v>0.375</c:v>
                </c:pt>
                <c:pt idx="48">
                  <c:v>0.2</c:v>
                </c:pt>
                <c:pt idx="49">
                  <c:v>0.2</c:v>
                </c:pt>
                <c:pt idx="50">
                  <c:v>0.2</c:v>
                </c:pt>
                <c:pt idx="51">
                  <c:v>0.2</c:v>
                </c:pt>
                <c:pt idx="52">
                  <c:v>7.4999999999999997E-2</c:v>
                </c:pt>
                <c:pt idx="53">
                  <c:v>7.4999999999999997E-2</c:v>
                </c:pt>
                <c:pt idx="54">
                  <c:v>7.4999999999999997E-2</c:v>
                </c:pt>
                <c:pt idx="55">
                  <c:v>7.4999999999999997E-2</c:v>
                </c:pt>
                <c:pt idx="56">
                  <c:v>7.4999999999999997E-2</c:v>
                </c:pt>
                <c:pt idx="57">
                  <c:v>7.4999999999999997E-2</c:v>
                </c:pt>
                <c:pt idx="58">
                  <c:v>7.4999999999999997E-2</c:v>
                </c:pt>
                <c:pt idx="59">
                  <c:v>7.4999999999999997E-2</c:v>
                </c:pt>
                <c:pt idx="60">
                  <c:v>7.4999999999999997E-2</c:v>
                </c:pt>
                <c:pt idx="61">
                  <c:v>7.4999999999999997E-2</c:v>
                </c:pt>
                <c:pt idx="62">
                  <c:v>7.4999999999999997E-2</c:v>
                </c:pt>
                <c:pt idx="63">
                  <c:v>7.4999999999999997E-2</c:v>
                </c:pt>
                <c:pt idx="64">
                  <c:v>7.4999999999999997E-2</c:v>
                </c:pt>
                <c:pt idx="65">
                  <c:v>7.4999999999999997E-2</c:v>
                </c:pt>
                <c:pt idx="66">
                  <c:v>7.4999999999999997E-2</c:v>
                </c:pt>
                <c:pt idx="67">
                  <c:v>7.4999999999999997E-2</c:v>
                </c:pt>
                <c:pt idx="68">
                  <c:v>7.4999999999999997E-2</c:v>
                </c:pt>
                <c:pt idx="69">
                  <c:v>7.4999999999999997E-2</c:v>
                </c:pt>
                <c:pt idx="70">
                  <c:v>7.4999999999999997E-2</c:v>
                </c:pt>
                <c:pt idx="71">
                  <c:v>7.4999999999999997E-2</c:v>
                </c:pt>
                <c:pt idx="72">
                  <c:v>7.4999999999999997E-2</c:v>
                </c:pt>
                <c:pt idx="73">
                  <c:v>7.4999999999999997E-2</c:v>
                </c:pt>
                <c:pt idx="74">
                  <c:v>7.4999999999999997E-2</c:v>
                </c:pt>
                <c:pt idx="75">
                  <c:v>7.4999999999999997E-2</c:v>
                </c:pt>
                <c:pt idx="76">
                  <c:v>7.4999999999999997E-2</c:v>
                </c:pt>
                <c:pt idx="77">
                  <c:v>7.4999999999999997E-2</c:v>
                </c:pt>
                <c:pt idx="78">
                  <c:v>7.4999999999999997E-2</c:v>
                </c:pt>
                <c:pt idx="79">
                  <c:v>7.4999999999999997E-2</c:v>
                </c:pt>
                <c:pt idx="80">
                  <c:v>7.4999999999999997E-2</c:v>
                </c:pt>
                <c:pt idx="81">
                  <c:v>7.4999999999999997E-2</c:v>
                </c:pt>
                <c:pt idx="82">
                  <c:v>7.4999999999999997E-2</c:v>
                </c:pt>
                <c:pt idx="83">
                  <c:v>7.4999999999999997E-2</c:v>
                </c:pt>
                <c:pt idx="84">
                  <c:v>7.4999999999999997E-2</c:v>
                </c:pt>
                <c:pt idx="85">
                  <c:v>7.4999999999999997E-2</c:v>
                </c:pt>
                <c:pt idx="86">
                  <c:v>7.4999999999999997E-2</c:v>
                </c:pt>
                <c:pt idx="87">
                  <c:v>7.4999999999999997E-2</c:v>
                </c:pt>
                <c:pt idx="88">
                  <c:v>7.4999999999999997E-2</c:v>
                </c:pt>
                <c:pt idx="89">
                  <c:v>7.4999999999999997E-2</c:v>
                </c:pt>
                <c:pt idx="90">
                  <c:v>7.4999999999999997E-2</c:v>
                </c:pt>
                <c:pt idx="91">
                  <c:v>7.4999999999999997E-2</c:v>
                </c:pt>
                <c:pt idx="92">
                  <c:v>7.4999999999999997E-2</c:v>
                </c:pt>
                <c:pt idx="93">
                  <c:v>7.4999999999999997E-2</c:v>
                </c:pt>
                <c:pt idx="94">
                  <c:v>7.4999999999999997E-2</c:v>
                </c:pt>
                <c:pt idx="95">
                  <c:v>7.4999999999999997E-2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85-4DFB-A1FD-1DE8E72132FE}"/>
            </c:ext>
          </c:extLst>
        </c:ser>
        <c:ser>
          <c:idx val="2"/>
          <c:order val="2"/>
          <c:tx>
            <c:strRef>
              <c:f>biblioteca_comunale!$D$1</c:f>
              <c:strCache>
                <c:ptCount val="1"/>
                <c:pt idx="0">
                  <c:v>Sunday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biblioteca_comunale!$A$2:$A$97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5.2083333333333329E-2</c:v>
                </c:pt>
                <c:pt idx="6">
                  <c:v>6.2499999999999993E-2</c:v>
                </c:pt>
                <c:pt idx="7">
                  <c:v>7.2916666666666657E-2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0.11458333333333334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0.14583333333333331</c:v>
                </c:pt>
                <c:pt idx="15">
                  <c:v>0.15624999999999997</c:v>
                </c:pt>
                <c:pt idx="16">
                  <c:v>0.16666666666666663</c:v>
                </c:pt>
                <c:pt idx="17">
                  <c:v>0.17708333333333329</c:v>
                </c:pt>
                <c:pt idx="18">
                  <c:v>0.18749999999999994</c:v>
                </c:pt>
                <c:pt idx="19">
                  <c:v>0.1979166666666666</c:v>
                </c:pt>
                <c:pt idx="20">
                  <c:v>0.20833333333333326</c:v>
                </c:pt>
                <c:pt idx="21">
                  <c:v>0.21874999999999992</c:v>
                </c:pt>
                <c:pt idx="22">
                  <c:v>0.22916666666666657</c:v>
                </c:pt>
                <c:pt idx="23">
                  <c:v>0.23958333333333323</c:v>
                </c:pt>
                <c:pt idx="24">
                  <c:v>0.24999999999999989</c:v>
                </c:pt>
                <c:pt idx="25">
                  <c:v>0.26041666666666657</c:v>
                </c:pt>
                <c:pt idx="26">
                  <c:v>0.27083333333333326</c:v>
                </c:pt>
                <c:pt idx="27">
                  <c:v>0.28124999999999994</c:v>
                </c:pt>
                <c:pt idx="28">
                  <c:v>0.29166666666666663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0.33333333333333337</c:v>
                </c:pt>
                <c:pt idx="33">
                  <c:v>0.34375000000000006</c:v>
                </c:pt>
                <c:pt idx="34">
                  <c:v>0.35416666666666674</c:v>
                </c:pt>
                <c:pt idx="35">
                  <c:v>0.36458333333333343</c:v>
                </c:pt>
                <c:pt idx="36">
                  <c:v>0.37500000000000011</c:v>
                </c:pt>
                <c:pt idx="37">
                  <c:v>0.3854166666666668</c:v>
                </c:pt>
                <c:pt idx="38">
                  <c:v>0.39583333333333348</c:v>
                </c:pt>
                <c:pt idx="39">
                  <c:v>0.40625000000000017</c:v>
                </c:pt>
                <c:pt idx="40">
                  <c:v>0.41666666666666685</c:v>
                </c:pt>
                <c:pt idx="41">
                  <c:v>0.42708333333333354</c:v>
                </c:pt>
                <c:pt idx="42">
                  <c:v>0.43750000000000022</c:v>
                </c:pt>
                <c:pt idx="43">
                  <c:v>0.44791666666666691</c:v>
                </c:pt>
                <c:pt idx="44">
                  <c:v>0.45833333333333359</c:v>
                </c:pt>
                <c:pt idx="45">
                  <c:v>0.46875000000000028</c:v>
                </c:pt>
                <c:pt idx="46">
                  <c:v>0.47916666666666696</c:v>
                </c:pt>
                <c:pt idx="47">
                  <c:v>0.48958333333333365</c:v>
                </c:pt>
                <c:pt idx="48">
                  <c:v>0.50000000000000033</c:v>
                </c:pt>
                <c:pt idx="49">
                  <c:v>0.51041666666666696</c:v>
                </c:pt>
                <c:pt idx="50">
                  <c:v>0.52083333333333359</c:v>
                </c:pt>
                <c:pt idx="51">
                  <c:v>0.53125000000000022</c:v>
                </c:pt>
                <c:pt idx="52">
                  <c:v>0.54166666666666685</c:v>
                </c:pt>
                <c:pt idx="53">
                  <c:v>0.55208333333333348</c:v>
                </c:pt>
                <c:pt idx="54">
                  <c:v>0.56250000000000011</c:v>
                </c:pt>
                <c:pt idx="55">
                  <c:v>0.57291666666666674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0.61458333333333326</c:v>
                </c:pt>
                <c:pt idx="60">
                  <c:v>0.62499999999999989</c:v>
                </c:pt>
                <c:pt idx="61">
                  <c:v>0.63541666666666652</c:v>
                </c:pt>
                <c:pt idx="62">
                  <c:v>0.64583333333333315</c:v>
                </c:pt>
                <c:pt idx="63">
                  <c:v>0.65624999999999978</c:v>
                </c:pt>
                <c:pt idx="64">
                  <c:v>0.66666666666666641</c:v>
                </c:pt>
                <c:pt idx="65">
                  <c:v>0.67708333333333304</c:v>
                </c:pt>
                <c:pt idx="66">
                  <c:v>0.68749999999999967</c:v>
                </c:pt>
                <c:pt idx="67">
                  <c:v>0.6979166666666663</c:v>
                </c:pt>
                <c:pt idx="68">
                  <c:v>0.70833333333333293</c:v>
                </c:pt>
                <c:pt idx="69">
                  <c:v>0.71874999999999956</c:v>
                </c:pt>
                <c:pt idx="70">
                  <c:v>0.72916666666666619</c:v>
                </c:pt>
                <c:pt idx="71">
                  <c:v>0.73958333333333282</c:v>
                </c:pt>
                <c:pt idx="72">
                  <c:v>0.74999999999999944</c:v>
                </c:pt>
                <c:pt idx="73">
                  <c:v>0.76041666666666607</c:v>
                </c:pt>
                <c:pt idx="74">
                  <c:v>0.7708333333333327</c:v>
                </c:pt>
                <c:pt idx="75">
                  <c:v>0.78124999999999933</c:v>
                </c:pt>
                <c:pt idx="76">
                  <c:v>0.79166666666666596</c:v>
                </c:pt>
                <c:pt idx="77">
                  <c:v>0.80208333333333259</c:v>
                </c:pt>
                <c:pt idx="78">
                  <c:v>0.81249999999999922</c:v>
                </c:pt>
                <c:pt idx="79">
                  <c:v>0.82291666666666585</c:v>
                </c:pt>
                <c:pt idx="80">
                  <c:v>0.83333333333333248</c:v>
                </c:pt>
                <c:pt idx="81">
                  <c:v>0.84374999999999911</c:v>
                </c:pt>
                <c:pt idx="82">
                  <c:v>0.85416666666666574</c:v>
                </c:pt>
                <c:pt idx="83">
                  <c:v>0.86458333333333237</c:v>
                </c:pt>
                <c:pt idx="84">
                  <c:v>0.874999999999999</c:v>
                </c:pt>
                <c:pt idx="85">
                  <c:v>0.88541666666666563</c:v>
                </c:pt>
                <c:pt idx="86">
                  <c:v>0.89583333333333226</c:v>
                </c:pt>
                <c:pt idx="87">
                  <c:v>0.90624999999999889</c:v>
                </c:pt>
                <c:pt idx="88">
                  <c:v>0.91666666666666552</c:v>
                </c:pt>
                <c:pt idx="89">
                  <c:v>0.92708333333333215</c:v>
                </c:pt>
                <c:pt idx="90">
                  <c:v>0.93749999999999878</c:v>
                </c:pt>
                <c:pt idx="91">
                  <c:v>0.94791666666666541</c:v>
                </c:pt>
                <c:pt idx="92">
                  <c:v>0.95833333333333204</c:v>
                </c:pt>
                <c:pt idx="93">
                  <c:v>0.96874999999999867</c:v>
                </c:pt>
                <c:pt idx="94">
                  <c:v>0.9791666666666653</c:v>
                </c:pt>
                <c:pt idx="95">
                  <c:v>0.98958333333333193</c:v>
                </c:pt>
              </c:numCache>
            </c:numRef>
          </c:cat>
          <c:val>
            <c:numRef>
              <c:f>biblioteca_comunale!$D$2:$D$97</c:f>
              <c:numCache>
                <c:formatCode>General</c:formatCode>
                <c:ptCount val="96"/>
                <c:pt idx="0">
                  <c:v>7.4999999999999997E-2</c:v>
                </c:pt>
                <c:pt idx="1">
                  <c:v>7.4999999999999997E-2</c:v>
                </c:pt>
                <c:pt idx="2">
                  <c:v>7.4999999999999997E-2</c:v>
                </c:pt>
                <c:pt idx="3">
                  <c:v>7.4999999999999997E-2</c:v>
                </c:pt>
                <c:pt idx="4">
                  <c:v>7.4999999999999997E-2</c:v>
                </c:pt>
                <c:pt idx="5">
                  <c:v>7.4999999999999997E-2</c:v>
                </c:pt>
                <c:pt idx="6">
                  <c:v>7.4999999999999997E-2</c:v>
                </c:pt>
                <c:pt idx="7">
                  <c:v>7.4999999999999997E-2</c:v>
                </c:pt>
                <c:pt idx="8">
                  <c:v>7.4999999999999997E-2</c:v>
                </c:pt>
                <c:pt idx="9">
                  <c:v>7.4999999999999997E-2</c:v>
                </c:pt>
                <c:pt idx="10">
                  <c:v>7.4999999999999997E-2</c:v>
                </c:pt>
                <c:pt idx="11">
                  <c:v>7.4999999999999997E-2</c:v>
                </c:pt>
                <c:pt idx="12">
                  <c:v>7.4999999999999997E-2</c:v>
                </c:pt>
                <c:pt idx="13">
                  <c:v>7.4999999999999997E-2</c:v>
                </c:pt>
                <c:pt idx="14">
                  <c:v>7.4999999999999997E-2</c:v>
                </c:pt>
                <c:pt idx="15">
                  <c:v>7.4999999999999997E-2</c:v>
                </c:pt>
                <c:pt idx="16">
                  <c:v>7.4999999999999997E-2</c:v>
                </c:pt>
                <c:pt idx="17">
                  <c:v>7.4999999999999997E-2</c:v>
                </c:pt>
                <c:pt idx="18">
                  <c:v>7.4999999999999997E-2</c:v>
                </c:pt>
                <c:pt idx="19">
                  <c:v>7.4999999999999997E-2</c:v>
                </c:pt>
                <c:pt idx="20">
                  <c:v>7.4999999999999997E-2</c:v>
                </c:pt>
                <c:pt idx="21">
                  <c:v>7.4999999999999997E-2</c:v>
                </c:pt>
                <c:pt idx="22">
                  <c:v>7.4999999999999997E-2</c:v>
                </c:pt>
                <c:pt idx="23">
                  <c:v>7.4999999999999997E-2</c:v>
                </c:pt>
                <c:pt idx="24">
                  <c:v>7.4999999999999997E-2</c:v>
                </c:pt>
                <c:pt idx="25">
                  <c:v>7.4999999999999997E-2</c:v>
                </c:pt>
                <c:pt idx="26">
                  <c:v>7.4999999999999997E-2</c:v>
                </c:pt>
                <c:pt idx="27">
                  <c:v>7.4999999999999997E-2</c:v>
                </c:pt>
                <c:pt idx="28">
                  <c:v>7.4999999999999997E-2</c:v>
                </c:pt>
                <c:pt idx="29">
                  <c:v>7.4999999999999997E-2</c:v>
                </c:pt>
                <c:pt idx="30">
                  <c:v>7.4999999999999997E-2</c:v>
                </c:pt>
                <c:pt idx="31">
                  <c:v>7.4999999999999997E-2</c:v>
                </c:pt>
                <c:pt idx="32">
                  <c:v>7.4999999999999997E-2</c:v>
                </c:pt>
                <c:pt idx="33">
                  <c:v>7.4999999999999997E-2</c:v>
                </c:pt>
                <c:pt idx="34">
                  <c:v>7.4999999999999997E-2</c:v>
                </c:pt>
                <c:pt idx="35">
                  <c:v>7.4999999999999997E-2</c:v>
                </c:pt>
                <c:pt idx="36">
                  <c:v>7.4999999999999997E-2</c:v>
                </c:pt>
                <c:pt idx="37">
                  <c:v>7.4999999999999997E-2</c:v>
                </c:pt>
                <c:pt idx="38">
                  <c:v>7.4999999999999997E-2</c:v>
                </c:pt>
                <c:pt idx="39">
                  <c:v>7.4999999999999997E-2</c:v>
                </c:pt>
                <c:pt idx="40">
                  <c:v>7.4999999999999997E-2</c:v>
                </c:pt>
                <c:pt idx="41">
                  <c:v>7.4999999999999997E-2</c:v>
                </c:pt>
                <c:pt idx="42">
                  <c:v>7.4999999999999997E-2</c:v>
                </c:pt>
                <c:pt idx="43">
                  <c:v>7.4999999999999997E-2</c:v>
                </c:pt>
                <c:pt idx="44">
                  <c:v>7.4999999999999997E-2</c:v>
                </c:pt>
                <c:pt idx="45">
                  <c:v>7.4999999999999997E-2</c:v>
                </c:pt>
                <c:pt idx="46">
                  <c:v>7.4999999999999997E-2</c:v>
                </c:pt>
                <c:pt idx="47">
                  <c:v>7.4999999999999997E-2</c:v>
                </c:pt>
                <c:pt idx="48">
                  <c:v>7.4999999999999997E-2</c:v>
                </c:pt>
                <c:pt idx="49">
                  <c:v>7.4999999999999997E-2</c:v>
                </c:pt>
                <c:pt idx="50">
                  <c:v>7.4999999999999997E-2</c:v>
                </c:pt>
                <c:pt idx="51">
                  <c:v>7.4999999999999997E-2</c:v>
                </c:pt>
                <c:pt idx="52">
                  <c:v>7.4999999999999997E-2</c:v>
                </c:pt>
                <c:pt idx="53">
                  <c:v>7.4999999999999997E-2</c:v>
                </c:pt>
                <c:pt idx="54">
                  <c:v>7.4999999999999997E-2</c:v>
                </c:pt>
                <c:pt idx="55">
                  <c:v>7.4999999999999997E-2</c:v>
                </c:pt>
                <c:pt idx="56">
                  <c:v>7.4999999999999997E-2</c:v>
                </c:pt>
                <c:pt idx="57">
                  <c:v>7.4999999999999997E-2</c:v>
                </c:pt>
                <c:pt idx="58">
                  <c:v>7.4999999999999997E-2</c:v>
                </c:pt>
                <c:pt idx="59">
                  <c:v>7.4999999999999997E-2</c:v>
                </c:pt>
                <c:pt idx="60">
                  <c:v>7.4999999999999997E-2</c:v>
                </c:pt>
                <c:pt idx="61">
                  <c:v>7.4999999999999997E-2</c:v>
                </c:pt>
                <c:pt idx="62">
                  <c:v>7.4999999999999997E-2</c:v>
                </c:pt>
                <c:pt idx="63">
                  <c:v>7.4999999999999997E-2</c:v>
                </c:pt>
                <c:pt idx="64">
                  <c:v>7.4999999999999997E-2</c:v>
                </c:pt>
                <c:pt idx="65">
                  <c:v>7.4999999999999997E-2</c:v>
                </c:pt>
                <c:pt idx="66">
                  <c:v>7.4999999999999997E-2</c:v>
                </c:pt>
                <c:pt idx="67">
                  <c:v>7.4999999999999997E-2</c:v>
                </c:pt>
                <c:pt idx="68">
                  <c:v>7.4999999999999997E-2</c:v>
                </c:pt>
                <c:pt idx="69">
                  <c:v>7.4999999999999997E-2</c:v>
                </c:pt>
                <c:pt idx="70">
                  <c:v>7.4999999999999997E-2</c:v>
                </c:pt>
                <c:pt idx="71">
                  <c:v>7.4999999999999997E-2</c:v>
                </c:pt>
                <c:pt idx="72">
                  <c:v>7.4999999999999997E-2</c:v>
                </c:pt>
                <c:pt idx="73">
                  <c:v>7.4999999999999997E-2</c:v>
                </c:pt>
                <c:pt idx="74">
                  <c:v>7.4999999999999997E-2</c:v>
                </c:pt>
                <c:pt idx="75">
                  <c:v>7.4999999999999997E-2</c:v>
                </c:pt>
                <c:pt idx="76">
                  <c:v>7.4999999999999997E-2</c:v>
                </c:pt>
                <c:pt idx="77">
                  <c:v>7.4999999999999997E-2</c:v>
                </c:pt>
                <c:pt idx="78">
                  <c:v>7.4999999999999997E-2</c:v>
                </c:pt>
                <c:pt idx="79">
                  <c:v>7.4999999999999997E-2</c:v>
                </c:pt>
                <c:pt idx="80">
                  <c:v>7.4999999999999997E-2</c:v>
                </c:pt>
                <c:pt idx="81">
                  <c:v>7.4999999999999997E-2</c:v>
                </c:pt>
                <c:pt idx="82">
                  <c:v>7.4999999999999997E-2</c:v>
                </c:pt>
                <c:pt idx="83">
                  <c:v>7.4999999999999997E-2</c:v>
                </c:pt>
                <c:pt idx="84">
                  <c:v>7.4999999999999997E-2</c:v>
                </c:pt>
                <c:pt idx="85">
                  <c:v>7.4999999999999997E-2</c:v>
                </c:pt>
                <c:pt idx="86">
                  <c:v>7.4999999999999997E-2</c:v>
                </c:pt>
                <c:pt idx="87">
                  <c:v>7.4999999999999997E-2</c:v>
                </c:pt>
                <c:pt idx="88">
                  <c:v>7.4999999999999997E-2</c:v>
                </c:pt>
                <c:pt idx="89">
                  <c:v>7.4999999999999997E-2</c:v>
                </c:pt>
                <c:pt idx="90">
                  <c:v>7.4999999999999997E-2</c:v>
                </c:pt>
                <c:pt idx="91">
                  <c:v>7.4999999999999997E-2</c:v>
                </c:pt>
                <c:pt idx="92">
                  <c:v>7.4999999999999997E-2</c:v>
                </c:pt>
                <c:pt idx="93">
                  <c:v>7.4999999999999997E-2</c:v>
                </c:pt>
                <c:pt idx="94">
                  <c:v>7.4999999999999997E-2</c:v>
                </c:pt>
                <c:pt idx="95">
                  <c:v>7.4999999999999997E-2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985-4DFB-A1FD-1DE8E72132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7687008"/>
        <c:axId val="877711968"/>
      </c:lineChart>
      <c:catAx>
        <c:axId val="877687008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711968"/>
        <c:crosses val="autoZero"/>
        <c:auto val="1"/>
        <c:lblAlgn val="ctr"/>
        <c:lblOffset val="100"/>
        <c:noMultiLvlLbl val="0"/>
      </c:catAx>
      <c:valAx>
        <c:axId val="87771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687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liceo!$B$1</c:f>
              <c:strCache>
                <c:ptCount val="1"/>
                <c:pt idx="0">
                  <c:v>Working_day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liceo!$A$2:$A$97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5.2083333333333329E-2</c:v>
                </c:pt>
                <c:pt idx="6">
                  <c:v>6.2499999999999993E-2</c:v>
                </c:pt>
                <c:pt idx="7">
                  <c:v>7.2916666666666657E-2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0.11458333333333334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0.14583333333333331</c:v>
                </c:pt>
                <c:pt idx="15">
                  <c:v>0.15624999999999997</c:v>
                </c:pt>
                <c:pt idx="16">
                  <c:v>0.16666666666666663</c:v>
                </c:pt>
                <c:pt idx="17">
                  <c:v>0.17708333333333329</c:v>
                </c:pt>
                <c:pt idx="18">
                  <c:v>0.18749999999999994</c:v>
                </c:pt>
                <c:pt idx="19">
                  <c:v>0.1979166666666666</c:v>
                </c:pt>
                <c:pt idx="20">
                  <c:v>0.20833333333333326</c:v>
                </c:pt>
                <c:pt idx="21">
                  <c:v>0.21874999999999992</c:v>
                </c:pt>
                <c:pt idx="22">
                  <c:v>0.22916666666666657</c:v>
                </c:pt>
                <c:pt idx="23">
                  <c:v>0.23958333333333323</c:v>
                </c:pt>
                <c:pt idx="24">
                  <c:v>0.24999999999999989</c:v>
                </c:pt>
                <c:pt idx="25">
                  <c:v>0.26041666666666657</c:v>
                </c:pt>
                <c:pt idx="26">
                  <c:v>0.27083333333333326</c:v>
                </c:pt>
                <c:pt idx="27">
                  <c:v>0.28124999999999994</c:v>
                </c:pt>
                <c:pt idx="28">
                  <c:v>0.29166666666666663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0.33333333333333337</c:v>
                </c:pt>
                <c:pt idx="33">
                  <c:v>0.34375000000000006</c:v>
                </c:pt>
                <c:pt idx="34">
                  <c:v>0.35416666666666674</c:v>
                </c:pt>
                <c:pt idx="35">
                  <c:v>0.36458333333333343</c:v>
                </c:pt>
                <c:pt idx="36">
                  <c:v>0.37500000000000011</c:v>
                </c:pt>
                <c:pt idx="37">
                  <c:v>0.3854166666666668</c:v>
                </c:pt>
                <c:pt idx="38">
                  <c:v>0.39583333333333348</c:v>
                </c:pt>
                <c:pt idx="39">
                  <c:v>0.40625000000000017</c:v>
                </c:pt>
                <c:pt idx="40">
                  <c:v>0.41666666666666685</c:v>
                </c:pt>
                <c:pt idx="41">
                  <c:v>0.42708333333333354</c:v>
                </c:pt>
                <c:pt idx="42">
                  <c:v>0.43750000000000022</c:v>
                </c:pt>
                <c:pt idx="43">
                  <c:v>0.44791666666666691</c:v>
                </c:pt>
                <c:pt idx="44">
                  <c:v>0.45833333333333359</c:v>
                </c:pt>
                <c:pt idx="45">
                  <c:v>0.46875000000000028</c:v>
                </c:pt>
                <c:pt idx="46">
                  <c:v>0.47916666666666696</c:v>
                </c:pt>
                <c:pt idx="47">
                  <c:v>0.48958333333333365</c:v>
                </c:pt>
                <c:pt idx="48">
                  <c:v>0.50000000000000033</c:v>
                </c:pt>
                <c:pt idx="49">
                  <c:v>0.51041666666666696</c:v>
                </c:pt>
                <c:pt idx="50">
                  <c:v>0.52083333333333359</c:v>
                </c:pt>
                <c:pt idx="51">
                  <c:v>0.53125000000000022</c:v>
                </c:pt>
                <c:pt idx="52">
                  <c:v>0.54166666666666685</c:v>
                </c:pt>
                <c:pt idx="53">
                  <c:v>0.55208333333333348</c:v>
                </c:pt>
                <c:pt idx="54">
                  <c:v>0.56250000000000011</c:v>
                </c:pt>
                <c:pt idx="55">
                  <c:v>0.57291666666666674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0.61458333333333326</c:v>
                </c:pt>
                <c:pt idx="60">
                  <c:v>0.62499999999999989</c:v>
                </c:pt>
                <c:pt idx="61">
                  <c:v>0.63541666666666652</c:v>
                </c:pt>
                <c:pt idx="62">
                  <c:v>0.64583333333333315</c:v>
                </c:pt>
                <c:pt idx="63">
                  <c:v>0.65624999999999978</c:v>
                </c:pt>
                <c:pt idx="64">
                  <c:v>0.66666666666666641</c:v>
                </c:pt>
                <c:pt idx="65">
                  <c:v>0.67708333333333304</c:v>
                </c:pt>
                <c:pt idx="66">
                  <c:v>0.68749999999999967</c:v>
                </c:pt>
                <c:pt idx="67">
                  <c:v>0.6979166666666663</c:v>
                </c:pt>
                <c:pt idx="68">
                  <c:v>0.70833333333333293</c:v>
                </c:pt>
                <c:pt idx="69">
                  <c:v>0.71874999999999956</c:v>
                </c:pt>
                <c:pt idx="70">
                  <c:v>0.72916666666666619</c:v>
                </c:pt>
                <c:pt idx="71">
                  <c:v>0.73958333333333282</c:v>
                </c:pt>
                <c:pt idx="72">
                  <c:v>0.74999999999999944</c:v>
                </c:pt>
                <c:pt idx="73">
                  <c:v>0.76041666666666607</c:v>
                </c:pt>
                <c:pt idx="74">
                  <c:v>0.7708333333333327</c:v>
                </c:pt>
                <c:pt idx="75">
                  <c:v>0.78124999999999933</c:v>
                </c:pt>
                <c:pt idx="76">
                  <c:v>0.79166666666666596</c:v>
                </c:pt>
                <c:pt idx="77">
                  <c:v>0.80208333333333259</c:v>
                </c:pt>
                <c:pt idx="78">
                  <c:v>0.81249999999999922</c:v>
                </c:pt>
                <c:pt idx="79">
                  <c:v>0.82291666666666585</c:v>
                </c:pt>
                <c:pt idx="80">
                  <c:v>0.83333333333333248</c:v>
                </c:pt>
                <c:pt idx="81">
                  <c:v>0.84374999999999911</c:v>
                </c:pt>
                <c:pt idx="82">
                  <c:v>0.85416666666666574</c:v>
                </c:pt>
                <c:pt idx="83">
                  <c:v>0.86458333333333237</c:v>
                </c:pt>
                <c:pt idx="84">
                  <c:v>0.874999999999999</c:v>
                </c:pt>
                <c:pt idx="85">
                  <c:v>0.88541666666666563</c:v>
                </c:pt>
                <c:pt idx="86">
                  <c:v>0.89583333333333226</c:v>
                </c:pt>
                <c:pt idx="87">
                  <c:v>0.90624999999999889</c:v>
                </c:pt>
                <c:pt idx="88">
                  <c:v>0.91666666666666552</c:v>
                </c:pt>
                <c:pt idx="89">
                  <c:v>0.92708333333333215</c:v>
                </c:pt>
                <c:pt idx="90">
                  <c:v>0.93749999999999878</c:v>
                </c:pt>
                <c:pt idx="91">
                  <c:v>0.94791666666666541</c:v>
                </c:pt>
                <c:pt idx="92">
                  <c:v>0.95833333333333204</c:v>
                </c:pt>
                <c:pt idx="93">
                  <c:v>0.96874999999999867</c:v>
                </c:pt>
                <c:pt idx="94">
                  <c:v>0.9791666666666653</c:v>
                </c:pt>
                <c:pt idx="95">
                  <c:v>0.98958333333333193</c:v>
                </c:pt>
              </c:numCache>
            </c:numRef>
          </c:cat>
          <c:val>
            <c:numRef>
              <c:f>liceo!$B$2:$B$97</c:f>
              <c:numCache>
                <c:formatCode>General</c:formatCode>
                <c:ptCount val="96"/>
                <c:pt idx="0">
                  <c:v>1.4188000000000001</c:v>
                </c:pt>
                <c:pt idx="1">
                  <c:v>1.4188000000000001</c:v>
                </c:pt>
                <c:pt idx="2">
                  <c:v>1.4188000000000001</c:v>
                </c:pt>
                <c:pt idx="3">
                  <c:v>1.4188000000000001</c:v>
                </c:pt>
                <c:pt idx="4">
                  <c:v>1.6123749999999999</c:v>
                </c:pt>
                <c:pt idx="5">
                  <c:v>1.6123749999999999</c:v>
                </c:pt>
                <c:pt idx="6">
                  <c:v>1.6123749999999999</c:v>
                </c:pt>
                <c:pt idx="7">
                  <c:v>1.6123749999999999</c:v>
                </c:pt>
                <c:pt idx="8">
                  <c:v>1.5047999999999999</c:v>
                </c:pt>
                <c:pt idx="9">
                  <c:v>1.5047999999999999</c:v>
                </c:pt>
                <c:pt idx="10">
                  <c:v>1.5047999999999999</c:v>
                </c:pt>
                <c:pt idx="11">
                  <c:v>1.5047999999999999</c:v>
                </c:pt>
                <c:pt idx="12">
                  <c:v>0.87829999999999997</c:v>
                </c:pt>
                <c:pt idx="13">
                  <c:v>0.87829999999999997</c:v>
                </c:pt>
                <c:pt idx="14">
                  <c:v>0.87829999999999997</c:v>
                </c:pt>
                <c:pt idx="15">
                  <c:v>0.87829999999999997</c:v>
                </c:pt>
                <c:pt idx="16">
                  <c:v>1.304325</c:v>
                </c:pt>
                <c:pt idx="17">
                  <c:v>1.304325</c:v>
                </c:pt>
                <c:pt idx="18">
                  <c:v>1.304325</c:v>
                </c:pt>
                <c:pt idx="19">
                  <c:v>1.304325</c:v>
                </c:pt>
                <c:pt idx="20">
                  <c:v>1.627775</c:v>
                </c:pt>
                <c:pt idx="21">
                  <c:v>1.627775</c:v>
                </c:pt>
                <c:pt idx="22">
                  <c:v>1.627775</c:v>
                </c:pt>
                <c:pt idx="23">
                  <c:v>1.627775</c:v>
                </c:pt>
                <c:pt idx="24">
                  <c:v>1.4861249999999999</c:v>
                </c:pt>
                <c:pt idx="25">
                  <c:v>1.4861249999999999</c:v>
                </c:pt>
                <c:pt idx="26">
                  <c:v>1.4861249999999999</c:v>
                </c:pt>
                <c:pt idx="27">
                  <c:v>1.4861249999999999</c:v>
                </c:pt>
                <c:pt idx="28">
                  <c:v>1.5241750000000001</c:v>
                </c:pt>
                <c:pt idx="29">
                  <c:v>1.5241750000000001</c:v>
                </c:pt>
                <c:pt idx="30">
                  <c:v>1.5241750000000001</c:v>
                </c:pt>
                <c:pt idx="31">
                  <c:v>1.5241750000000001</c:v>
                </c:pt>
                <c:pt idx="32">
                  <c:v>2.0346500000000001</c:v>
                </c:pt>
                <c:pt idx="33">
                  <c:v>2.0346500000000001</c:v>
                </c:pt>
                <c:pt idx="34">
                  <c:v>2.0346500000000001</c:v>
                </c:pt>
                <c:pt idx="35">
                  <c:v>2.0346500000000001</c:v>
                </c:pt>
                <c:pt idx="36">
                  <c:v>2.1026250000000002</c:v>
                </c:pt>
                <c:pt idx="37">
                  <c:v>2.1026250000000002</c:v>
                </c:pt>
                <c:pt idx="38">
                  <c:v>2.1026250000000002</c:v>
                </c:pt>
                <c:pt idx="39">
                  <c:v>2.1026250000000002</c:v>
                </c:pt>
                <c:pt idx="40">
                  <c:v>2.0336750000000001</c:v>
                </c:pt>
                <c:pt idx="41">
                  <c:v>2.0336750000000001</c:v>
                </c:pt>
                <c:pt idx="42">
                  <c:v>2.0336750000000001</c:v>
                </c:pt>
                <c:pt idx="43">
                  <c:v>2.0336750000000001</c:v>
                </c:pt>
                <c:pt idx="44">
                  <c:v>2.001925</c:v>
                </c:pt>
                <c:pt idx="45">
                  <c:v>2.001925</c:v>
                </c:pt>
                <c:pt idx="46">
                  <c:v>2.001925</c:v>
                </c:pt>
                <c:pt idx="47">
                  <c:v>2.001925</c:v>
                </c:pt>
                <c:pt idx="48">
                  <c:v>1.9910749999999999</c:v>
                </c:pt>
                <c:pt idx="49">
                  <c:v>1.9910749999999999</c:v>
                </c:pt>
                <c:pt idx="50">
                  <c:v>1.9910749999999999</c:v>
                </c:pt>
                <c:pt idx="51">
                  <c:v>1.9910749999999999</c:v>
                </c:pt>
                <c:pt idx="52">
                  <c:v>2.063275</c:v>
                </c:pt>
                <c:pt idx="53">
                  <c:v>2.063275</c:v>
                </c:pt>
                <c:pt idx="54">
                  <c:v>2.063275</c:v>
                </c:pt>
                <c:pt idx="55">
                  <c:v>2.063275</c:v>
                </c:pt>
                <c:pt idx="56">
                  <c:v>1.9758</c:v>
                </c:pt>
                <c:pt idx="57">
                  <c:v>1.9758</c:v>
                </c:pt>
                <c:pt idx="58">
                  <c:v>1.9758</c:v>
                </c:pt>
                <c:pt idx="59">
                  <c:v>1.9758</c:v>
                </c:pt>
                <c:pt idx="60">
                  <c:v>1.7406999999999999</c:v>
                </c:pt>
                <c:pt idx="61">
                  <c:v>1.7406999999999999</c:v>
                </c:pt>
                <c:pt idx="62">
                  <c:v>1.7406999999999999</c:v>
                </c:pt>
                <c:pt idx="63">
                  <c:v>1.7406999999999999</c:v>
                </c:pt>
                <c:pt idx="64">
                  <c:v>1.5702</c:v>
                </c:pt>
                <c:pt idx="65">
                  <c:v>1.5702</c:v>
                </c:pt>
                <c:pt idx="66">
                  <c:v>1.5702</c:v>
                </c:pt>
                <c:pt idx="67">
                  <c:v>1.5702</c:v>
                </c:pt>
                <c:pt idx="68">
                  <c:v>1.74725</c:v>
                </c:pt>
                <c:pt idx="69">
                  <c:v>1.74725</c:v>
                </c:pt>
                <c:pt idx="70">
                  <c:v>1.74725</c:v>
                </c:pt>
                <c:pt idx="71">
                  <c:v>1.74725</c:v>
                </c:pt>
                <c:pt idx="72">
                  <c:v>2.0261499999999999</c:v>
                </c:pt>
                <c:pt idx="73">
                  <c:v>2.0261499999999999</c:v>
                </c:pt>
                <c:pt idx="74">
                  <c:v>2.0261499999999999</c:v>
                </c:pt>
                <c:pt idx="75">
                  <c:v>2.0261499999999999</c:v>
                </c:pt>
                <c:pt idx="76">
                  <c:v>1.8497249999999974</c:v>
                </c:pt>
                <c:pt idx="77">
                  <c:v>1.8497249999999974</c:v>
                </c:pt>
                <c:pt idx="78">
                  <c:v>1.8497249999999974</c:v>
                </c:pt>
                <c:pt idx="79">
                  <c:v>1.8497249999999974</c:v>
                </c:pt>
                <c:pt idx="80">
                  <c:v>1.8017999999999974</c:v>
                </c:pt>
                <c:pt idx="81">
                  <c:v>1.8017999999999974</c:v>
                </c:pt>
                <c:pt idx="82">
                  <c:v>1.8017999999999974</c:v>
                </c:pt>
                <c:pt idx="83">
                  <c:v>1.8017999999999974</c:v>
                </c:pt>
                <c:pt idx="84">
                  <c:v>1.837825</c:v>
                </c:pt>
                <c:pt idx="85">
                  <c:v>1.837825</c:v>
                </c:pt>
                <c:pt idx="86">
                  <c:v>1.837825</c:v>
                </c:pt>
                <c:pt idx="87">
                  <c:v>1.837825</c:v>
                </c:pt>
                <c:pt idx="88">
                  <c:v>1.717875</c:v>
                </c:pt>
                <c:pt idx="89">
                  <c:v>1.717875</c:v>
                </c:pt>
                <c:pt idx="90">
                  <c:v>1.717875</c:v>
                </c:pt>
                <c:pt idx="91">
                  <c:v>1.717875</c:v>
                </c:pt>
                <c:pt idx="92">
                  <c:v>1.0625499999999974</c:v>
                </c:pt>
                <c:pt idx="93">
                  <c:v>1.0625499999999974</c:v>
                </c:pt>
                <c:pt idx="94">
                  <c:v>1.0625499999999974</c:v>
                </c:pt>
                <c:pt idx="95">
                  <c:v>1.0625499999999974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57-496C-B68D-964B8C37D6EF}"/>
            </c:ext>
          </c:extLst>
        </c:ser>
        <c:ser>
          <c:idx val="1"/>
          <c:order val="1"/>
          <c:tx>
            <c:strRef>
              <c:f>liceo!$C$1</c:f>
              <c:strCache>
                <c:ptCount val="1"/>
                <c:pt idx="0">
                  <c:v>Saturday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liceo!$A$2:$A$97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5.2083333333333329E-2</c:v>
                </c:pt>
                <c:pt idx="6">
                  <c:v>6.2499999999999993E-2</c:v>
                </c:pt>
                <c:pt idx="7">
                  <c:v>7.2916666666666657E-2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0.11458333333333334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0.14583333333333331</c:v>
                </c:pt>
                <c:pt idx="15">
                  <c:v>0.15624999999999997</c:v>
                </c:pt>
                <c:pt idx="16">
                  <c:v>0.16666666666666663</c:v>
                </c:pt>
                <c:pt idx="17">
                  <c:v>0.17708333333333329</c:v>
                </c:pt>
                <c:pt idx="18">
                  <c:v>0.18749999999999994</c:v>
                </c:pt>
                <c:pt idx="19">
                  <c:v>0.1979166666666666</c:v>
                </c:pt>
                <c:pt idx="20">
                  <c:v>0.20833333333333326</c:v>
                </c:pt>
                <c:pt idx="21">
                  <c:v>0.21874999999999992</c:v>
                </c:pt>
                <c:pt idx="22">
                  <c:v>0.22916666666666657</c:v>
                </c:pt>
                <c:pt idx="23">
                  <c:v>0.23958333333333323</c:v>
                </c:pt>
                <c:pt idx="24">
                  <c:v>0.24999999999999989</c:v>
                </c:pt>
                <c:pt idx="25">
                  <c:v>0.26041666666666657</c:v>
                </c:pt>
                <c:pt idx="26">
                  <c:v>0.27083333333333326</c:v>
                </c:pt>
                <c:pt idx="27">
                  <c:v>0.28124999999999994</c:v>
                </c:pt>
                <c:pt idx="28">
                  <c:v>0.29166666666666663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0.33333333333333337</c:v>
                </c:pt>
                <c:pt idx="33">
                  <c:v>0.34375000000000006</c:v>
                </c:pt>
                <c:pt idx="34">
                  <c:v>0.35416666666666674</c:v>
                </c:pt>
                <c:pt idx="35">
                  <c:v>0.36458333333333343</c:v>
                </c:pt>
                <c:pt idx="36">
                  <c:v>0.37500000000000011</c:v>
                </c:pt>
                <c:pt idx="37">
                  <c:v>0.3854166666666668</c:v>
                </c:pt>
                <c:pt idx="38">
                  <c:v>0.39583333333333348</c:v>
                </c:pt>
                <c:pt idx="39">
                  <c:v>0.40625000000000017</c:v>
                </c:pt>
                <c:pt idx="40">
                  <c:v>0.41666666666666685</c:v>
                </c:pt>
                <c:pt idx="41">
                  <c:v>0.42708333333333354</c:v>
                </c:pt>
                <c:pt idx="42">
                  <c:v>0.43750000000000022</c:v>
                </c:pt>
                <c:pt idx="43">
                  <c:v>0.44791666666666691</c:v>
                </c:pt>
                <c:pt idx="44">
                  <c:v>0.45833333333333359</c:v>
                </c:pt>
                <c:pt idx="45">
                  <c:v>0.46875000000000028</c:v>
                </c:pt>
                <c:pt idx="46">
                  <c:v>0.47916666666666696</c:v>
                </c:pt>
                <c:pt idx="47">
                  <c:v>0.48958333333333365</c:v>
                </c:pt>
                <c:pt idx="48">
                  <c:v>0.50000000000000033</c:v>
                </c:pt>
                <c:pt idx="49">
                  <c:v>0.51041666666666696</c:v>
                </c:pt>
                <c:pt idx="50">
                  <c:v>0.52083333333333359</c:v>
                </c:pt>
                <c:pt idx="51">
                  <c:v>0.53125000000000022</c:v>
                </c:pt>
                <c:pt idx="52">
                  <c:v>0.54166666666666685</c:v>
                </c:pt>
                <c:pt idx="53">
                  <c:v>0.55208333333333348</c:v>
                </c:pt>
                <c:pt idx="54">
                  <c:v>0.56250000000000011</c:v>
                </c:pt>
                <c:pt idx="55">
                  <c:v>0.57291666666666674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0.61458333333333326</c:v>
                </c:pt>
                <c:pt idx="60">
                  <c:v>0.62499999999999989</c:v>
                </c:pt>
                <c:pt idx="61">
                  <c:v>0.63541666666666652</c:v>
                </c:pt>
                <c:pt idx="62">
                  <c:v>0.64583333333333315</c:v>
                </c:pt>
                <c:pt idx="63">
                  <c:v>0.65624999999999978</c:v>
                </c:pt>
                <c:pt idx="64">
                  <c:v>0.66666666666666641</c:v>
                </c:pt>
                <c:pt idx="65">
                  <c:v>0.67708333333333304</c:v>
                </c:pt>
                <c:pt idx="66">
                  <c:v>0.68749999999999967</c:v>
                </c:pt>
                <c:pt idx="67">
                  <c:v>0.6979166666666663</c:v>
                </c:pt>
                <c:pt idx="68">
                  <c:v>0.70833333333333293</c:v>
                </c:pt>
                <c:pt idx="69">
                  <c:v>0.71874999999999956</c:v>
                </c:pt>
                <c:pt idx="70">
                  <c:v>0.72916666666666619</c:v>
                </c:pt>
                <c:pt idx="71">
                  <c:v>0.73958333333333282</c:v>
                </c:pt>
                <c:pt idx="72">
                  <c:v>0.74999999999999944</c:v>
                </c:pt>
                <c:pt idx="73">
                  <c:v>0.76041666666666607</c:v>
                </c:pt>
                <c:pt idx="74">
                  <c:v>0.7708333333333327</c:v>
                </c:pt>
                <c:pt idx="75">
                  <c:v>0.78124999999999933</c:v>
                </c:pt>
                <c:pt idx="76">
                  <c:v>0.79166666666666596</c:v>
                </c:pt>
                <c:pt idx="77">
                  <c:v>0.80208333333333259</c:v>
                </c:pt>
                <c:pt idx="78">
                  <c:v>0.81249999999999922</c:v>
                </c:pt>
                <c:pt idx="79">
                  <c:v>0.82291666666666585</c:v>
                </c:pt>
                <c:pt idx="80">
                  <c:v>0.83333333333333248</c:v>
                </c:pt>
                <c:pt idx="81">
                  <c:v>0.84374999999999911</c:v>
                </c:pt>
                <c:pt idx="82">
                  <c:v>0.85416666666666574</c:v>
                </c:pt>
                <c:pt idx="83">
                  <c:v>0.86458333333333237</c:v>
                </c:pt>
                <c:pt idx="84">
                  <c:v>0.874999999999999</c:v>
                </c:pt>
                <c:pt idx="85">
                  <c:v>0.88541666666666563</c:v>
                </c:pt>
                <c:pt idx="86">
                  <c:v>0.89583333333333226</c:v>
                </c:pt>
                <c:pt idx="87">
                  <c:v>0.90624999999999889</c:v>
                </c:pt>
                <c:pt idx="88">
                  <c:v>0.91666666666666552</c:v>
                </c:pt>
                <c:pt idx="89">
                  <c:v>0.92708333333333215</c:v>
                </c:pt>
                <c:pt idx="90">
                  <c:v>0.93749999999999878</c:v>
                </c:pt>
                <c:pt idx="91">
                  <c:v>0.94791666666666541</c:v>
                </c:pt>
                <c:pt idx="92">
                  <c:v>0.95833333333333204</c:v>
                </c:pt>
                <c:pt idx="93">
                  <c:v>0.96874999999999867</c:v>
                </c:pt>
                <c:pt idx="94">
                  <c:v>0.9791666666666653</c:v>
                </c:pt>
                <c:pt idx="95">
                  <c:v>0.98958333333333193</c:v>
                </c:pt>
              </c:numCache>
            </c:numRef>
          </c:cat>
          <c:val>
            <c:numRef>
              <c:f>liceo!$C$2:$C$97</c:f>
              <c:numCache>
                <c:formatCode>General</c:formatCode>
                <c:ptCount val="96"/>
                <c:pt idx="0">
                  <c:v>1.1784749999999999</c:v>
                </c:pt>
                <c:pt idx="1">
                  <c:v>1.1784749999999999</c:v>
                </c:pt>
                <c:pt idx="2">
                  <c:v>1.1784749999999999</c:v>
                </c:pt>
                <c:pt idx="3">
                  <c:v>1.1784749999999999</c:v>
                </c:pt>
                <c:pt idx="4">
                  <c:v>0.69194999999999995</c:v>
                </c:pt>
                <c:pt idx="5">
                  <c:v>0.69194999999999995</c:v>
                </c:pt>
                <c:pt idx="6">
                  <c:v>0.69194999999999995</c:v>
                </c:pt>
                <c:pt idx="7">
                  <c:v>0.69194999999999995</c:v>
                </c:pt>
                <c:pt idx="8">
                  <c:v>0.67852499999999749</c:v>
                </c:pt>
                <c:pt idx="9">
                  <c:v>0.67852499999999749</c:v>
                </c:pt>
                <c:pt idx="10">
                  <c:v>0.67852499999999749</c:v>
                </c:pt>
                <c:pt idx="11">
                  <c:v>0.67852499999999749</c:v>
                </c:pt>
                <c:pt idx="12">
                  <c:v>0.67972500000000002</c:v>
                </c:pt>
                <c:pt idx="13">
                  <c:v>0.67972500000000002</c:v>
                </c:pt>
                <c:pt idx="14">
                  <c:v>0.67972500000000002</c:v>
                </c:pt>
                <c:pt idx="15">
                  <c:v>0.67972500000000002</c:v>
                </c:pt>
                <c:pt idx="16">
                  <c:v>0.68777500000000003</c:v>
                </c:pt>
                <c:pt idx="17">
                  <c:v>0.68777500000000003</c:v>
                </c:pt>
                <c:pt idx="18">
                  <c:v>0.68777500000000003</c:v>
                </c:pt>
                <c:pt idx="19">
                  <c:v>0.68777500000000003</c:v>
                </c:pt>
                <c:pt idx="20">
                  <c:v>1.4576499999999999</c:v>
                </c:pt>
                <c:pt idx="21">
                  <c:v>1.4576499999999999</c:v>
                </c:pt>
                <c:pt idx="22">
                  <c:v>1.4576499999999999</c:v>
                </c:pt>
                <c:pt idx="23">
                  <c:v>1.4576499999999999</c:v>
                </c:pt>
                <c:pt idx="24">
                  <c:v>1.688175</c:v>
                </c:pt>
                <c:pt idx="25">
                  <c:v>1.688175</c:v>
                </c:pt>
                <c:pt idx="26">
                  <c:v>1.688175</c:v>
                </c:pt>
                <c:pt idx="27">
                  <c:v>1.688175</c:v>
                </c:pt>
                <c:pt idx="28">
                  <c:v>1.6608000000000001</c:v>
                </c:pt>
                <c:pt idx="29">
                  <c:v>1.6608000000000001</c:v>
                </c:pt>
                <c:pt idx="30">
                  <c:v>1.6608000000000001</c:v>
                </c:pt>
                <c:pt idx="31">
                  <c:v>1.6608000000000001</c:v>
                </c:pt>
                <c:pt idx="32">
                  <c:v>1.66395</c:v>
                </c:pt>
                <c:pt idx="33">
                  <c:v>1.66395</c:v>
                </c:pt>
                <c:pt idx="34">
                  <c:v>1.66395</c:v>
                </c:pt>
                <c:pt idx="35">
                  <c:v>1.66395</c:v>
                </c:pt>
                <c:pt idx="36">
                  <c:v>1.6371</c:v>
                </c:pt>
                <c:pt idx="37">
                  <c:v>1.6371</c:v>
                </c:pt>
                <c:pt idx="38">
                  <c:v>1.6371</c:v>
                </c:pt>
                <c:pt idx="39">
                  <c:v>1.6371</c:v>
                </c:pt>
                <c:pt idx="40">
                  <c:v>1.8700999999999974</c:v>
                </c:pt>
                <c:pt idx="41">
                  <c:v>1.8700999999999974</c:v>
                </c:pt>
                <c:pt idx="42">
                  <c:v>1.8700999999999974</c:v>
                </c:pt>
                <c:pt idx="43">
                  <c:v>1.8700999999999974</c:v>
                </c:pt>
                <c:pt idx="44">
                  <c:v>1.92075</c:v>
                </c:pt>
                <c:pt idx="45">
                  <c:v>1.92075</c:v>
                </c:pt>
                <c:pt idx="46">
                  <c:v>1.92075</c:v>
                </c:pt>
                <c:pt idx="47">
                  <c:v>1.92075</c:v>
                </c:pt>
                <c:pt idx="48">
                  <c:v>1.8014749999999999</c:v>
                </c:pt>
                <c:pt idx="49">
                  <c:v>1.8014749999999999</c:v>
                </c:pt>
                <c:pt idx="50">
                  <c:v>1.8014749999999999</c:v>
                </c:pt>
                <c:pt idx="51">
                  <c:v>1.8014749999999999</c:v>
                </c:pt>
                <c:pt idx="52">
                  <c:v>1.557075</c:v>
                </c:pt>
                <c:pt idx="53">
                  <c:v>1.557075</c:v>
                </c:pt>
                <c:pt idx="54">
                  <c:v>1.557075</c:v>
                </c:pt>
                <c:pt idx="55">
                  <c:v>1.557075</c:v>
                </c:pt>
                <c:pt idx="56">
                  <c:v>0.82692499999999747</c:v>
                </c:pt>
                <c:pt idx="57">
                  <c:v>0.82692499999999747</c:v>
                </c:pt>
                <c:pt idx="58">
                  <c:v>0.82692499999999747</c:v>
                </c:pt>
                <c:pt idx="59">
                  <c:v>0.82692499999999747</c:v>
                </c:pt>
                <c:pt idx="60">
                  <c:v>0.79372500000000001</c:v>
                </c:pt>
                <c:pt idx="61">
                  <c:v>0.79372500000000001</c:v>
                </c:pt>
                <c:pt idx="62">
                  <c:v>0.79372500000000001</c:v>
                </c:pt>
                <c:pt idx="63">
                  <c:v>0.79372500000000001</c:v>
                </c:pt>
                <c:pt idx="64">
                  <c:v>0.90642499999999748</c:v>
                </c:pt>
                <c:pt idx="65">
                  <c:v>0.90642499999999748</c:v>
                </c:pt>
                <c:pt idx="66">
                  <c:v>0.90642499999999748</c:v>
                </c:pt>
                <c:pt idx="67">
                  <c:v>0.90642499999999748</c:v>
                </c:pt>
                <c:pt idx="68">
                  <c:v>0.99754999999999749</c:v>
                </c:pt>
                <c:pt idx="69">
                  <c:v>0.99754999999999749</c:v>
                </c:pt>
                <c:pt idx="70">
                  <c:v>0.99754999999999749</c:v>
                </c:pt>
                <c:pt idx="71">
                  <c:v>0.99754999999999749</c:v>
                </c:pt>
                <c:pt idx="72">
                  <c:v>1.060675</c:v>
                </c:pt>
                <c:pt idx="73">
                  <c:v>1.060675</c:v>
                </c:pt>
                <c:pt idx="74">
                  <c:v>1.060675</c:v>
                </c:pt>
                <c:pt idx="75">
                  <c:v>1.060675</c:v>
                </c:pt>
                <c:pt idx="76">
                  <c:v>0.97952499999999998</c:v>
                </c:pt>
                <c:pt idx="77">
                  <c:v>0.97952499999999998</c:v>
                </c:pt>
                <c:pt idx="78">
                  <c:v>0.97952499999999998</c:v>
                </c:pt>
                <c:pt idx="79">
                  <c:v>0.97952499999999998</c:v>
                </c:pt>
                <c:pt idx="80">
                  <c:v>0.77315</c:v>
                </c:pt>
                <c:pt idx="81">
                  <c:v>0.77315</c:v>
                </c:pt>
                <c:pt idx="82">
                  <c:v>0.77315</c:v>
                </c:pt>
                <c:pt idx="83">
                  <c:v>0.77315</c:v>
                </c:pt>
                <c:pt idx="84">
                  <c:v>0.77677499999999999</c:v>
                </c:pt>
                <c:pt idx="85">
                  <c:v>0.77677499999999999</c:v>
                </c:pt>
                <c:pt idx="86">
                  <c:v>0.77677499999999999</c:v>
                </c:pt>
                <c:pt idx="87">
                  <c:v>0.77677499999999999</c:v>
                </c:pt>
                <c:pt idx="88">
                  <c:v>0.78152500000000003</c:v>
                </c:pt>
                <c:pt idx="89">
                  <c:v>0.78152500000000003</c:v>
                </c:pt>
                <c:pt idx="90">
                  <c:v>0.78152500000000003</c:v>
                </c:pt>
                <c:pt idx="91">
                  <c:v>0.78152500000000003</c:v>
                </c:pt>
                <c:pt idx="92">
                  <c:v>0.77757500000000002</c:v>
                </c:pt>
                <c:pt idx="93">
                  <c:v>0.77757500000000002</c:v>
                </c:pt>
                <c:pt idx="94">
                  <c:v>0.77757500000000002</c:v>
                </c:pt>
                <c:pt idx="95">
                  <c:v>0.77757500000000002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57-496C-B68D-964B8C37D6EF}"/>
            </c:ext>
          </c:extLst>
        </c:ser>
        <c:ser>
          <c:idx val="2"/>
          <c:order val="2"/>
          <c:tx>
            <c:strRef>
              <c:f>liceo!$D$1</c:f>
              <c:strCache>
                <c:ptCount val="1"/>
                <c:pt idx="0">
                  <c:v>Sunday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liceo!$A$2:$A$97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5.2083333333333329E-2</c:v>
                </c:pt>
                <c:pt idx="6">
                  <c:v>6.2499999999999993E-2</c:v>
                </c:pt>
                <c:pt idx="7">
                  <c:v>7.2916666666666657E-2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0.11458333333333334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0.14583333333333331</c:v>
                </c:pt>
                <c:pt idx="15">
                  <c:v>0.15624999999999997</c:v>
                </c:pt>
                <c:pt idx="16">
                  <c:v>0.16666666666666663</c:v>
                </c:pt>
                <c:pt idx="17">
                  <c:v>0.17708333333333329</c:v>
                </c:pt>
                <c:pt idx="18">
                  <c:v>0.18749999999999994</c:v>
                </c:pt>
                <c:pt idx="19">
                  <c:v>0.1979166666666666</c:v>
                </c:pt>
                <c:pt idx="20">
                  <c:v>0.20833333333333326</c:v>
                </c:pt>
                <c:pt idx="21">
                  <c:v>0.21874999999999992</c:v>
                </c:pt>
                <c:pt idx="22">
                  <c:v>0.22916666666666657</c:v>
                </c:pt>
                <c:pt idx="23">
                  <c:v>0.23958333333333323</c:v>
                </c:pt>
                <c:pt idx="24">
                  <c:v>0.24999999999999989</c:v>
                </c:pt>
                <c:pt idx="25">
                  <c:v>0.26041666666666657</c:v>
                </c:pt>
                <c:pt idx="26">
                  <c:v>0.27083333333333326</c:v>
                </c:pt>
                <c:pt idx="27">
                  <c:v>0.28124999999999994</c:v>
                </c:pt>
                <c:pt idx="28">
                  <c:v>0.29166666666666663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0.33333333333333337</c:v>
                </c:pt>
                <c:pt idx="33">
                  <c:v>0.34375000000000006</c:v>
                </c:pt>
                <c:pt idx="34">
                  <c:v>0.35416666666666674</c:v>
                </c:pt>
                <c:pt idx="35">
                  <c:v>0.36458333333333343</c:v>
                </c:pt>
                <c:pt idx="36">
                  <c:v>0.37500000000000011</c:v>
                </c:pt>
                <c:pt idx="37">
                  <c:v>0.3854166666666668</c:v>
                </c:pt>
                <c:pt idx="38">
                  <c:v>0.39583333333333348</c:v>
                </c:pt>
                <c:pt idx="39">
                  <c:v>0.40625000000000017</c:v>
                </c:pt>
                <c:pt idx="40">
                  <c:v>0.41666666666666685</c:v>
                </c:pt>
                <c:pt idx="41">
                  <c:v>0.42708333333333354</c:v>
                </c:pt>
                <c:pt idx="42">
                  <c:v>0.43750000000000022</c:v>
                </c:pt>
                <c:pt idx="43">
                  <c:v>0.44791666666666691</c:v>
                </c:pt>
                <c:pt idx="44">
                  <c:v>0.45833333333333359</c:v>
                </c:pt>
                <c:pt idx="45">
                  <c:v>0.46875000000000028</c:v>
                </c:pt>
                <c:pt idx="46">
                  <c:v>0.47916666666666696</c:v>
                </c:pt>
                <c:pt idx="47">
                  <c:v>0.48958333333333365</c:v>
                </c:pt>
                <c:pt idx="48">
                  <c:v>0.50000000000000033</c:v>
                </c:pt>
                <c:pt idx="49">
                  <c:v>0.51041666666666696</c:v>
                </c:pt>
                <c:pt idx="50">
                  <c:v>0.52083333333333359</c:v>
                </c:pt>
                <c:pt idx="51">
                  <c:v>0.53125000000000022</c:v>
                </c:pt>
                <c:pt idx="52">
                  <c:v>0.54166666666666685</c:v>
                </c:pt>
                <c:pt idx="53">
                  <c:v>0.55208333333333348</c:v>
                </c:pt>
                <c:pt idx="54">
                  <c:v>0.56250000000000011</c:v>
                </c:pt>
                <c:pt idx="55">
                  <c:v>0.57291666666666674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0.61458333333333326</c:v>
                </c:pt>
                <c:pt idx="60">
                  <c:v>0.62499999999999989</c:v>
                </c:pt>
                <c:pt idx="61">
                  <c:v>0.63541666666666652</c:v>
                </c:pt>
                <c:pt idx="62">
                  <c:v>0.64583333333333315</c:v>
                </c:pt>
                <c:pt idx="63">
                  <c:v>0.65624999999999978</c:v>
                </c:pt>
                <c:pt idx="64">
                  <c:v>0.66666666666666641</c:v>
                </c:pt>
                <c:pt idx="65">
                  <c:v>0.67708333333333304</c:v>
                </c:pt>
                <c:pt idx="66">
                  <c:v>0.68749999999999967</c:v>
                </c:pt>
                <c:pt idx="67">
                  <c:v>0.6979166666666663</c:v>
                </c:pt>
                <c:pt idx="68">
                  <c:v>0.70833333333333293</c:v>
                </c:pt>
                <c:pt idx="69">
                  <c:v>0.71874999999999956</c:v>
                </c:pt>
                <c:pt idx="70">
                  <c:v>0.72916666666666619</c:v>
                </c:pt>
                <c:pt idx="71">
                  <c:v>0.73958333333333282</c:v>
                </c:pt>
                <c:pt idx="72">
                  <c:v>0.74999999999999944</c:v>
                </c:pt>
                <c:pt idx="73">
                  <c:v>0.76041666666666607</c:v>
                </c:pt>
                <c:pt idx="74">
                  <c:v>0.7708333333333327</c:v>
                </c:pt>
                <c:pt idx="75">
                  <c:v>0.78124999999999933</c:v>
                </c:pt>
                <c:pt idx="76">
                  <c:v>0.79166666666666596</c:v>
                </c:pt>
                <c:pt idx="77">
                  <c:v>0.80208333333333259</c:v>
                </c:pt>
                <c:pt idx="78">
                  <c:v>0.81249999999999922</c:v>
                </c:pt>
                <c:pt idx="79">
                  <c:v>0.82291666666666585</c:v>
                </c:pt>
                <c:pt idx="80">
                  <c:v>0.83333333333333248</c:v>
                </c:pt>
                <c:pt idx="81">
                  <c:v>0.84374999999999911</c:v>
                </c:pt>
                <c:pt idx="82">
                  <c:v>0.85416666666666574</c:v>
                </c:pt>
                <c:pt idx="83">
                  <c:v>0.86458333333333237</c:v>
                </c:pt>
                <c:pt idx="84">
                  <c:v>0.874999999999999</c:v>
                </c:pt>
                <c:pt idx="85">
                  <c:v>0.88541666666666563</c:v>
                </c:pt>
                <c:pt idx="86">
                  <c:v>0.89583333333333226</c:v>
                </c:pt>
                <c:pt idx="87">
                  <c:v>0.90624999999999889</c:v>
                </c:pt>
                <c:pt idx="88">
                  <c:v>0.91666666666666552</c:v>
                </c:pt>
                <c:pt idx="89">
                  <c:v>0.92708333333333215</c:v>
                </c:pt>
                <c:pt idx="90">
                  <c:v>0.93749999999999878</c:v>
                </c:pt>
                <c:pt idx="91">
                  <c:v>0.94791666666666541</c:v>
                </c:pt>
                <c:pt idx="92">
                  <c:v>0.95833333333333204</c:v>
                </c:pt>
                <c:pt idx="93">
                  <c:v>0.96874999999999867</c:v>
                </c:pt>
                <c:pt idx="94">
                  <c:v>0.9791666666666653</c:v>
                </c:pt>
                <c:pt idx="95">
                  <c:v>0.98958333333333193</c:v>
                </c:pt>
              </c:numCache>
            </c:numRef>
          </c:cat>
          <c:val>
            <c:numRef>
              <c:f>liceo!$D$2:$D$97</c:f>
              <c:numCache>
                <c:formatCode>General</c:formatCode>
                <c:ptCount val="96"/>
                <c:pt idx="0">
                  <c:v>0.77629999999999999</c:v>
                </c:pt>
                <c:pt idx="1">
                  <c:v>0.77629999999999999</c:v>
                </c:pt>
                <c:pt idx="2">
                  <c:v>0.77629999999999999</c:v>
                </c:pt>
                <c:pt idx="3">
                  <c:v>0.77629999999999999</c:v>
                </c:pt>
                <c:pt idx="4">
                  <c:v>0.77715000000000001</c:v>
                </c:pt>
                <c:pt idx="5">
                  <c:v>0.77715000000000001</c:v>
                </c:pt>
                <c:pt idx="6">
                  <c:v>0.77715000000000001</c:v>
                </c:pt>
                <c:pt idx="7">
                  <c:v>0.77715000000000001</c:v>
                </c:pt>
                <c:pt idx="8">
                  <c:v>0.77475000000000005</c:v>
                </c:pt>
                <c:pt idx="9">
                  <c:v>0.77475000000000005</c:v>
                </c:pt>
                <c:pt idx="10">
                  <c:v>0.77475000000000005</c:v>
                </c:pt>
                <c:pt idx="11">
                  <c:v>0.77475000000000005</c:v>
                </c:pt>
                <c:pt idx="12">
                  <c:v>0.77729999999999999</c:v>
                </c:pt>
                <c:pt idx="13">
                  <c:v>0.77729999999999999</c:v>
                </c:pt>
                <c:pt idx="14">
                  <c:v>0.77729999999999999</c:v>
                </c:pt>
                <c:pt idx="15">
                  <c:v>0.77729999999999999</c:v>
                </c:pt>
                <c:pt idx="16">
                  <c:v>0.80129999999999746</c:v>
                </c:pt>
                <c:pt idx="17">
                  <c:v>0.80129999999999746</c:v>
                </c:pt>
                <c:pt idx="18">
                  <c:v>0.80129999999999746</c:v>
                </c:pt>
                <c:pt idx="19">
                  <c:v>0.80129999999999746</c:v>
                </c:pt>
                <c:pt idx="20">
                  <c:v>0.77197499999999997</c:v>
                </c:pt>
                <c:pt idx="21">
                  <c:v>0.77197499999999997</c:v>
                </c:pt>
                <c:pt idx="22">
                  <c:v>0.77197499999999997</c:v>
                </c:pt>
                <c:pt idx="23">
                  <c:v>0.77197499999999997</c:v>
                </c:pt>
                <c:pt idx="24">
                  <c:v>0.73704999999999998</c:v>
                </c:pt>
                <c:pt idx="25">
                  <c:v>0.73704999999999998</c:v>
                </c:pt>
                <c:pt idx="26">
                  <c:v>0.73704999999999998</c:v>
                </c:pt>
                <c:pt idx="27">
                  <c:v>0.73704999999999998</c:v>
                </c:pt>
                <c:pt idx="28">
                  <c:v>0.70837499999999998</c:v>
                </c:pt>
                <c:pt idx="29">
                  <c:v>0.70837499999999998</c:v>
                </c:pt>
                <c:pt idx="30">
                  <c:v>0.70837499999999998</c:v>
                </c:pt>
                <c:pt idx="31">
                  <c:v>0.70837499999999998</c:v>
                </c:pt>
                <c:pt idx="32">
                  <c:v>0.71875</c:v>
                </c:pt>
                <c:pt idx="33">
                  <c:v>0.71875</c:v>
                </c:pt>
                <c:pt idx="34">
                  <c:v>0.71875</c:v>
                </c:pt>
                <c:pt idx="35">
                  <c:v>0.71875</c:v>
                </c:pt>
                <c:pt idx="36">
                  <c:v>0.71792499999999748</c:v>
                </c:pt>
                <c:pt idx="37">
                  <c:v>0.71792499999999748</c:v>
                </c:pt>
                <c:pt idx="38">
                  <c:v>0.71792499999999748</c:v>
                </c:pt>
                <c:pt idx="39">
                  <c:v>0.71792499999999748</c:v>
                </c:pt>
                <c:pt idx="40">
                  <c:v>0.83809999999999996</c:v>
                </c:pt>
                <c:pt idx="41">
                  <c:v>0.83809999999999996</c:v>
                </c:pt>
                <c:pt idx="42">
                  <c:v>0.83809999999999996</c:v>
                </c:pt>
                <c:pt idx="43">
                  <c:v>0.83809999999999996</c:v>
                </c:pt>
                <c:pt idx="44">
                  <c:v>0.8155249999999975</c:v>
                </c:pt>
                <c:pt idx="45">
                  <c:v>0.8155249999999975</c:v>
                </c:pt>
                <c:pt idx="46">
                  <c:v>0.8155249999999975</c:v>
                </c:pt>
                <c:pt idx="47">
                  <c:v>0.8155249999999975</c:v>
                </c:pt>
                <c:pt idx="48">
                  <c:v>0.79447500000000004</c:v>
                </c:pt>
                <c:pt idx="49">
                  <c:v>0.79447500000000004</c:v>
                </c:pt>
                <c:pt idx="50">
                  <c:v>0.79447500000000004</c:v>
                </c:pt>
                <c:pt idx="51">
                  <c:v>0.79447500000000004</c:v>
                </c:pt>
                <c:pt idx="52">
                  <c:v>0.79447500000000004</c:v>
                </c:pt>
                <c:pt idx="53">
                  <c:v>0.79447500000000004</c:v>
                </c:pt>
                <c:pt idx="54">
                  <c:v>0.79447500000000004</c:v>
                </c:pt>
                <c:pt idx="55">
                  <c:v>0.79447500000000004</c:v>
                </c:pt>
                <c:pt idx="56">
                  <c:v>0.79447500000000004</c:v>
                </c:pt>
                <c:pt idx="57">
                  <c:v>0.79447500000000004</c:v>
                </c:pt>
                <c:pt idx="58">
                  <c:v>0.79447500000000004</c:v>
                </c:pt>
                <c:pt idx="59">
                  <c:v>0.79447500000000004</c:v>
                </c:pt>
                <c:pt idx="60">
                  <c:v>0.79447500000000004</c:v>
                </c:pt>
                <c:pt idx="61">
                  <c:v>0.79447500000000004</c:v>
                </c:pt>
                <c:pt idx="62">
                  <c:v>0.79447500000000004</c:v>
                </c:pt>
                <c:pt idx="63">
                  <c:v>0.79447500000000004</c:v>
                </c:pt>
                <c:pt idx="64">
                  <c:v>0.79447500000000004</c:v>
                </c:pt>
                <c:pt idx="65">
                  <c:v>0.79447500000000004</c:v>
                </c:pt>
                <c:pt idx="66">
                  <c:v>0.79447500000000004</c:v>
                </c:pt>
                <c:pt idx="67">
                  <c:v>0.79447500000000004</c:v>
                </c:pt>
                <c:pt idx="68">
                  <c:v>0.79447500000000004</c:v>
                </c:pt>
                <c:pt idx="69">
                  <c:v>0.79447500000000004</c:v>
                </c:pt>
                <c:pt idx="70">
                  <c:v>0.79447500000000004</c:v>
                </c:pt>
                <c:pt idx="71">
                  <c:v>0.79447500000000004</c:v>
                </c:pt>
                <c:pt idx="72">
                  <c:v>0.79447500000000004</c:v>
                </c:pt>
                <c:pt idx="73">
                  <c:v>0.79447500000000004</c:v>
                </c:pt>
                <c:pt idx="74">
                  <c:v>0.79447500000000004</c:v>
                </c:pt>
                <c:pt idx="75">
                  <c:v>0.79447500000000004</c:v>
                </c:pt>
                <c:pt idx="76">
                  <c:v>0.79447500000000004</c:v>
                </c:pt>
                <c:pt idx="77">
                  <c:v>0.79447500000000004</c:v>
                </c:pt>
                <c:pt idx="78">
                  <c:v>0.79447500000000004</c:v>
                </c:pt>
                <c:pt idx="79">
                  <c:v>0.79447500000000004</c:v>
                </c:pt>
                <c:pt idx="80">
                  <c:v>0.79447500000000004</c:v>
                </c:pt>
                <c:pt idx="81">
                  <c:v>0.79447500000000004</c:v>
                </c:pt>
                <c:pt idx="82">
                  <c:v>0.79447500000000004</c:v>
                </c:pt>
                <c:pt idx="83">
                  <c:v>0.79447500000000004</c:v>
                </c:pt>
                <c:pt idx="84">
                  <c:v>0.79447500000000004</c:v>
                </c:pt>
                <c:pt idx="85">
                  <c:v>0.79447500000000004</c:v>
                </c:pt>
                <c:pt idx="86">
                  <c:v>0.79447500000000004</c:v>
                </c:pt>
                <c:pt idx="87">
                  <c:v>0.79447500000000004</c:v>
                </c:pt>
                <c:pt idx="88">
                  <c:v>0.79447500000000004</c:v>
                </c:pt>
                <c:pt idx="89">
                  <c:v>0.79447500000000004</c:v>
                </c:pt>
                <c:pt idx="90">
                  <c:v>0.79447500000000004</c:v>
                </c:pt>
                <c:pt idx="91">
                  <c:v>0.79447500000000004</c:v>
                </c:pt>
                <c:pt idx="92">
                  <c:v>0.79447500000000004</c:v>
                </c:pt>
                <c:pt idx="93">
                  <c:v>0.79447500000000004</c:v>
                </c:pt>
                <c:pt idx="94">
                  <c:v>0.79447500000000004</c:v>
                </c:pt>
                <c:pt idx="95">
                  <c:v>0.79447500000000004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57-496C-B68D-964B8C37D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7687008"/>
        <c:axId val="877711968"/>
      </c:lineChart>
      <c:catAx>
        <c:axId val="877687008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711968"/>
        <c:crosses val="autoZero"/>
        <c:auto val="1"/>
        <c:lblAlgn val="ctr"/>
        <c:lblOffset val="100"/>
        <c:noMultiLvlLbl val="0"/>
      </c:catAx>
      <c:valAx>
        <c:axId val="87771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687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cinema_comunale!$B$1</c:f>
              <c:strCache>
                <c:ptCount val="1"/>
                <c:pt idx="0">
                  <c:v>Working_day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cinema_comunale!$A$2:$A$97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5.2083333333333329E-2</c:v>
                </c:pt>
                <c:pt idx="6">
                  <c:v>6.2499999999999993E-2</c:v>
                </c:pt>
                <c:pt idx="7">
                  <c:v>7.2916666666666657E-2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0.11458333333333334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0.14583333333333331</c:v>
                </c:pt>
                <c:pt idx="15">
                  <c:v>0.15624999999999997</c:v>
                </c:pt>
                <c:pt idx="16">
                  <c:v>0.16666666666666663</c:v>
                </c:pt>
                <c:pt idx="17">
                  <c:v>0.17708333333333329</c:v>
                </c:pt>
                <c:pt idx="18">
                  <c:v>0.18749999999999994</c:v>
                </c:pt>
                <c:pt idx="19">
                  <c:v>0.1979166666666666</c:v>
                </c:pt>
                <c:pt idx="20">
                  <c:v>0.20833333333333326</c:v>
                </c:pt>
                <c:pt idx="21">
                  <c:v>0.21874999999999992</c:v>
                </c:pt>
                <c:pt idx="22">
                  <c:v>0.22916666666666657</c:v>
                </c:pt>
                <c:pt idx="23">
                  <c:v>0.23958333333333323</c:v>
                </c:pt>
                <c:pt idx="24">
                  <c:v>0.24999999999999989</c:v>
                </c:pt>
                <c:pt idx="25">
                  <c:v>0.26041666666666657</c:v>
                </c:pt>
                <c:pt idx="26">
                  <c:v>0.27083333333333326</c:v>
                </c:pt>
                <c:pt idx="27">
                  <c:v>0.28124999999999994</c:v>
                </c:pt>
                <c:pt idx="28">
                  <c:v>0.29166666666666663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0.33333333333333337</c:v>
                </c:pt>
                <c:pt idx="33">
                  <c:v>0.34375000000000006</c:v>
                </c:pt>
                <c:pt idx="34">
                  <c:v>0.35416666666666674</c:v>
                </c:pt>
                <c:pt idx="35">
                  <c:v>0.36458333333333343</c:v>
                </c:pt>
                <c:pt idx="36">
                  <c:v>0.37500000000000011</c:v>
                </c:pt>
                <c:pt idx="37">
                  <c:v>0.3854166666666668</c:v>
                </c:pt>
                <c:pt idx="38">
                  <c:v>0.39583333333333348</c:v>
                </c:pt>
                <c:pt idx="39">
                  <c:v>0.40625000000000017</c:v>
                </c:pt>
                <c:pt idx="40">
                  <c:v>0.41666666666666685</c:v>
                </c:pt>
                <c:pt idx="41">
                  <c:v>0.42708333333333354</c:v>
                </c:pt>
                <c:pt idx="42">
                  <c:v>0.43750000000000022</c:v>
                </c:pt>
                <c:pt idx="43">
                  <c:v>0.44791666666666691</c:v>
                </c:pt>
                <c:pt idx="44">
                  <c:v>0.45833333333333359</c:v>
                </c:pt>
                <c:pt idx="45">
                  <c:v>0.46875000000000028</c:v>
                </c:pt>
                <c:pt idx="46">
                  <c:v>0.47916666666666696</c:v>
                </c:pt>
                <c:pt idx="47">
                  <c:v>0.48958333333333365</c:v>
                </c:pt>
                <c:pt idx="48">
                  <c:v>0.50000000000000033</c:v>
                </c:pt>
                <c:pt idx="49">
                  <c:v>0.51041666666666696</c:v>
                </c:pt>
                <c:pt idx="50">
                  <c:v>0.52083333333333359</c:v>
                </c:pt>
                <c:pt idx="51">
                  <c:v>0.53125000000000022</c:v>
                </c:pt>
                <c:pt idx="52">
                  <c:v>0.54166666666666685</c:v>
                </c:pt>
                <c:pt idx="53">
                  <c:v>0.55208333333333348</c:v>
                </c:pt>
                <c:pt idx="54">
                  <c:v>0.56250000000000011</c:v>
                </c:pt>
                <c:pt idx="55">
                  <c:v>0.57291666666666674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0.61458333333333326</c:v>
                </c:pt>
                <c:pt idx="60">
                  <c:v>0.62499999999999989</c:v>
                </c:pt>
                <c:pt idx="61">
                  <c:v>0.63541666666666652</c:v>
                </c:pt>
                <c:pt idx="62">
                  <c:v>0.64583333333333315</c:v>
                </c:pt>
                <c:pt idx="63">
                  <c:v>0.65624999999999978</c:v>
                </c:pt>
                <c:pt idx="64">
                  <c:v>0.66666666666666641</c:v>
                </c:pt>
                <c:pt idx="65">
                  <c:v>0.67708333333333304</c:v>
                </c:pt>
                <c:pt idx="66">
                  <c:v>0.68749999999999967</c:v>
                </c:pt>
                <c:pt idx="67">
                  <c:v>0.6979166666666663</c:v>
                </c:pt>
                <c:pt idx="68">
                  <c:v>0.70833333333333293</c:v>
                </c:pt>
                <c:pt idx="69">
                  <c:v>0.71874999999999956</c:v>
                </c:pt>
                <c:pt idx="70">
                  <c:v>0.72916666666666619</c:v>
                </c:pt>
                <c:pt idx="71">
                  <c:v>0.73958333333333282</c:v>
                </c:pt>
                <c:pt idx="72">
                  <c:v>0.74999999999999944</c:v>
                </c:pt>
                <c:pt idx="73">
                  <c:v>0.76041666666666607</c:v>
                </c:pt>
                <c:pt idx="74">
                  <c:v>0.7708333333333327</c:v>
                </c:pt>
                <c:pt idx="75">
                  <c:v>0.78124999999999933</c:v>
                </c:pt>
                <c:pt idx="76">
                  <c:v>0.79166666666666596</c:v>
                </c:pt>
                <c:pt idx="77">
                  <c:v>0.80208333333333259</c:v>
                </c:pt>
                <c:pt idx="78">
                  <c:v>0.81249999999999922</c:v>
                </c:pt>
                <c:pt idx="79">
                  <c:v>0.82291666666666585</c:v>
                </c:pt>
                <c:pt idx="80">
                  <c:v>0.83333333333333248</c:v>
                </c:pt>
                <c:pt idx="81">
                  <c:v>0.84374999999999911</c:v>
                </c:pt>
                <c:pt idx="82">
                  <c:v>0.85416666666666574</c:v>
                </c:pt>
                <c:pt idx="83">
                  <c:v>0.86458333333333237</c:v>
                </c:pt>
                <c:pt idx="84">
                  <c:v>0.874999999999999</c:v>
                </c:pt>
                <c:pt idx="85">
                  <c:v>0.88541666666666563</c:v>
                </c:pt>
                <c:pt idx="86">
                  <c:v>0.89583333333333226</c:v>
                </c:pt>
                <c:pt idx="87">
                  <c:v>0.90624999999999889</c:v>
                </c:pt>
                <c:pt idx="88">
                  <c:v>0.91666666666666552</c:v>
                </c:pt>
                <c:pt idx="89">
                  <c:v>0.92708333333333215</c:v>
                </c:pt>
                <c:pt idx="90">
                  <c:v>0.93749999999999878</c:v>
                </c:pt>
                <c:pt idx="91">
                  <c:v>0.94791666666666541</c:v>
                </c:pt>
                <c:pt idx="92">
                  <c:v>0.95833333333333204</c:v>
                </c:pt>
                <c:pt idx="93">
                  <c:v>0.96874999999999867</c:v>
                </c:pt>
                <c:pt idx="94">
                  <c:v>0.9791666666666653</c:v>
                </c:pt>
                <c:pt idx="95">
                  <c:v>0.98958333333333193</c:v>
                </c:pt>
              </c:numCache>
            </c:numRef>
          </c:cat>
          <c:val>
            <c:numRef>
              <c:f>cinema_comunale!$B$2:$B$97</c:f>
              <c:numCache>
                <c:formatCode>General</c:formatCode>
                <c:ptCount val="96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0.05</c:v>
                </c:pt>
                <c:pt idx="8">
                  <c:v>0.05</c:v>
                </c:pt>
                <c:pt idx="9">
                  <c:v>0.05</c:v>
                </c:pt>
                <c:pt idx="10">
                  <c:v>0.05</c:v>
                </c:pt>
                <c:pt idx="11">
                  <c:v>0.05</c:v>
                </c:pt>
                <c:pt idx="12">
                  <c:v>0.05</c:v>
                </c:pt>
                <c:pt idx="13">
                  <c:v>0.05</c:v>
                </c:pt>
                <c:pt idx="14">
                  <c:v>0.05</c:v>
                </c:pt>
                <c:pt idx="15">
                  <c:v>0.05</c:v>
                </c:pt>
                <c:pt idx="16">
                  <c:v>0.05</c:v>
                </c:pt>
                <c:pt idx="17">
                  <c:v>0.05</c:v>
                </c:pt>
                <c:pt idx="18">
                  <c:v>0.05</c:v>
                </c:pt>
                <c:pt idx="19">
                  <c:v>0.05</c:v>
                </c:pt>
                <c:pt idx="20">
                  <c:v>0.05</c:v>
                </c:pt>
                <c:pt idx="21">
                  <c:v>0.05</c:v>
                </c:pt>
                <c:pt idx="22">
                  <c:v>0.05</c:v>
                </c:pt>
                <c:pt idx="23">
                  <c:v>0.05</c:v>
                </c:pt>
                <c:pt idx="24">
                  <c:v>0.05</c:v>
                </c:pt>
                <c:pt idx="25">
                  <c:v>0.05</c:v>
                </c:pt>
                <c:pt idx="26">
                  <c:v>0.05</c:v>
                </c:pt>
                <c:pt idx="27">
                  <c:v>0.05</c:v>
                </c:pt>
                <c:pt idx="28">
                  <c:v>0.05</c:v>
                </c:pt>
                <c:pt idx="29">
                  <c:v>0.05</c:v>
                </c:pt>
                <c:pt idx="30">
                  <c:v>0.05</c:v>
                </c:pt>
                <c:pt idx="31">
                  <c:v>0.05</c:v>
                </c:pt>
                <c:pt idx="32">
                  <c:v>0.05</c:v>
                </c:pt>
                <c:pt idx="33">
                  <c:v>0.05</c:v>
                </c:pt>
                <c:pt idx="34">
                  <c:v>0.05</c:v>
                </c:pt>
                <c:pt idx="35">
                  <c:v>0.05</c:v>
                </c:pt>
                <c:pt idx="36">
                  <c:v>0.05</c:v>
                </c:pt>
                <c:pt idx="37">
                  <c:v>0.05</c:v>
                </c:pt>
                <c:pt idx="38">
                  <c:v>0.05</c:v>
                </c:pt>
                <c:pt idx="39">
                  <c:v>0.05</c:v>
                </c:pt>
                <c:pt idx="40">
                  <c:v>0.05</c:v>
                </c:pt>
                <c:pt idx="41">
                  <c:v>0.05</c:v>
                </c:pt>
                <c:pt idx="42">
                  <c:v>0.05</c:v>
                </c:pt>
                <c:pt idx="43">
                  <c:v>0.05</c:v>
                </c:pt>
                <c:pt idx="44">
                  <c:v>0.05</c:v>
                </c:pt>
                <c:pt idx="45">
                  <c:v>0.05</c:v>
                </c:pt>
                <c:pt idx="46">
                  <c:v>0.05</c:v>
                </c:pt>
                <c:pt idx="47">
                  <c:v>0.05</c:v>
                </c:pt>
                <c:pt idx="48">
                  <c:v>0.05</c:v>
                </c:pt>
                <c:pt idx="49">
                  <c:v>0.05</c:v>
                </c:pt>
                <c:pt idx="50">
                  <c:v>0.05</c:v>
                </c:pt>
                <c:pt idx="51">
                  <c:v>0.05</c:v>
                </c:pt>
                <c:pt idx="52">
                  <c:v>0.125</c:v>
                </c:pt>
                <c:pt idx="53">
                  <c:v>0.125</c:v>
                </c:pt>
                <c:pt idx="54">
                  <c:v>0.125</c:v>
                </c:pt>
                <c:pt idx="55">
                  <c:v>0.125</c:v>
                </c:pt>
                <c:pt idx="56">
                  <c:v>0.125</c:v>
                </c:pt>
                <c:pt idx="57">
                  <c:v>0.125</c:v>
                </c:pt>
                <c:pt idx="58">
                  <c:v>0.125</c:v>
                </c:pt>
                <c:pt idx="59">
                  <c:v>0.125</c:v>
                </c:pt>
                <c:pt idx="60">
                  <c:v>0.25</c:v>
                </c:pt>
                <c:pt idx="61">
                  <c:v>0.25</c:v>
                </c:pt>
                <c:pt idx="62">
                  <c:v>0.25</c:v>
                </c:pt>
                <c:pt idx="63">
                  <c:v>0.25</c:v>
                </c:pt>
                <c:pt idx="64">
                  <c:v>0.25</c:v>
                </c:pt>
                <c:pt idx="65">
                  <c:v>0.25</c:v>
                </c:pt>
                <c:pt idx="66">
                  <c:v>0.25</c:v>
                </c:pt>
                <c:pt idx="67">
                  <c:v>0.25</c:v>
                </c:pt>
                <c:pt idx="68">
                  <c:v>0.375</c:v>
                </c:pt>
                <c:pt idx="69">
                  <c:v>0.375</c:v>
                </c:pt>
                <c:pt idx="70">
                  <c:v>0.375</c:v>
                </c:pt>
                <c:pt idx="71">
                  <c:v>0.375</c:v>
                </c:pt>
                <c:pt idx="72">
                  <c:v>0.875</c:v>
                </c:pt>
                <c:pt idx="73">
                  <c:v>0.875</c:v>
                </c:pt>
                <c:pt idx="74">
                  <c:v>0.875</c:v>
                </c:pt>
                <c:pt idx="75">
                  <c:v>0.875</c:v>
                </c:pt>
                <c:pt idx="76">
                  <c:v>0.875</c:v>
                </c:pt>
                <c:pt idx="77">
                  <c:v>0.875</c:v>
                </c:pt>
                <c:pt idx="78">
                  <c:v>0.875</c:v>
                </c:pt>
                <c:pt idx="79">
                  <c:v>0.875</c:v>
                </c:pt>
                <c:pt idx="80">
                  <c:v>0.625</c:v>
                </c:pt>
                <c:pt idx="81">
                  <c:v>0.625</c:v>
                </c:pt>
                <c:pt idx="82">
                  <c:v>0.625</c:v>
                </c:pt>
                <c:pt idx="83">
                  <c:v>0.625</c:v>
                </c:pt>
                <c:pt idx="84">
                  <c:v>0.875</c:v>
                </c:pt>
                <c:pt idx="85">
                  <c:v>0.875</c:v>
                </c:pt>
                <c:pt idx="86">
                  <c:v>0.875</c:v>
                </c:pt>
                <c:pt idx="87">
                  <c:v>0.875</c:v>
                </c:pt>
                <c:pt idx="88">
                  <c:v>0.875</c:v>
                </c:pt>
                <c:pt idx="89">
                  <c:v>0.875</c:v>
                </c:pt>
                <c:pt idx="90">
                  <c:v>0.875</c:v>
                </c:pt>
                <c:pt idx="91">
                  <c:v>0.875</c:v>
                </c:pt>
                <c:pt idx="92">
                  <c:v>0.25</c:v>
                </c:pt>
                <c:pt idx="93">
                  <c:v>0.25</c:v>
                </c:pt>
                <c:pt idx="94">
                  <c:v>0.25</c:v>
                </c:pt>
                <c:pt idx="95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C7-4F61-A4C3-66E465E904BC}"/>
            </c:ext>
          </c:extLst>
        </c:ser>
        <c:ser>
          <c:idx val="1"/>
          <c:order val="1"/>
          <c:tx>
            <c:strRef>
              <c:f>cinema_comunale!$C$1</c:f>
              <c:strCache>
                <c:ptCount val="1"/>
                <c:pt idx="0">
                  <c:v>Saturday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cinema_comunale!$A$2:$A$97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5.2083333333333329E-2</c:v>
                </c:pt>
                <c:pt idx="6">
                  <c:v>6.2499999999999993E-2</c:v>
                </c:pt>
                <c:pt idx="7">
                  <c:v>7.2916666666666657E-2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0.11458333333333334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0.14583333333333331</c:v>
                </c:pt>
                <c:pt idx="15">
                  <c:v>0.15624999999999997</c:v>
                </c:pt>
                <c:pt idx="16">
                  <c:v>0.16666666666666663</c:v>
                </c:pt>
                <c:pt idx="17">
                  <c:v>0.17708333333333329</c:v>
                </c:pt>
                <c:pt idx="18">
                  <c:v>0.18749999999999994</c:v>
                </c:pt>
                <c:pt idx="19">
                  <c:v>0.1979166666666666</c:v>
                </c:pt>
                <c:pt idx="20">
                  <c:v>0.20833333333333326</c:v>
                </c:pt>
                <c:pt idx="21">
                  <c:v>0.21874999999999992</c:v>
                </c:pt>
                <c:pt idx="22">
                  <c:v>0.22916666666666657</c:v>
                </c:pt>
                <c:pt idx="23">
                  <c:v>0.23958333333333323</c:v>
                </c:pt>
                <c:pt idx="24">
                  <c:v>0.24999999999999989</c:v>
                </c:pt>
                <c:pt idx="25">
                  <c:v>0.26041666666666657</c:v>
                </c:pt>
                <c:pt idx="26">
                  <c:v>0.27083333333333326</c:v>
                </c:pt>
                <c:pt idx="27">
                  <c:v>0.28124999999999994</c:v>
                </c:pt>
                <c:pt idx="28">
                  <c:v>0.29166666666666663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0.33333333333333337</c:v>
                </c:pt>
                <c:pt idx="33">
                  <c:v>0.34375000000000006</c:v>
                </c:pt>
                <c:pt idx="34">
                  <c:v>0.35416666666666674</c:v>
                </c:pt>
                <c:pt idx="35">
                  <c:v>0.36458333333333343</c:v>
                </c:pt>
                <c:pt idx="36">
                  <c:v>0.37500000000000011</c:v>
                </c:pt>
                <c:pt idx="37">
                  <c:v>0.3854166666666668</c:v>
                </c:pt>
                <c:pt idx="38">
                  <c:v>0.39583333333333348</c:v>
                </c:pt>
                <c:pt idx="39">
                  <c:v>0.40625000000000017</c:v>
                </c:pt>
                <c:pt idx="40">
                  <c:v>0.41666666666666685</c:v>
                </c:pt>
                <c:pt idx="41">
                  <c:v>0.42708333333333354</c:v>
                </c:pt>
                <c:pt idx="42">
                  <c:v>0.43750000000000022</c:v>
                </c:pt>
                <c:pt idx="43">
                  <c:v>0.44791666666666691</c:v>
                </c:pt>
                <c:pt idx="44">
                  <c:v>0.45833333333333359</c:v>
                </c:pt>
                <c:pt idx="45">
                  <c:v>0.46875000000000028</c:v>
                </c:pt>
                <c:pt idx="46">
                  <c:v>0.47916666666666696</c:v>
                </c:pt>
                <c:pt idx="47">
                  <c:v>0.48958333333333365</c:v>
                </c:pt>
                <c:pt idx="48">
                  <c:v>0.50000000000000033</c:v>
                </c:pt>
                <c:pt idx="49">
                  <c:v>0.51041666666666696</c:v>
                </c:pt>
                <c:pt idx="50">
                  <c:v>0.52083333333333359</c:v>
                </c:pt>
                <c:pt idx="51">
                  <c:v>0.53125000000000022</c:v>
                </c:pt>
                <c:pt idx="52">
                  <c:v>0.54166666666666685</c:v>
                </c:pt>
                <c:pt idx="53">
                  <c:v>0.55208333333333348</c:v>
                </c:pt>
                <c:pt idx="54">
                  <c:v>0.56250000000000011</c:v>
                </c:pt>
                <c:pt idx="55">
                  <c:v>0.57291666666666674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0.61458333333333326</c:v>
                </c:pt>
                <c:pt idx="60">
                  <c:v>0.62499999999999989</c:v>
                </c:pt>
                <c:pt idx="61">
                  <c:v>0.63541666666666652</c:v>
                </c:pt>
                <c:pt idx="62">
                  <c:v>0.64583333333333315</c:v>
                </c:pt>
                <c:pt idx="63">
                  <c:v>0.65624999999999978</c:v>
                </c:pt>
                <c:pt idx="64">
                  <c:v>0.66666666666666641</c:v>
                </c:pt>
                <c:pt idx="65">
                  <c:v>0.67708333333333304</c:v>
                </c:pt>
                <c:pt idx="66">
                  <c:v>0.68749999999999967</c:v>
                </c:pt>
                <c:pt idx="67">
                  <c:v>0.6979166666666663</c:v>
                </c:pt>
                <c:pt idx="68">
                  <c:v>0.70833333333333293</c:v>
                </c:pt>
                <c:pt idx="69">
                  <c:v>0.71874999999999956</c:v>
                </c:pt>
                <c:pt idx="70">
                  <c:v>0.72916666666666619</c:v>
                </c:pt>
                <c:pt idx="71">
                  <c:v>0.73958333333333282</c:v>
                </c:pt>
                <c:pt idx="72">
                  <c:v>0.74999999999999944</c:v>
                </c:pt>
                <c:pt idx="73">
                  <c:v>0.76041666666666607</c:v>
                </c:pt>
                <c:pt idx="74">
                  <c:v>0.7708333333333327</c:v>
                </c:pt>
                <c:pt idx="75">
                  <c:v>0.78124999999999933</c:v>
                </c:pt>
                <c:pt idx="76">
                  <c:v>0.79166666666666596</c:v>
                </c:pt>
                <c:pt idx="77">
                  <c:v>0.80208333333333259</c:v>
                </c:pt>
                <c:pt idx="78">
                  <c:v>0.81249999999999922</c:v>
                </c:pt>
                <c:pt idx="79">
                  <c:v>0.82291666666666585</c:v>
                </c:pt>
                <c:pt idx="80">
                  <c:v>0.83333333333333248</c:v>
                </c:pt>
                <c:pt idx="81">
                  <c:v>0.84374999999999911</c:v>
                </c:pt>
                <c:pt idx="82">
                  <c:v>0.85416666666666574</c:v>
                </c:pt>
                <c:pt idx="83">
                  <c:v>0.86458333333333237</c:v>
                </c:pt>
                <c:pt idx="84">
                  <c:v>0.874999999999999</c:v>
                </c:pt>
                <c:pt idx="85">
                  <c:v>0.88541666666666563</c:v>
                </c:pt>
                <c:pt idx="86">
                  <c:v>0.89583333333333226</c:v>
                </c:pt>
                <c:pt idx="87">
                  <c:v>0.90624999999999889</c:v>
                </c:pt>
                <c:pt idx="88">
                  <c:v>0.91666666666666552</c:v>
                </c:pt>
                <c:pt idx="89">
                  <c:v>0.92708333333333215</c:v>
                </c:pt>
                <c:pt idx="90">
                  <c:v>0.93749999999999878</c:v>
                </c:pt>
                <c:pt idx="91">
                  <c:v>0.94791666666666541</c:v>
                </c:pt>
                <c:pt idx="92">
                  <c:v>0.95833333333333204</c:v>
                </c:pt>
                <c:pt idx="93">
                  <c:v>0.96874999999999867</c:v>
                </c:pt>
                <c:pt idx="94">
                  <c:v>0.9791666666666653</c:v>
                </c:pt>
                <c:pt idx="95">
                  <c:v>0.98958333333333193</c:v>
                </c:pt>
              </c:numCache>
            </c:numRef>
          </c:cat>
          <c:val>
            <c:numRef>
              <c:f>cinema_comunale!$C$2:$C$97</c:f>
              <c:numCache>
                <c:formatCode>General</c:formatCode>
                <c:ptCount val="96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0.05</c:v>
                </c:pt>
                <c:pt idx="8">
                  <c:v>0.05</c:v>
                </c:pt>
                <c:pt idx="9">
                  <c:v>0.05</c:v>
                </c:pt>
                <c:pt idx="10">
                  <c:v>0.05</c:v>
                </c:pt>
                <c:pt idx="11">
                  <c:v>0.05</c:v>
                </c:pt>
                <c:pt idx="12">
                  <c:v>0.05</c:v>
                </c:pt>
                <c:pt idx="13">
                  <c:v>0.05</c:v>
                </c:pt>
                <c:pt idx="14">
                  <c:v>0.05</c:v>
                </c:pt>
                <c:pt idx="15">
                  <c:v>0.05</c:v>
                </c:pt>
                <c:pt idx="16">
                  <c:v>0.05</c:v>
                </c:pt>
                <c:pt idx="17">
                  <c:v>0.05</c:v>
                </c:pt>
                <c:pt idx="18">
                  <c:v>0.05</c:v>
                </c:pt>
                <c:pt idx="19">
                  <c:v>0.05</c:v>
                </c:pt>
                <c:pt idx="20">
                  <c:v>0.05</c:v>
                </c:pt>
                <c:pt idx="21">
                  <c:v>0.05</c:v>
                </c:pt>
                <c:pt idx="22">
                  <c:v>0.05</c:v>
                </c:pt>
                <c:pt idx="23">
                  <c:v>0.05</c:v>
                </c:pt>
                <c:pt idx="24">
                  <c:v>0.05</c:v>
                </c:pt>
                <c:pt idx="25">
                  <c:v>0.05</c:v>
                </c:pt>
                <c:pt idx="26">
                  <c:v>0.05</c:v>
                </c:pt>
                <c:pt idx="27">
                  <c:v>0.05</c:v>
                </c:pt>
                <c:pt idx="28">
                  <c:v>0.05</c:v>
                </c:pt>
                <c:pt idx="29">
                  <c:v>0.05</c:v>
                </c:pt>
                <c:pt idx="30">
                  <c:v>0.05</c:v>
                </c:pt>
                <c:pt idx="31">
                  <c:v>0.05</c:v>
                </c:pt>
                <c:pt idx="32">
                  <c:v>0.05</c:v>
                </c:pt>
                <c:pt idx="33">
                  <c:v>0.05</c:v>
                </c:pt>
                <c:pt idx="34">
                  <c:v>0.05</c:v>
                </c:pt>
                <c:pt idx="35">
                  <c:v>0.05</c:v>
                </c:pt>
                <c:pt idx="36">
                  <c:v>0.05</c:v>
                </c:pt>
                <c:pt idx="37">
                  <c:v>0.05</c:v>
                </c:pt>
                <c:pt idx="38">
                  <c:v>0.05</c:v>
                </c:pt>
                <c:pt idx="39">
                  <c:v>0.05</c:v>
                </c:pt>
                <c:pt idx="40">
                  <c:v>0.05</c:v>
                </c:pt>
                <c:pt idx="41">
                  <c:v>0.05</c:v>
                </c:pt>
                <c:pt idx="42">
                  <c:v>0.05</c:v>
                </c:pt>
                <c:pt idx="43">
                  <c:v>0.05</c:v>
                </c:pt>
                <c:pt idx="44">
                  <c:v>0.05</c:v>
                </c:pt>
                <c:pt idx="45">
                  <c:v>0.05</c:v>
                </c:pt>
                <c:pt idx="46">
                  <c:v>0.05</c:v>
                </c:pt>
                <c:pt idx="47">
                  <c:v>0.05</c:v>
                </c:pt>
                <c:pt idx="48">
                  <c:v>0.05</c:v>
                </c:pt>
                <c:pt idx="49">
                  <c:v>0.05</c:v>
                </c:pt>
                <c:pt idx="50">
                  <c:v>0.05</c:v>
                </c:pt>
                <c:pt idx="51">
                  <c:v>0.05</c:v>
                </c:pt>
                <c:pt idx="52">
                  <c:v>0.125</c:v>
                </c:pt>
                <c:pt idx="53">
                  <c:v>0.125</c:v>
                </c:pt>
                <c:pt idx="54">
                  <c:v>0.125</c:v>
                </c:pt>
                <c:pt idx="55">
                  <c:v>0.125</c:v>
                </c:pt>
                <c:pt idx="56">
                  <c:v>0.125</c:v>
                </c:pt>
                <c:pt idx="57">
                  <c:v>0.125</c:v>
                </c:pt>
                <c:pt idx="58">
                  <c:v>0.125</c:v>
                </c:pt>
                <c:pt idx="59">
                  <c:v>0.125</c:v>
                </c:pt>
                <c:pt idx="60">
                  <c:v>0.25</c:v>
                </c:pt>
                <c:pt idx="61">
                  <c:v>0.25</c:v>
                </c:pt>
                <c:pt idx="62">
                  <c:v>0.25</c:v>
                </c:pt>
                <c:pt idx="63">
                  <c:v>0.25</c:v>
                </c:pt>
                <c:pt idx="64">
                  <c:v>0.875</c:v>
                </c:pt>
                <c:pt idx="65">
                  <c:v>0.875</c:v>
                </c:pt>
                <c:pt idx="66">
                  <c:v>0.875</c:v>
                </c:pt>
                <c:pt idx="67">
                  <c:v>0.875</c:v>
                </c:pt>
                <c:pt idx="68">
                  <c:v>0.875</c:v>
                </c:pt>
                <c:pt idx="69">
                  <c:v>0.875</c:v>
                </c:pt>
                <c:pt idx="70">
                  <c:v>0.875</c:v>
                </c:pt>
                <c:pt idx="71">
                  <c:v>0.875</c:v>
                </c:pt>
                <c:pt idx="72">
                  <c:v>0.875</c:v>
                </c:pt>
                <c:pt idx="73">
                  <c:v>0.875</c:v>
                </c:pt>
                <c:pt idx="74">
                  <c:v>0.875</c:v>
                </c:pt>
                <c:pt idx="75">
                  <c:v>0.875</c:v>
                </c:pt>
                <c:pt idx="76">
                  <c:v>0.875</c:v>
                </c:pt>
                <c:pt idx="77">
                  <c:v>0.875</c:v>
                </c:pt>
                <c:pt idx="78">
                  <c:v>0.875</c:v>
                </c:pt>
                <c:pt idx="79">
                  <c:v>0.875</c:v>
                </c:pt>
                <c:pt idx="80">
                  <c:v>0.875</c:v>
                </c:pt>
                <c:pt idx="81">
                  <c:v>0.875</c:v>
                </c:pt>
                <c:pt idx="82">
                  <c:v>0.875</c:v>
                </c:pt>
                <c:pt idx="83">
                  <c:v>0.875</c:v>
                </c:pt>
                <c:pt idx="84">
                  <c:v>0.875</c:v>
                </c:pt>
                <c:pt idx="85">
                  <c:v>0.875</c:v>
                </c:pt>
                <c:pt idx="86">
                  <c:v>0.875</c:v>
                </c:pt>
                <c:pt idx="87">
                  <c:v>0.875</c:v>
                </c:pt>
                <c:pt idx="88">
                  <c:v>0.875</c:v>
                </c:pt>
                <c:pt idx="89">
                  <c:v>0.875</c:v>
                </c:pt>
                <c:pt idx="90">
                  <c:v>0.875</c:v>
                </c:pt>
                <c:pt idx="91">
                  <c:v>0.875</c:v>
                </c:pt>
                <c:pt idx="92">
                  <c:v>0.25</c:v>
                </c:pt>
                <c:pt idx="93">
                  <c:v>0.25</c:v>
                </c:pt>
                <c:pt idx="94">
                  <c:v>0.25</c:v>
                </c:pt>
                <c:pt idx="95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C7-4F61-A4C3-66E465E904BC}"/>
            </c:ext>
          </c:extLst>
        </c:ser>
        <c:ser>
          <c:idx val="2"/>
          <c:order val="2"/>
          <c:tx>
            <c:strRef>
              <c:f>cinema_comunale!$D$1</c:f>
              <c:strCache>
                <c:ptCount val="1"/>
                <c:pt idx="0">
                  <c:v>Sunday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cinema_comunale!$A$2:$A$97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5.2083333333333329E-2</c:v>
                </c:pt>
                <c:pt idx="6">
                  <c:v>6.2499999999999993E-2</c:v>
                </c:pt>
                <c:pt idx="7">
                  <c:v>7.2916666666666657E-2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0.11458333333333334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0.14583333333333331</c:v>
                </c:pt>
                <c:pt idx="15">
                  <c:v>0.15624999999999997</c:v>
                </c:pt>
                <c:pt idx="16">
                  <c:v>0.16666666666666663</c:v>
                </c:pt>
                <c:pt idx="17">
                  <c:v>0.17708333333333329</c:v>
                </c:pt>
                <c:pt idx="18">
                  <c:v>0.18749999999999994</c:v>
                </c:pt>
                <c:pt idx="19">
                  <c:v>0.1979166666666666</c:v>
                </c:pt>
                <c:pt idx="20">
                  <c:v>0.20833333333333326</c:v>
                </c:pt>
                <c:pt idx="21">
                  <c:v>0.21874999999999992</c:v>
                </c:pt>
                <c:pt idx="22">
                  <c:v>0.22916666666666657</c:v>
                </c:pt>
                <c:pt idx="23">
                  <c:v>0.23958333333333323</c:v>
                </c:pt>
                <c:pt idx="24">
                  <c:v>0.24999999999999989</c:v>
                </c:pt>
                <c:pt idx="25">
                  <c:v>0.26041666666666657</c:v>
                </c:pt>
                <c:pt idx="26">
                  <c:v>0.27083333333333326</c:v>
                </c:pt>
                <c:pt idx="27">
                  <c:v>0.28124999999999994</c:v>
                </c:pt>
                <c:pt idx="28">
                  <c:v>0.29166666666666663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0.33333333333333337</c:v>
                </c:pt>
                <c:pt idx="33">
                  <c:v>0.34375000000000006</c:v>
                </c:pt>
                <c:pt idx="34">
                  <c:v>0.35416666666666674</c:v>
                </c:pt>
                <c:pt idx="35">
                  <c:v>0.36458333333333343</c:v>
                </c:pt>
                <c:pt idx="36">
                  <c:v>0.37500000000000011</c:v>
                </c:pt>
                <c:pt idx="37">
                  <c:v>0.3854166666666668</c:v>
                </c:pt>
                <c:pt idx="38">
                  <c:v>0.39583333333333348</c:v>
                </c:pt>
                <c:pt idx="39">
                  <c:v>0.40625000000000017</c:v>
                </c:pt>
                <c:pt idx="40">
                  <c:v>0.41666666666666685</c:v>
                </c:pt>
                <c:pt idx="41">
                  <c:v>0.42708333333333354</c:v>
                </c:pt>
                <c:pt idx="42">
                  <c:v>0.43750000000000022</c:v>
                </c:pt>
                <c:pt idx="43">
                  <c:v>0.44791666666666691</c:v>
                </c:pt>
                <c:pt idx="44">
                  <c:v>0.45833333333333359</c:v>
                </c:pt>
                <c:pt idx="45">
                  <c:v>0.46875000000000028</c:v>
                </c:pt>
                <c:pt idx="46">
                  <c:v>0.47916666666666696</c:v>
                </c:pt>
                <c:pt idx="47">
                  <c:v>0.48958333333333365</c:v>
                </c:pt>
                <c:pt idx="48">
                  <c:v>0.50000000000000033</c:v>
                </c:pt>
                <c:pt idx="49">
                  <c:v>0.51041666666666696</c:v>
                </c:pt>
                <c:pt idx="50">
                  <c:v>0.52083333333333359</c:v>
                </c:pt>
                <c:pt idx="51">
                  <c:v>0.53125000000000022</c:v>
                </c:pt>
                <c:pt idx="52">
                  <c:v>0.54166666666666685</c:v>
                </c:pt>
                <c:pt idx="53">
                  <c:v>0.55208333333333348</c:v>
                </c:pt>
                <c:pt idx="54">
                  <c:v>0.56250000000000011</c:v>
                </c:pt>
                <c:pt idx="55">
                  <c:v>0.57291666666666674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0.61458333333333326</c:v>
                </c:pt>
                <c:pt idx="60">
                  <c:v>0.62499999999999989</c:v>
                </c:pt>
                <c:pt idx="61">
                  <c:v>0.63541666666666652</c:v>
                </c:pt>
                <c:pt idx="62">
                  <c:v>0.64583333333333315</c:v>
                </c:pt>
                <c:pt idx="63">
                  <c:v>0.65624999999999978</c:v>
                </c:pt>
                <c:pt idx="64">
                  <c:v>0.66666666666666641</c:v>
                </c:pt>
                <c:pt idx="65">
                  <c:v>0.67708333333333304</c:v>
                </c:pt>
                <c:pt idx="66">
                  <c:v>0.68749999999999967</c:v>
                </c:pt>
                <c:pt idx="67">
                  <c:v>0.6979166666666663</c:v>
                </c:pt>
                <c:pt idx="68">
                  <c:v>0.70833333333333293</c:v>
                </c:pt>
                <c:pt idx="69">
                  <c:v>0.71874999999999956</c:v>
                </c:pt>
                <c:pt idx="70">
                  <c:v>0.72916666666666619</c:v>
                </c:pt>
                <c:pt idx="71">
                  <c:v>0.73958333333333282</c:v>
                </c:pt>
                <c:pt idx="72">
                  <c:v>0.74999999999999944</c:v>
                </c:pt>
                <c:pt idx="73">
                  <c:v>0.76041666666666607</c:v>
                </c:pt>
                <c:pt idx="74">
                  <c:v>0.7708333333333327</c:v>
                </c:pt>
                <c:pt idx="75">
                  <c:v>0.78124999999999933</c:v>
                </c:pt>
                <c:pt idx="76">
                  <c:v>0.79166666666666596</c:v>
                </c:pt>
                <c:pt idx="77">
                  <c:v>0.80208333333333259</c:v>
                </c:pt>
                <c:pt idx="78">
                  <c:v>0.81249999999999922</c:v>
                </c:pt>
                <c:pt idx="79">
                  <c:v>0.82291666666666585</c:v>
                </c:pt>
                <c:pt idx="80">
                  <c:v>0.83333333333333248</c:v>
                </c:pt>
                <c:pt idx="81">
                  <c:v>0.84374999999999911</c:v>
                </c:pt>
                <c:pt idx="82">
                  <c:v>0.85416666666666574</c:v>
                </c:pt>
                <c:pt idx="83">
                  <c:v>0.86458333333333237</c:v>
                </c:pt>
                <c:pt idx="84">
                  <c:v>0.874999999999999</c:v>
                </c:pt>
                <c:pt idx="85">
                  <c:v>0.88541666666666563</c:v>
                </c:pt>
                <c:pt idx="86">
                  <c:v>0.89583333333333226</c:v>
                </c:pt>
                <c:pt idx="87">
                  <c:v>0.90624999999999889</c:v>
                </c:pt>
                <c:pt idx="88">
                  <c:v>0.91666666666666552</c:v>
                </c:pt>
                <c:pt idx="89">
                  <c:v>0.92708333333333215</c:v>
                </c:pt>
                <c:pt idx="90">
                  <c:v>0.93749999999999878</c:v>
                </c:pt>
                <c:pt idx="91">
                  <c:v>0.94791666666666541</c:v>
                </c:pt>
                <c:pt idx="92">
                  <c:v>0.95833333333333204</c:v>
                </c:pt>
                <c:pt idx="93">
                  <c:v>0.96874999999999867</c:v>
                </c:pt>
                <c:pt idx="94">
                  <c:v>0.9791666666666653</c:v>
                </c:pt>
                <c:pt idx="95">
                  <c:v>0.98958333333333193</c:v>
                </c:pt>
              </c:numCache>
            </c:numRef>
          </c:cat>
          <c:val>
            <c:numRef>
              <c:f>cinema_comunale!$D$2:$D$97</c:f>
              <c:numCache>
                <c:formatCode>General</c:formatCode>
                <c:ptCount val="96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0.05</c:v>
                </c:pt>
                <c:pt idx="8">
                  <c:v>0.05</c:v>
                </c:pt>
                <c:pt idx="9">
                  <c:v>0.05</c:v>
                </c:pt>
                <c:pt idx="10">
                  <c:v>0.05</c:v>
                </c:pt>
                <c:pt idx="11">
                  <c:v>0.05</c:v>
                </c:pt>
                <c:pt idx="12">
                  <c:v>0.05</c:v>
                </c:pt>
                <c:pt idx="13">
                  <c:v>0.05</c:v>
                </c:pt>
                <c:pt idx="14">
                  <c:v>0.05</c:v>
                </c:pt>
                <c:pt idx="15">
                  <c:v>0.05</c:v>
                </c:pt>
                <c:pt idx="16">
                  <c:v>0.05</c:v>
                </c:pt>
                <c:pt idx="17">
                  <c:v>0.05</c:v>
                </c:pt>
                <c:pt idx="18">
                  <c:v>0.05</c:v>
                </c:pt>
                <c:pt idx="19">
                  <c:v>0.05</c:v>
                </c:pt>
                <c:pt idx="20">
                  <c:v>0.05</c:v>
                </c:pt>
                <c:pt idx="21">
                  <c:v>0.05</c:v>
                </c:pt>
                <c:pt idx="22">
                  <c:v>0.05</c:v>
                </c:pt>
                <c:pt idx="23">
                  <c:v>0.05</c:v>
                </c:pt>
                <c:pt idx="24">
                  <c:v>0.05</c:v>
                </c:pt>
                <c:pt idx="25">
                  <c:v>0.05</c:v>
                </c:pt>
                <c:pt idx="26">
                  <c:v>0.05</c:v>
                </c:pt>
                <c:pt idx="27">
                  <c:v>0.05</c:v>
                </c:pt>
                <c:pt idx="28">
                  <c:v>0.05</c:v>
                </c:pt>
                <c:pt idx="29">
                  <c:v>0.05</c:v>
                </c:pt>
                <c:pt idx="30">
                  <c:v>0.05</c:v>
                </c:pt>
                <c:pt idx="31">
                  <c:v>0.05</c:v>
                </c:pt>
                <c:pt idx="32">
                  <c:v>0.05</c:v>
                </c:pt>
                <c:pt idx="33">
                  <c:v>0.05</c:v>
                </c:pt>
                <c:pt idx="34">
                  <c:v>0.05</c:v>
                </c:pt>
                <c:pt idx="35">
                  <c:v>0.05</c:v>
                </c:pt>
                <c:pt idx="36">
                  <c:v>0.05</c:v>
                </c:pt>
                <c:pt idx="37">
                  <c:v>0.05</c:v>
                </c:pt>
                <c:pt idx="38">
                  <c:v>0.05</c:v>
                </c:pt>
                <c:pt idx="39">
                  <c:v>0.05</c:v>
                </c:pt>
                <c:pt idx="40">
                  <c:v>0.05</c:v>
                </c:pt>
                <c:pt idx="41">
                  <c:v>0.05</c:v>
                </c:pt>
                <c:pt idx="42">
                  <c:v>0.05</c:v>
                </c:pt>
                <c:pt idx="43">
                  <c:v>0.05</c:v>
                </c:pt>
                <c:pt idx="44">
                  <c:v>0.05</c:v>
                </c:pt>
                <c:pt idx="45">
                  <c:v>0.05</c:v>
                </c:pt>
                <c:pt idx="46">
                  <c:v>0.05</c:v>
                </c:pt>
                <c:pt idx="47">
                  <c:v>0.05</c:v>
                </c:pt>
                <c:pt idx="48">
                  <c:v>0.05</c:v>
                </c:pt>
                <c:pt idx="49">
                  <c:v>0.05</c:v>
                </c:pt>
                <c:pt idx="50">
                  <c:v>0.05</c:v>
                </c:pt>
                <c:pt idx="51">
                  <c:v>0.05</c:v>
                </c:pt>
                <c:pt idx="52">
                  <c:v>0.125</c:v>
                </c:pt>
                <c:pt idx="53">
                  <c:v>0.125</c:v>
                </c:pt>
                <c:pt idx="54">
                  <c:v>0.125</c:v>
                </c:pt>
                <c:pt idx="55">
                  <c:v>0.125</c:v>
                </c:pt>
                <c:pt idx="56">
                  <c:v>0.125</c:v>
                </c:pt>
                <c:pt idx="57">
                  <c:v>0.125</c:v>
                </c:pt>
                <c:pt idx="58">
                  <c:v>0.125</c:v>
                </c:pt>
                <c:pt idx="59">
                  <c:v>0.125</c:v>
                </c:pt>
                <c:pt idx="60">
                  <c:v>0.25</c:v>
                </c:pt>
                <c:pt idx="61">
                  <c:v>0.25</c:v>
                </c:pt>
                <c:pt idx="62">
                  <c:v>0.25</c:v>
                </c:pt>
                <c:pt idx="63">
                  <c:v>0.25</c:v>
                </c:pt>
                <c:pt idx="64">
                  <c:v>0.875</c:v>
                </c:pt>
                <c:pt idx="65">
                  <c:v>0.875</c:v>
                </c:pt>
                <c:pt idx="66">
                  <c:v>0.875</c:v>
                </c:pt>
                <c:pt idx="67">
                  <c:v>0.875</c:v>
                </c:pt>
                <c:pt idx="68">
                  <c:v>0.875</c:v>
                </c:pt>
                <c:pt idx="69">
                  <c:v>0.875</c:v>
                </c:pt>
                <c:pt idx="70">
                  <c:v>0.875</c:v>
                </c:pt>
                <c:pt idx="71">
                  <c:v>0.875</c:v>
                </c:pt>
                <c:pt idx="72">
                  <c:v>0.875</c:v>
                </c:pt>
                <c:pt idx="73">
                  <c:v>0.875</c:v>
                </c:pt>
                <c:pt idx="74">
                  <c:v>0.875</c:v>
                </c:pt>
                <c:pt idx="75">
                  <c:v>0.875</c:v>
                </c:pt>
                <c:pt idx="76">
                  <c:v>0.875</c:v>
                </c:pt>
                <c:pt idx="77">
                  <c:v>0.875</c:v>
                </c:pt>
                <c:pt idx="78">
                  <c:v>0.875</c:v>
                </c:pt>
                <c:pt idx="79">
                  <c:v>0.875</c:v>
                </c:pt>
                <c:pt idx="80">
                  <c:v>0.875</c:v>
                </c:pt>
                <c:pt idx="81">
                  <c:v>0.875</c:v>
                </c:pt>
                <c:pt idx="82">
                  <c:v>0.875</c:v>
                </c:pt>
                <c:pt idx="83">
                  <c:v>0.875</c:v>
                </c:pt>
                <c:pt idx="84">
                  <c:v>0.875</c:v>
                </c:pt>
                <c:pt idx="85">
                  <c:v>0.875</c:v>
                </c:pt>
                <c:pt idx="86">
                  <c:v>0.875</c:v>
                </c:pt>
                <c:pt idx="87">
                  <c:v>0.875</c:v>
                </c:pt>
                <c:pt idx="88">
                  <c:v>0.875</c:v>
                </c:pt>
                <c:pt idx="89">
                  <c:v>0.875</c:v>
                </c:pt>
                <c:pt idx="90">
                  <c:v>0.875</c:v>
                </c:pt>
                <c:pt idx="91">
                  <c:v>0.875</c:v>
                </c:pt>
                <c:pt idx="92">
                  <c:v>0.25</c:v>
                </c:pt>
                <c:pt idx="93">
                  <c:v>0.25</c:v>
                </c:pt>
                <c:pt idx="94">
                  <c:v>0.25</c:v>
                </c:pt>
                <c:pt idx="95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C7-4F61-A4C3-66E465E904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7687008"/>
        <c:axId val="877711968"/>
      </c:lineChart>
      <c:catAx>
        <c:axId val="877687008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711968"/>
        <c:crosses val="autoZero"/>
        <c:auto val="1"/>
        <c:lblAlgn val="ctr"/>
        <c:lblOffset val="100"/>
        <c:noMultiLvlLbl val="0"/>
      </c:catAx>
      <c:valAx>
        <c:axId val="87771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687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IND_AL_1turno!$B$1</c:f>
              <c:strCache>
                <c:ptCount val="1"/>
                <c:pt idx="0">
                  <c:v>Working_day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IND_AL_1turno!$A$2:$A$97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5.2083333333333329E-2</c:v>
                </c:pt>
                <c:pt idx="6">
                  <c:v>6.2499999999999993E-2</c:v>
                </c:pt>
                <c:pt idx="7">
                  <c:v>7.2916666666666657E-2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0.11458333333333334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0.14583333333333331</c:v>
                </c:pt>
                <c:pt idx="15">
                  <c:v>0.15624999999999997</c:v>
                </c:pt>
                <c:pt idx="16">
                  <c:v>0.16666666666666663</c:v>
                </c:pt>
                <c:pt idx="17">
                  <c:v>0.17708333333333329</c:v>
                </c:pt>
                <c:pt idx="18">
                  <c:v>0.18749999999999994</c:v>
                </c:pt>
                <c:pt idx="19">
                  <c:v>0.1979166666666666</c:v>
                </c:pt>
                <c:pt idx="20">
                  <c:v>0.20833333333333326</c:v>
                </c:pt>
                <c:pt idx="21">
                  <c:v>0.21874999999999992</c:v>
                </c:pt>
                <c:pt idx="22">
                  <c:v>0.22916666666666657</c:v>
                </c:pt>
                <c:pt idx="23">
                  <c:v>0.23958333333333323</c:v>
                </c:pt>
                <c:pt idx="24">
                  <c:v>0.24999999999999989</c:v>
                </c:pt>
                <c:pt idx="25">
                  <c:v>0.26041666666666657</c:v>
                </c:pt>
                <c:pt idx="26">
                  <c:v>0.27083333333333326</c:v>
                </c:pt>
                <c:pt idx="27">
                  <c:v>0.28124999999999994</c:v>
                </c:pt>
                <c:pt idx="28">
                  <c:v>0.29166666666666663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0.33333333333333337</c:v>
                </c:pt>
                <c:pt idx="33">
                  <c:v>0.34375000000000006</c:v>
                </c:pt>
                <c:pt idx="34">
                  <c:v>0.35416666666666674</c:v>
                </c:pt>
                <c:pt idx="35">
                  <c:v>0.36458333333333343</c:v>
                </c:pt>
                <c:pt idx="36">
                  <c:v>0.37500000000000011</c:v>
                </c:pt>
                <c:pt idx="37">
                  <c:v>0.3854166666666668</c:v>
                </c:pt>
                <c:pt idx="38">
                  <c:v>0.39583333333333348</c:v>
                </c:pt>
                <c:pt idx="39">
                  <c:v>0.40625000000000017</c:v>
                </c:pt>
                <c:pt idx="40">
                  <c:v>0.41666666666666685</c:v>
                </c:pt>
                <c:pt idx="41">
                  <c:v>0.42708333333333354</c:v>
                </c:pt>
                <c:pt idx="42">
                  <c:v>0.43750000000000022</c:v>
                </c:pt>
                <c:pt idx="43">
                  <c:v>0.44791666666666691</c:v>
                </c:pt>
                <c:pt idx="44">
                  <c:v>0.45833333333333359</c:v>
                </c:pt>
                <c:pt idx="45">
                  <c:v>0.46875000000000028</c:v>
                </c:pt>
                <c:pt idx="46">
                  <c:v>0.47916666666666696</c:v>
                </c:pt>
                <c:pt idx="47">
                  <c:v>0.48958333333333365</c:v>
                </c:pt>
                <c:pt idx="48">
                  <c:v>0.50000000000000033</c:v>
                </c:pt>
                <c:pt idx="49">
                  <c:v>0.51041666666666696</c:v>
                </c:pt>
                <c:pt idx="50">
                  <c:v>0.52083333333333359</c:v>
                </c:pt>
                <c:pt idx="51">
                  <c:v>0.53125000000000022</c:v>
                </c:pt>
                <c:pt idx="52">
                  <c:v>0.54166666666666685</c:v>
                </c:pt>
                <c:pt idx="53">
                  <c:v>0.55208333333333348</c:v>
                </c:pt>
                <c:pt idx="54">
                  <c:v>0.56250000000000011</c:v>
                </c:pt>
                <c:pt idx="55">
                  <c:v>0.57291666666666674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0.61458333333333326</c:v>
                </c:pt>
                <c:pt idx="60">
                  <c:v>0.62499999999999989</c:v>
                </c:pt>
                <c:pt idx="61">
                  <c:v>0.63541666666666652</c:v>
                </c:pt>
                <c:pt idx="62">
                  <c:v>0.64583333333333315</c:v>
                </c:pt>
                <c:pt idx="63">
                  <c:v>0.65624999999999978</c:v>
                </c:pt>
                <c:pt idx="64">
                  <c:v>0.66666666666666641</c:v>
                </c:pt>
                <c:pt idx="65">
                  <c:v>0.67708333333333304</c:v>
                </c:pt>
                <c:pt idx="66">
                  <c:v>0.68749999999999967</c:v>
                </c:pt>
                <c:pt idx="67">
                  <c:v>0.6979166666666663</c:v>
                </c:pt>
                <c:pt idx="68">
                  <c:v>0.70833333333333293</c:v>
                </c:pt>
                <c:pt idx="69">
                  <c:v>0.71874999999999956</c:v>
                </c:pt>
                <c:pt idx="70">
                  <c:v>0.72916666666666619</c:v>
                </c:pt>
                <c:pt idx="71">
                  <c:v>0.73958333333333282</c:v>
                </c:pt>
                <c:pt idx="72">
                  <c:v>0.74999999999999944</c:v>
                </c:pt>
                <c:pt idx="73">
                  <c:v>0.76041666666666607</c:v>
                </c:pt>
                <c:pt idx="74">
                  <c:v>0.7708333333333327</c:v>
                </c:pt>
                <c:pt idx="75">
                  <c:v>0.78124999999999933</c:v>
                </c:pt>
                <c:pt idx="76">
                  <c:v>0.79166666666666596</c:v>
                </c:pt>
                <c:pt idx="77">
                  <c:v>0.80208333333333259</c:v>
                </c:pt>
                <c:pt idx="78">
                  <c:v>0.81249999999999922</c:v>
                </c:pt>
                <c:pt idx="79">
                  <c:v>0.82291666666666585</c:v>
                </c:pt>
                <c:pt idx="80">
                  <c:v>0.83333333333333248</c:v>
                </c:pt>
                <c:pt idx="81">
                  <c:v>0.84374999999999911</c:v>
                </c:pt>
                <c:pt idx="82">
                  <c:v>0.85416666666666574</c:v>
                </c:pt>
                <c:pt idx="83">
                  <c:v>0.86458333333333237</c:v>
                </c:pt>
                <c:pt idx="84">
                  <c:v>0.874999999999999</c:v>
                </c:pt>
                <c:pt idx="85">
                  <c:v>0.88541666666666563</c:v>
                </c:pt>
                <c:pt idx="86">
                  <c:v>0.89583333333333226</c:v>
                </c:pt>
                <c:pt idx="87">
                  <c:v>0.90624999999999889</c:v>
                </c:pt>
                <c:pt idx="88">
                  <c:v>0.91666666666666552</c:v>
                </c:pt>
                <c:pt idx="89">
                  <c:v>0.92708333333333215</c:v>
                </c:pt>
                <c:pt idx="90">
                  <c:v>0.93749999999999878</c:v>
                </c:pt>
                <c:pt idx="91">
                  <c:v>0.94791666666666541</c:v>
                </c:pt>
                <c:pt idx="92">
                  <c:v>0.95833333333333204</c:v>
                </c:pt>
                <c:pt idx="93">
                  <c:v>0.96874999999999867</c:v>
                </c:pt>
                <c:pt idx="94">
                  <c:v>0.9791666666666653</c:v>
                </c:pt>
                <c:pt idx="95">
                  <c:v>0.98958333333333193</c:v>
                </c:pt>
              </c:numCache>
            </c:numRef>
          </c:cat>
          <c:val>
            <c:numRef>
              <c:f>IND_AL_1turno!$B$2:$B$97</c:f>
              <c:numCache>
                <c:formatCode>General</c:formatCode>
                <c:ptCount val="96"/>
                <c:pt idx="0">
                  <c:v>1.0281654834969902</c:v>
                </c:pt>
                <c:pt idx="1">
                  <c:v>1.0281654834969902</c:v>
                </c:pt>
                <c:pt idx="2">
                  <c:v>1.0281654834969902</c:v>
                </c:pt>
                <c:pt idx="3">
                  <c:v>1.0281654834969902</c:v>
                </c:pt>
                <c:pt idx="4">
                  <c:v>1.0281654834969902</c:v>
                </c:pt>
                <c:pt idx="5">
                  <c:v>1.0281654834969902</c:v>
                </c:pt>
                <c:pt idx="6">
                  <c:v>1.0281654834969902</c:v>
                </c:pt>
                <c:pt idx="7">
                  <c:v>1.0281654834969902</c:v>
                </c:pt>
                <c:pt idx="8">
                  <c:v>1.0281654834969902</c:v>
                </c:pt>
                <c:pt idx="9">
                  <c:v>1.0281654834969902</c:v>
                </c:pt>
                <c:pt idx="10">
                  <c:v>1.0281654834969902</c:v>
                </c:pt>
                <c:pt idx="11">
                  <c:v>1.0281654834969902</c:v>
                </c:pt>
                <c:pt idx="12">
                  <c:v>1.0281654834969902</c:v>
                </c:pt>
                <c:pt idx="13">
                  <c:v>1.0281654834969902</c:v>
                </c:pt>
                <c:pt idx="14">
                  <c:v>1.0281654834969902</c:v>
                </c:pt>
                <c:pt idx="15">
                  <c:v>1.0281654834969902</c:v>
                </c:pt>
                <c:pt idx="16">
                  <c:v>1.0281654834969902</c:v>
                </c:pt>
                <c:pt idx="17">
                  <c:v>1.0281654834969902</c:v>
                </c:pt>
                <c:pt idx="18">
                  <c:v>1.0281654834969902</c:v>
                </c:pt>
                <c:pt idx="19">
                  <c:v>1.0281654834969902</c:v>
                </c:pt>
                <c:pt idx="20">
                  <c:v>1.0281654834969902</c:v>
                </c:pt>
                <c:pt idx="21">
                  <c:v>1.0281654834969902</c:v>
                </c:pt>
                <c:pt idx="22">
                  <c:v>1.0281654834969902</c:v>
                </c:pt>
                <c:pt idx="23">
                  <c:v>1.0281654834969902</c:v>
                </c:pt>
                <c:pt idx="24">
                  <c:v>1.0281654834969902</c:v>
                </c:pt>
                <c:pt idx="25">
                  <c:v>1.0281654834969902</c:v>
                </c:pt>
                <c:pt idx="26">
                  <c:v>1.0281654834969902</c:v>
                </c:pt>
                <c:pt idx="27">
                  <c:v>1.0281654834969902</c:v>
                </c:pt>
                <c:pt idx="28">
                  <c:v>1.0281654834969902</c:v>
                </c:pt>
                <c:pt idx="29">
                  <c:v>1.0281654834969902</c:v>
                </c:pt>
                <c:pt idx="30">
                  <c:v>1.0281654834969902</c:v>
                </c:pt>
                <c:pt idx="31">
                  <c:v>1.0281654834969902</c:v>
                </c:pt>
                <c:pt idx="32">
                  <c:v>58.798019254865487</c:v>
                </c:pt>
                <c:pt idx="33">
                  <c:v>58.798019254865487</c:v>
                </c:pt>
                <c:pt idx="34">
                  <c:v>58.798019254865487</c:v>
                </c:pt>
                <c:pt idx="35">
                  <c:v>58.798019254865487</c:v>
                </c:pt>
                <c:pt idx="36">
                  <c:v>58.798019254865487</c:v>
                </c:pt>
                <c:pt idx="37">
                  <c:v>58.798019254865487</c:v>
                </c:pt>
                <c:pt idx="38">
                  <c:v>58.798019254865487</c:v>
                </c:pt>
                <c:pt idx="39">
                  <c:v>58.798019254865487</c:v>
                </c:pt>
                <c:pt idx="40">
                  <c:v>58.798019254865487</c:v>
                </c:pt>
                <c:pt idx="41">
                  <c:v>58.798019254865487</c:v>
                </c:pt>
                <c:pt idx="42">
                  <c:v>58.798019254865487</c:v>
                </c:pt>
                <c:pt idx="43">
                  <c:v>58.798019254865487</c:v>
                </c:pt>
                <c:pt idx="44">
                  <c:v>58.798019254865487</c:v>
                </c:pt>
                <c:pt idx="45">
                  <c:v>58.798019254865487</c:v>
                </c:pt>
                <c:pt idx="46">
                  <c:v>58.798019254865487</c:v>
                </c:pt>
                <c:pt idx="47">
                  <c:v>58.798019254865487</c:v>
                </c:pt>
                <c:pt idx="48">
                  <c:v>58.798019254865487</c:v>
                </c:pt>
                <c:pt idx="49">
                  <c:v>58.798019254865487</c:v>
                </c:pt>
                <c:pt idx="50">
                  <c:v>58.798019254865487</c:v>
                </c:pt>
                <c:pt idx="51">
                  <c:v>58.798019254865487</c:v>
                </c:pt>
                <c:pt idx="52">
                  <c:v>58.798019254865487</c:v>
                </c:pt>
                <c:pt idx="53">
                  <c:v>58.798019254865487</c:v>
                </c:pt>
                <c:pt idx="54">
                  <c:v>58.798019254865487</c:v>
                </c:pt>
                <c:pt idx="55">
                  <c:v>58.798019254865487</c:v>
                </c:pt>
                <c:pt idx="56">
                  <c:v>58.798019254865487</c:v>
                </c:pt>
                <c:pt idx="57">
                  <c:v>58.798019254865487</c:v>
                </c:pt>
                <c:pt idx="58">
                  <c:v>58.798019254865487</c:v>
                </c:pt>
                <c:pt idx="59">
                  <c:v>58.798019254865487</c:v>
                </c:pt>
                <c:pt idx="60">
                  <c:v>58.798019254865487</c:v>
                </c:pt>
                <c:pt idx="61">
                  <c:v>58.798019254865487</c:v>
                </c:pt>
                <c:pt idx="62">
                  <c:v>58.798019254865487</c:v>
                </c:pt>
                <c:pt idx="63">
                  <c:v>58.798019254865487</c:v>
                </c:pt>
                <c:pt idx="64">
                  <c:v>58.798019254865487</c:v>
                </c:pt>
                <c:pt idx="65">
                  <c:v>58.798019254865487</c:v>
                </c:pt>
                <c:pt idx="66">
                  <c:v>58.798019254865487</c:v>
                </c:pt>
                <c:pt idx="67">
                  <c:v>58.798019254865487</c:v>
                </c:pt>
                <c:pt idx="68">
                  <c:v>58.798019254865487</c:v>
                </c:pt>
                <c:pt idx="69">
                  <c:v>58.798019254865487</c:v>
                </c:pt>
                <c:pt idx="70">
                  <c:v>58.798019254865487</c:v>
                </c:pt>
                <c:pt idx="71">
                  <c:v>58.798019254865487</c:v>
                </c:pt>
                <c:pt idx="72">
                  <c:v>1.0281654834969902</c:v>
                </c:pt>
                <c:pt idx="73">
                  <c:v>1.0281654834969902</c:v>
                </c:pt>
                <c:pt idx="74">
                  <c:v>1.0281654834969902</c:v>
                </c:pt>
                <c:pt idx="75">
                  <c:v>1.0281654834969902</c:v>
                </c:pt>
                <c:pt idx="76">
                  <c:v>1.0281654834969902</c:v>
                </c:pt>
                <c:pt idx="77">
                  <c:v>1.0281654834969902</c:v>
                </c:pt>
                <c:pt idx="78">
                  <c:v>1.0281654834969902</c:v>
                </c:pt>
                <c:pt idx="79">
                  <c:v>1.0281654834969902</c:v>
                </c:pt>
                <c:pt idx="80">
                  <c:v>1.0281654834969902</c:v>
                </c:pt>
                <c:pt idx="81">
                  <c:v>1.0281654834969902</c:v>
                </c:pt>
                <c:pt idx="82">
                  <c:v>1.0281654834969902</c:v>
                </c:pt>
                <c:pt idx="83">
                  <c:v>1.0281654834969902</c:v>
                </c:pt>
                <c:pt idx="84">
                  <c:v>1.0281654834969902</c:v>
                </c:pt>
                <c:pt idx="85">
                  <c:v>1.0281654834969902</c:v>
                </c:pt>
                <c:pt idx="86">
                  <c:v>1.0281654834969902</c:v>
                </c:pt>
                <c:pt idx="87">
                  <c:v>1.0281654834969902</c:v>
                </c:pt>
                <c:pt idx="88">
                  <c:v>1.0281654834969902</c:v>
                </c:pt>
                <c:pt idx="89">
                  <c:v>1.0281654834969902</c:v>
                </c:pt>
                <c:pt idx="90">
                  <c:v>1.0281654834969902</c:v>
                </c:pt>
                <c:pt idx="91">
                  <c:v>1.0281654834969902</c:v>
                </c:pt>
                <c:pt idx="92">
                  <c:v>1.0281654834969902</c:v>
                </c:pt>
                <c:pt idx="93">
                  <c:v>1.0281654834969902</c:v>
                </c:pt>
                <c:pt idx="94">
                  <c:v>1.0281654834969902</c:v>
                </c:pt>
                <c:pt idx="95">
                  <c:v>1.0281654834969902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EE-40DC-887A-8819460B836D}"/>
            </c:ext>
          </c:extLst>
        </c:ser>
        <c:ser>
          <c:idx val="1"/>
          <c:order val="1"/>
          <c:tx>
            <c:strRef>
              <c:f>IND_AL_1turno!$C$1</c:f>
              <c:strCache>
                <c:ptCount val="1"/>
                <c:pt idx="0">
                  <c:v>Saturday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IND_AL_1turno!$A$2:$A$97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5.2083333333333329E-2</c:v>
                </c:pt>
                <c:pt idx="6">
                  <c:v>6.2499999999999993E-2</c:v>
                </c:pt>
                <c:pt idx="7">
                  <c:v>7.2916666666666657E-2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0.11458333333333334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0.14583333333333331</c:v>
                </c:pt>
                <c:pt idx="15">
                  <c:v>0.15624999999999997</c:v>
                </c:pt>
                <c:pt idx="16">
                  <c:v>0.16666666666666663</c:v>
                </c:pt>
                <c:pt idx="17">
                  <c:v>0.17708333333333329</c:v>
                </c:pt>
                <c:pt idx="18">
                  <c:v>0.18749999999999994</c:v>
                </c:pt>
                <c:pt idx="19">
                  <c:v>0.1979166666666666</c:v>
                </c:pt>
                <c:pt idx="20">
                  <c:v>0.20833333333333326</c:v>
                </c:pt>
                <c:pt idx="21">
                  <c:v>0.21874999999999992</c:v>
                </c:pt>
                <c:pt idx="22">
                  <c:v>0.22916666666666657</c:v>
                </c:pt>
                <c:pt idx="23">
                  <c:v>0.23958333333333323</c:v>
                </c:pt>
                <c:pt idx="24">
                  <c:v>0.24999999999999989</c:v>
                </c:pt>
                <c:pt idx="25">
                  <c:v>0.26041666666666657</c:v>
                </c:pt>
                <c:pt idx="26">
                  <c:v>0.27083333333333326</c:v>
                </c:pt>
                <c:pt idx="27">
                  <c:v>0.28124999999999994</c:v>
                </c:pt>
                <c:pt idx="28">
                  <c:v>0.29166666666666663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0.33333333333333337</c:v>
                </c:pt>
                <c:pt idx="33">
                  <c:v>0.34375000000000006</c:v>
                </c:pt>
                <c:pt idx="34">
                  <c:v>0.35416666666666674</c:v>
                </c:pt>
                <c:pt idx="35">
                  <c:v>0.36458333333333343</c:v>
                </c:pt>
                <c:pt idx="36">
                  <c:v>0.37500000000000011</c:v>
                </c:pt>
                <c:pt idx="37">
                  <c:v>0.3854166666666668</c:v>
                </c:pt>
                <c:pt idx="38">
                  <c:v>0.39583333333333348</c:v>
                </c:pt>
                <c:pt idx="39">
                  <c:v>0.40625000000000017</c:v>
                </c:pt>
                <c:pt idx="40">
                  <c:v>0.41666666666666685</c:v>
                </c:pt>
                <c:pt idx="41">
                  <c:v>0.42708333333333354</c:v>
                </c:pt>
                <c:pt idx="42">
                  <c:v>0.43750000000000022</c:v>
                </c:pt>
                <c:pt idx="43">
                  <c:v>0.44791666666666691</c:v>
                </c:pt>
                <c:pt idx="44">
                  <c:v>0.45833333333333359</c:v>
                </c:pt>
                <c:pt idx="45">
                  <c:v>0.46875000000000028</c:v>
                </c:pt>
                <c:pt idx="46">
                  <c:v>0.47916666666666696</c:v>
                </c:pt>
                <c:pt idx="47">
                  <c:v>0.48958333333333365</c:v>
                </c:pt>
                <c:pt idx="48">
                  <c:v>0.50000000000000033</c:v>
                </c:pt>
                <c:pt idx="49">
                  <c:v>0.51041666666666696</c:v>
                </c:pt>
                <c:pt idx="50">
                  <c:v>0.52083333333333359</c:v>
                </c:pt>
                <c:pt idx="51">
                  <c:v>0.53125000000000022</c:v>
                </c:pt>
                <c:pt idx="52">
                  <c:v>0.54166666666666685</c:v>
                </c:pt>
                <c:pt idx="53">
                  <c:v>0.55208333333333348</c:v>
                </c:pt>
                <c:pt idx="54">
                  <c:v>0.56250000000000011</c:v>
                </c:pt>
                <c:pt idx="55">
                  <c:v>0.57291666666666674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0.61458333333333326</c:v>
                </c:pt>
                <c:pt idx="60">
                  <c:v>0.62499999999999989</c:v>
                </c:pt>
                <c:pt idx="61">
                  <c:v>0.63541666666666652</c:v>
                </c:pt>
                <c:pt idx="62">
                  <c:v>0.64583333333333315</c:v>
                </c:pt>
                <c:pt idx="63">
                  <c:v>0.65624999999999978</c:v>
                </c:pt>
                <c:pt idx="64">
                  <c:v>0.66666666666666641</c:v>
                </c:pt>
                <c:pt idx="65">
                  <c:v>0.67708333333333304</c:v>
                </c:pt>
                <c:pt idx="66">
                  <c:v>0.68749999999999967</c:v>
                </c:pt>
                <c:pt idx="67">
                  <c:v>0.6979166666666663</c:v>
                </c:pt>
                <c:pt idx="68">
                  <c:v>0.70833333333333293</c:v>
                </c:pt>
                <c:pt idx="69">
                  <c:v>0.71874999999999956</c:v>
                </c:pt>
                <c:pt idx="70">
                  <c:v>0.72916666666666619</c:v>
                </c:pt>
                <c:pt idx="71">
                  <c:v>0.73958333333333282</c:v>
                </c:pt>
                <c:pt idx="72">
                  <c:v>0.74999999999999944</c:v>
                </c:pt>
                <c:pt idx="73">
                  <c:v>0.76041666666666607</c:v>
                </c:pt>
                <c:pt idx="74">
                  <c:v>0.7708333333333327</c:v>
                </c:pt>
                <c:pt idx="75">
                  <c:v>0.78124999999999933</c:v>
                </c:pt>
                <c:pt idx="76">
                  <c:v>0.79166666666666596</c:v>
                </c:pt>
                <c:pt idx="77">
                  <c:v>0.80208333333333259</c:v>
                </c:pt>
                <c:pt idx="78">
                  <c:v>0.81249999999999922</c:v>
                </c:pt>
                <c:pt idx="79">
                  <c:v>0.82291666666666585</c:v>
                </c:pt>
                <c:pt idx="80">
                  <c:v>0.83333333333333248</c:v>
                </c:pt>
                <c:pt idx="81">
                  <c:v>0.84374999999999911</c:v>
                </c:pt>
                <c:pt idx="82">
                  <c:v>0.85416666666666574</c:v>
                </c:pt>
                <c:pt idx="83">
                  <c:v>0.86458333333333237</c:v>
                </c:pt>
                <c:pt idx="84">
                  <c:v>0.874999999999999</c:v>
                </c:pt>
                <c:pt idx="85">
                  <c:v>0.88541666666666563</c:v>
                </c:pt>
                <c:pt idx="86">
                  <c:v>0.89583333333333226</c:v>
                </c:pt>
                <c:pt idx="87">
                  <c:v>0.90624999999999889</c:v>
                </c:pt>
                <c:pt idx="88">
                  <c:v>0.91666666666666552</c:v>
                </c:pt>
                <c:pt idx="89">
                  <c:v>0.92708333333333215</c:v>
                </c:pt>
                <c:pt idx="90">
                  <c:v>0.93749999999999878</c:v>
                </c:pt>
                <c:pt idx="91">
                  <c:v>0.94791666666666541</c:v>
                </c:pt>
                <c:pt idx="92">
                  <c:v>0.95833333333333204</c:v>
                </c:pt>
                <c:pt idx="93">
                  <c:v>0.96874999999999867</c:v>
                </c:pt>
                <c:pt idx="94">
                  <c:v>0.9791666666666653</c:v>
                </c:pt>
                <c:pt idx="95">
                  <c:v>0.98958333333333193</c:v>
                </c:pt>
              </c:numCache>
            </c:numRef>
          </c:cat>
          <c:val>
            <c:numRef>
              <c:f>IND_AL_1turno!$C$2:$C$97</c:f>
              <c:numCache>
                <c:formatCode>General</c:formatCode>
                <c:ptCount val="96"/>
                <c:pt idx="0">
                  <c:v>1.0281654834969902</c:v>
                </c:pt>
                <c:pt idx="1">
                  <c:v>1.0281654834969902</c:v>
                </c:pt>
                <c:pt idx="2">
                  <c:v>1.0281654834969902</c:v>
                </c:pt>
                <c:pt idx="3">
                  <c:v>1.0281654834969902</c:v>
                </c:pt>
                <c:pt idx="4">
                  <c:v>1.0281654834969902</c:v>
                </c:pt>
                <c:pt idx="5">
                  <c:v>1.0281654834969902</c:v>
                </c:pt>
                <c:pt idx="6">
                  <c:v>1.0281654834969902</c:v>
                </c:pt>
                <c:pt idx="7">
                  <c:v>1.0281654834969902</c:v>
                </c:pt>
                <c:pt idx="8">
                  <c:v>1.0281654834969902</c:v>
                </c:pt>
                <c:pt idx="9">
                  <c:v>1.0281654834969902</c:v>
                </c:pt>
                <c:pt idx="10">
                  <c:v>1.0281654834969902</c:v>
                </c:pt>
                <c:pt idx="11">
                  <c:v>1.0281654834969902</c:v>
                </c:pt>
                <c:pt idx="12">
                  <c:v>1.0281654834969902</c:v>
                </c:pt>
                <c:pt idx="13">
                  <c:v>1.0281654834969902</c:v>
                </c:pt>
                <c:pt idx="14">
                  <c:v>1.0281654834969902</c:v>
                </c:pt>
                <c:pt idx="15">
                  <c:v>1.0281654834969902</c:v>
                </c:pt>
                <c:pt idx="16">
                  <c:v>1.0281654834969902</c:v>
                </c:pt>
                <c:pt idx="17">
                  <c:v>1.0281654834969902</c:v>
                </c:pt>
                <c:pt idx="18">
                  <c:v>1.0281654834969902</c:v>
                </c:pt>
                <c:pt idx="19">
                  <c:v>1.0281654834969902</c:v>
                </c:pt>
                <c:pt idx="20">
                  <c:v>1.0281654834969902</c:v>
                </c:pt>
                <c:pt idx="21">
                  <c:v>1.0281654834969902</c:v>
                </c:pt>
                <c:pt idx="22">
                  <c:v>1.0281654834969902</c:v>
                </c:pt>
                <c:pt idx="23">
                  <c:v>1.0281654834969902</c:v>
                </c:pt>
                <c:pt idx="24">
                  <c:v>1.0281654834969902</c:v>
                </c:pt>
                <c:pt idx="25">
                  <c:v>1.0281654834969902</c:v>
                </c:pt>
                <c:pt idx="26">
                  <c:v>1.0281654834969902</c:v>
                </c:pt>
                <c:pt idx="27">
                  <c:v>1.0281654834969902</c:v>
                </c:pt>
                <c:pt idx="28">
                  <c:v>1.0281654834969902</c:v>
                </c:pt>
                <c:pt idx="29">
                  <c:v>1.0281654834969902</c:v>
                </c:pt>
                <c:pt idx="30">
                  <c:v>1.0281654834969902</c:v>
                </c:pt>
                <c:pt idx="31">
                  <c:v>1.0281654834969902</c:v>
                </c:pt>
                <c:pt idx="32">
                  <c:v>1.0281654834969902</c:v>
                </c:pt>
                <c:pt idx="33">
                  <c:v>1.0281654834969902</c:v>
                </c:pt>
                <c:pt idx="34">
                  <c:v>1.0281654834969902</c:v>
                </c:pt>
                <c:pt idx="35">
                  <c:v>1.0281654834969902</c:v>
                </c:pt>
                <c:pt idx="36">
                  <c:v>1.0281654834969902</c:v>
                </c:pt>
                <c:pt idx="37">
                  <c:v>1.0281654834969902</c:v>
                </c:pt>
                <c:pt idx="38">
                  <c:v>1.0281654834969902</c:v>
                </c:pt>
                <c:pt idx="39">
                  <c:v>1.0281654834969902</c:v>
                </c:pt>
                <c:pt idx="40">
                  <c:v>1.0281654834969902</c:v>
                </c:pt>
                <c:pt idx="41">
                  <c:v>1.0281654834969902</c:v>
                </c:pt>
                <c:pt idx="42">
                  <c:v>1.0281654834969902</c:v>
                </c:pt>
                <c:pt idx="43">
                  <c:v>1.0281654834969902</c:v>
                </c:pt>
                <c:pt idx="44">
                  <c:v>1.0281654834969902</c:v>
                </c:pt>
                <c:pt idx="45">
                  <c:v>1.0281654834969902</c:v>
                </c:pt>
                <c:pt idx="46">
                  <c:v>1.0281654834969902</c:v>
                </c:pt>
                <c:pt idx="47">
                  <c:v>1.0281654834969902</c:v>
                </c:pt>
                <c:pt idx="48">
                  <c:v>1.0281654834969902</c:v>
                </c:pt>
                <c:pt idx="49">
                  <c:v>1.0281654834969902</c:v>
                </c:pt>
                <c:pt idx="50">
                  <c:v>1.0281654834969902</c:v>
                </c:pt>
                <c:pt idx="51">
                  <c:v>1.0281654834969902</c:v>
                </c:pt>
                <c:pt idx="52">
                  <c:v>1.0281654834969902</c:v>
                </c:pt>
                <c:pt idx="53">
                  <c:v>1.0281654834969902</c:v>
                </c:pt>
                <c:pt idx="54">
                  <c:v>1.0281654834969902</c:v>
                </c:pt>
                <c:pt idx="55">
                  <c:v>1.0281654834969902</c:v>
                </c:pt>
                <c:pt idx="56">
                  <c:v>1.0281654834969902</c:v>
                </c:pt>
                <c:pt idx="57">
                  <c:v>1.0281654834969902</c:v>
                </c:pt>
                <c:pt idx="58">
                  <c:v>1.0281654834969902</c:v>
                </c:pt>
                <c:pt idx="59">
                  <c:v>1.0281654834969902</c:v>
                </c:pt>
                <c:pt idx="60">
                  <c:v>1.0281654834969902</c:v>
                </c:pt>
                <c:pt idx="61">
                  <c:v>1.0281654834969902</c:v>
                </c:pt>
                <c:pt idx="62">
                  <c:v>1.0281654834969902</c:v>
                </c:pt>
                <c:pt idx="63">
                  <c:v>1.0281654834969902</c:v>
                </c:pt>
                <c:pt idx="64">
                  <c:v>1.0281654834969902</c:v>
                </c:pt>
                <c:pt idx="65">
                  <c:v>1.0281654834969902</c:v>
                </c:pt>
                <c:pt idx="66">
                  <c:v>1.0281654834969902</c:v>
                </c:pt>
                <c:pt idx="67">
                  <c:v>1.0281654834969902</c:v>
                </c:pt>
                <c:pt idx="68">
                  <c:v>1.0281654834969902</c:v>
                </c:pt>
                <c:pt idx="69">
                  <c:v>1.0281654834969902</c:v>
                </c:pt>
                <c:pt idx="70">
                  <c:v>1.0281654834969902</c:v>
                </c:pt>
                <c:pt idx="71">
                  <c:v>1.0281654834969902</c:v>
                </c:pt>
                <c:pt idx="72">
                  <c:v>1.0281654834969902</c:v>
                </c:pt>
                <c:pt idx="73">
                  <c:v>1.0281654834969902</c:v>
                </c:pt>
                <c:pt idx="74">
                  <c:v>1.0281654834969902</c:v>
                </c:pt>
                <c:pt idx="75">
                  <c:v>1.0281654834969902</c:v>
                </c:pt>
                <c:pt idx="76">
                  <c:v>1.0281654834969902</c:v>
                </c:pt>
                <c:pt idx="77">
                  <c:v>1.0281654834969902</c:v>
                </c:pt>
                <c:pt idx="78">
                  <c:v>1.0281654834969902</c:v>
                </c:pt>
                <c:pt idx="79">
                  <c:v>1.0281654834969902</c:v>
                </c:pt>
                <c:pt idx="80">
                  <c:v>1.0281654834969902</c:v>
                </c:pt>
                <c:pt idx="81">
                  <c:v>1.0281654834969902</c:v>
                </c:pt>
                <c:pt idx="82">
                  <c:v>1.0281654834969902</c:v>
                </c:pt>
                <c:pt idx="83">
                  <c:v>1.0281654834969902</c:v>
                </c:pt>
                <c:pt idx="84">
                  <c:v>1.0281654834969902</c:v>
                </c:pt>
                <c:pt idx="85">
                  <c:v>1.0281654834969902</c:v>
                </c:pt>
                <c:pt idx="86">
                  <c:v>1.0281654834969902</c:v>
                </c:pt>
                <c:pt idx="87">
                  <c:v>1.0281654834969902</c:v>
                </c:pt>
                <c:pt idx="88">
                  <c:v>1.0281654834969902</c:v>
                </c:pt>
                <c:pt idx="89">
                  <c:v>1.0281654834969902</c:v>
                </c:pt>
                <c:pt idx="90">
                  <c:v>1.0281654834969902</c:v>
                </c:pt>
                <c:pt idx="91">
                  <c:v>1.0281654834969902</c:v>
                </c:pt>
                <c:pt idx="92">
                  <c:v>1.0281654834969902</c:v>
                </c:pt>
                <c:pt idx="93">
                  <c:v>1.0281654834969902</c:v>
                </c:pt>
                <c:pt idx="94">
                  <c:v>1.0281654834969902</c:v>
                </c:pt>
                <c:pt idx="95">
                  <c:v>1.0281654834969902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EE-40DC-887A-8819460B836D}"/>
            </c:ext>
          </c:extLst>
        </c:ser>
        <c:ser>
          <c:idx val="2"/>
          <c:order val="2"/>
          <c:tx>
            <c:strRef>
              <c:f>IND_AL_1turno!$D$1</c:f>
              <c:strCache>
                <c:ptCount val="1"/>
                <c:pt idx="0">
                  <c:v>Sunday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IND_AL_1turno!$A$2:$A$97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5.2083333333333329E-2</c:v>
                </c:pt>
                <c:pt idx="6">
                  <c:v>6.2499999999999993E-2</c:v>
                </c:pt>
                <c:pt idx="7">
                  <c:v>7.2916666666666657E-2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0.11458333333333334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0.14583333333333331</c:v>
                </c:pt>
                <c:pt idx="15">
                  <c:v>0.15624999999999997</c:v>
                </c:pt>
                <c:pt idx="16">
                  <c:v>0.16666666666666663</c:v>
                </c:pt>
                <c:pt idx="17">
                  <c:v>0.17708333333333329</c:v>
                </c:pt>
                <c:pt idx="18">
                  <c:v>0.18749999999999994</c:v>
                </c:pt>
                <c:pt idx="19">
                  <c:v>0.1979166666666666</c:v>
                </c:pt>
                <c:pt idx="20">
                  <c:v>0.20833333333333326</c:v>
                </c:pt>
                <c:pt idx="21">
                  <c:v>0.21874999999999992</c:v>
                </c:pt>
                <c:pt idx="22">
                  <c:v>0.22916666666666657</c:v>
                </c:pt>
                <c:pt idx="23">
                  <c:v>0.23958333333333323</c:v>
                </c:pt>
                <c:pt idx="24">
                  <c:v>0.24999999999999989</c:v>
                </c:pt>
                <c:pt idx="25">
                  <c:v>0.26041666666666657</c:v>
                </c:pt>
                <c:pt idx="26">
                  <c:v>0.27083333333333326</c:v>
                </c:pt>
                <c:pt idx="27">
                  <c:v>0.28124999999999994</c:v>
                </c:pt>
                <c:pt idx="28">
                  <c:v>0.29166666666666663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0.33333333333333337</c:v>
                </c:pt>
                <c:pt idx="33">
                  <c:v>0.34375000000000006</c:v>
                </c:pt>
                <c:pt idx="34">
                  <c:v>0.35416666666666674</c:v>
                </c:pt>
                <c:pt idx="35">
                  <c:v>0.36458333333333343</c:v>
                </c:pt>
                <c:pt idx="36">
                  <c:v>0.37500000000000011</c:v>
                </c:pt>
                <c:pt idx="37">
                  <c:v>0.3854166666666668</c:v>
                </c:pt>
                <c:pt idx="38">
                  <c:v>0.39583333333333348</c:v>
                </c:pt>
                <c:pt idx="39">
                  <c:v>0.40625000000000017</c:v>
                </c:pt>
                <c:pt idx="40">
                  <c:v>0.41666666666666685</c:v>
                </c:pt>
                <c:pt idx="41">
                  <c:v>0.42708333333333354</c:v>
                </c:pt>
                <c:pt idx="42">
                  <c:v>0.43750000000000022</c:v>
                </c:pt>
                <c:pt idx="43">
                  <c:v>0.44791666666666691</c:v>
                </c:pt>
                <c:pt idx="44">
                  <c:v>0.45833333333333359</c:v>
                </c:pt>
                <c:pt idx="45">
                  <c:v>0.46875000000000028</c:v>
                </c:pt>
                <c:pt idx="46">
                  <c:v>0.47916666666666696</c:v>
                </c:pt>
                <c:pt idx="47">
                  <c:v>0.48958333333333365</c:v>
                </c:pt>
                <c:pt idx="48">
                  <c:v>0.50000000000000033</c:v>
                </c:pt>
                <c:pt idx="49">
                  <c:v>0.51041666666666696</c:v>
                </c:pt>
                <c:pt idx="50">
                  <c:v>0.52083333333333359</c:v>
                </c:pt>
                <c:pt idx="51">
                  <c:v>0.53125000000000022</c:v>
                </c:pt>
                <c:pt idx="52">
                  <c:v>0.54166666666666685</c:v>
                </c:pt>
                <c:pt idx="53">
                  <c:v>0.55208333333333348</c:v>
                </c:pt>
                <c:pt idx="54">
                  <c:v>0.56250000000000011</c:v>
                </c:pt>
                <c:pt idx="55">
                  <c:v>0.57291666666666674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0.61458333333333326</c:v>
                </c:pt>
                <c:pt idx="60">
                  <c:v>0.62499999999999989</c:v>
                </c:pt>
                <c:pt idx="61">
                  <c:v>0.63541666666666652</c:v>
                </c:pt>
                <c:pt idx="62">
                  <c:v>0.64583333333333315</c:v>
                </c:pt>
                <c:pt idx="63">
                  <c:v>0.65624999999999978</c:v>
                </c:pt>
                <c:pt idx="64">
                  <c:v>0.66666666666666641</c:v>
                </c:pt>
                <c:pt idx="65">
                  <c:v>0.67708333333333304</c:v>
                </c:pt>
                <c:pt idx="66">
                  <c:v>0.68749999999999967</c:v>
                </c:pt>
                <c:pt idx="67">
                  <c:v>0.6979166666666663</c:v>
                </c:pt>
                <c:pt idx="68">
                  <c:v>0.70833333333333293</c:v>
                </c:pt>
                <c:pt idx="69">
                  <c:v>0.71874999999999956</c:v>
                </c:pt>
                <c:pt idx="70">
                  <c:v>0.72916666666666619</c:v>
                </c:pt>
                <c:pt idx="71">
                  <c:v>0.73958333333333282</c:v>
                </c:pt>
                <c:pt idx="72">
                  <c:v>0.74999999999999944</c:v>
                </c:pt>
                <c:pt idx="73">
                  <c:v>0.76041666666666607</c:v>
                </c:pt>
                <c:pt idx="74">
                  <c:v>0.7708333333333327</c:v>
                </c:pt>
                <c:pt idx="75">
                  <c:v>0.78124999999999933</c:v>
                </c:pt>
                <c:pt idx="76">
                  <c:v>0.79166666666666596</c:v>
                </c:pt>
                <c:pt idx="77">
                  <c:v>0.80208333333333259</c:v>
                </c:pt>
                <c:pt idx="78">
                  <c:v>0.81249999999999922</c:v>
                </c:pt>
                <c:pt idx="79">
                  <c:v>0.82291666666666585</c:v>
                </c:pt>
                <c:pt idx="80">
                  <c:v>0.83333333333333248</c:v>
                </c:pt>
                <c:pt idx="81">
                  <c:v>0.84374999999999911</c:v>
                </c:pt>
                <c:pt idx="82">
                  <c:v>0.85416666666666574</c:v>
                </c:pt>
                <c:pt idx="83">
                  <c:v>0.86458333333333237</c:v>
                </c:pt>
                <c:pt idx="84">
                  <c:v>0.874999999999999</c:v>
                </c:pt>
                <c:pt idx="85">
                  <c:v>0.88541666666666563</c:v>
                </c:pt>
                <c:pt idx="86">
                  <c:v>0.89583333333333226</c:v>
                </c:pt>
                <c:pt idx="87">
                  <c:v>0.90624999999999889</c:v>
                </c:pt>
                <c:pt idx="88">
                  <c:v>0.91666666666666552</c:v>
                </c:pt>
                <c:pt idx="89">
                  <c:v>0.92708333333333215</c:v>
                </c:pt>
                <c:pt idx="90">
                  <c:v>0.93749999999999878</c:v>
                </c:pt>
                <c:pt idx="91">
                  <c:v>0.94791666666666541</c:v>
                </c:pt>
                <c:pt idx="92">
                  <c:v>0.95833333333333204</c:v>
                </c:pt>
                <c:pt idx="93">
                  <c:v>0.96874999999999867</c:v>
                </c:pt>
                <c:pt idx="94">
                  <c:v>0.9791666666666653</c:v>
                </c:pt>
                <c:pt idx="95">
                  <c:v>0.98958333333333193</c:v>
                </c:pt>
              </c:numCache>
            </c:numRef>
          </c:cat>
          <c:val>
            <c:numRef>
              <c:f>IND_AL_1turno!$D$2:$D$97</c:f>
              <c:numCache>
                <c:formatCode>General</c:formatCode>
                <c:ptCount val="96"/>
                <c:pt idx="0">
                  <c:v>1.0281654834969902</c:v>
                </c:pt>
                <c:pt idx="1">
                  <c:v>1.0281654834969902</c:v>
                </c:pt>
                <c:pt idx="2">
                  <c:v>1.0281654834969902</c:v>
                </c:pt>
                <c:pt idx="3">
                  <c:v>1.0281654834969902</c:v>
                </c:pt>
                <c:pt idx="4">
                  <c:v>1.0281654834969902</c:v>
                </c:pt>
                <c:pt idx="5">
                  <c:v>1.0281654834969902</c:v>
                </c:pt>
                <c:pt idx="6">
                  <c:v>1.0281654834969902</c:v>
                </c:pt>
                <c:pt idx="7">
                  <c:v>1.0281654834969902</c:v>
                </c:pt>
                <c:pt idx="8">
                  <c:v>1.0281654834969902</c:v>
                </c:pt>
                <c:pt idx="9">
                  <c:v>1.0281654834969902</c:v>
                </c:pt>
                <c:pt idx="10">
                  <c:v>1.0281654834969902</c:v>
                </c:pt>
                <c:pt idx="11">
                  <c:v>1.0281654834969902</c:v>
                </c:pt>
                <c:pt idx="12">
                  <c:v>1.0281654834969902</c:v>
                </c:pt>
                <c:pt idx="13">
                  <c:v>1.0281654834969902</c:v>
                </c:pt>
                <c:pt idx="14">
                  <c:v>1.0281654834969902</c:v>
                </c:pt>
                <c:pt idx="15">
                  <c:v>1.0281654834969902</c:v>
                </c:pt>
                <c:pt idx="16">
                  <c:v>1.0281654834969902</c:v>
                </c:pt>
                <c:pt idx="17">
                  <c:v>1.0281654834969902</c:v>
                </c:pt>
                <c:pt idx="18">
                  <c:v>1.0281654834969902</c:v>
                </c:pt>
                <c:pt idx="19">
                  <c:v>1.0281654834969902</c:v>
                </c:pt>
                <c:pt idx="20">
                  <c:v>1.0281654834969902</c:v>
                </c:pt>
                <c:pt idx="21">
                  <c:v>1.0281654834969902</c:v>
                </c:pt>
                <c:pt idx="22">
                  <c:v>1.0281654834969902</c:v>
                </c:pt>
                <c:pt idx="23">
                  <c:v>1.0281654834969902</c:v>
                </c:pt>
                <c:pt idx="24">
                  <c:v>1.0281654834969902</c:v>
                </c:pt>
                <c:pt idx="25">
                  <c:v>1.0281654834969902</c:v>
                </c:pt>
                <c:pt idx="26">
                  <c:v>1.0281654834969902</c:v>
                </c:pt>
                <c:pt idx="27">
                  <c:v>1.0281654834969902</c:v>
                </c:pt>
                <c:pt idx="28">
                  <c:v>1.0281654834969902</c:v>
                </c:pt>
                <c:pt idx="29">
                  <c:v>1.0281654834969902</c:v>
                </c:pt>
                <c:pt idx="30">
                  <c:v>1.0281654834969902</c:v>
                </c:pt>
                <c:pt idx="31">
                  <c:v>1.0281654834969902</c:v>
                </c:pt>
                <c:pt idx="32">
                  <c:v>1.0281654834969902</c:v>
                </c:pt>
                <c:pt idx="33">
                  <c:v>1.0281654834969902</c:v>
                </c:pt>
                <c:pt idx="34">
                  <c:v>1.0281654834969902</c:v>
                </c:pt>
                <c:pt idx="35">
                  <c:v>1.0281654834969902</c:v>
                </c:pt>
                <c:pt idx="36">
                  <c:v>1.0281654834969902</c:v>
                </c:pt>
                <c:pt idx="37">
                  <c:v>1.0281654834969902</c:v>
                </c:pt>
                <c:pt idx="38">
                  <c:v>1.0281654834969902</c:v>
                </c:pt>
                <c:pt idx="39">
                  <c:v>1.0281654834969902</c:v>
                </c:pt>
                <c:pt idx="40">
                  <c:v>1.0281654834969902</c:v>
                </c:pt>
                <c:pt idx="41">
                  <c:v>1.0281654834969902</c:v>
                </c:pt>
                <c:pt idx="42">
                  <c:v>1.0281654834969902</c:v>
                </c:pt>
                <c:pt idx="43">
                  <c:v>1.0281654834969902</c:v>
                </c:pt>
                <c:pt idx="44">
                  <c:v>1.0281654834969902</c:v>
                </c:pt>
                <c:pt idx="45">
                  <c:v>1.0281654834969902</c:v>
                </c:pt>
                <c:pt idx="46">
                  <c:v>1.0281654834969902</c:v>
                </c:pt>
                <c:pt idx="47">
                  <c:v>1.0281654834969902</c:v>
                </c:pt>
                <c:pt idx="48">
                  <c:v>1.0281654834969902</c:v>
                </c:pt>
                <c:pt idx="49">
                  <c:v>1.0281654834969902</c:v>
                </c:pt>
                <c:pt idx="50">
                  <c:v>1.0281654834969902</c:v>
                </c:pt>
                <c:pt idx="51">
                  <c:v>1.0281654834969902</c:v>
                </c:pt>
                <c:pt idx="52">
                  <c:v>1.0281654834969902</c:v>
                </c:pt>
                <c:pt idx="53">
                  <c:v>1.0281654834969902</c:v>
                </c:pt>
                <c:pt idx="54">
                  <c:v>1.0281654834969902</c:v>
                </c:pt>
                <c:pt idx="55">
                  <c:v>1.0281654834969902</c:v>
                </c:pt>
                <c:pt idx="56">
                  <c:v>1.0281654834969902</c:v>
                </c:pt>
                <c:pt idx="57">
                  <c:v>1.0281654834969902</c:v>
                </c:pt>
                <c:pt idx="58">
                  <c:v>1.0281654834969902</c:v>
                </c:pt>
                <c:pt idx="59">
                  <c:v>1.0281654834969902</c:v>
                </c:pt>
                <c:pt idx="60">
                  <c:v>1.0281654834969902</c:v>
                </c:pt>
                <c:pt idx="61">
                  <c:v>1.0281654834969902</c:v>
                </c:pt>
                <c:pt idx="62">
                  <c:v>1.0281654834969902</c:v>
                </c:pt>
                <c:pt idx="63">
                  <c:v>1.0281654834969902</c:v>
                </c:pt>
                <c:pt idx="64">
                  <c:v>1.0281654834969902</c:v>
                </c:pt>
                <c:pt idx="65">
                  <c:v>1.0281654834969902</c:v>
                </c:pt>
                <c:pt idx="66">
                  <c:v>1.0281654834969902</c:v>
                </c:pt>
                <c:pt idx="67">
                  <c:v>1.0281654834969902</c:v>
                </c:pt>
                <c:pt idx="68">
                  <c:v>1.0281654834969902</c:v>
                </c:pt>
                <c:pt idx="69">
                  <c:v>1.0281654834969902</c:v>
                </c:pt>
                <c:pt idx="70">
                  <c:v>1.0281654834969902</c:v>
                </c:pt>
                <c:pt idx="71">
                  <c:v>1.0281654834969902</c:v>
                </c:pt>
                <c:pt idx="72">
                  <c:v>1.0281654834969902</c:v>
                </c:pt>
                <c:pt idx="73">
                  <c:v>1.0281654834969902</c:v>
                </c:pt>
                <c:pt idx="74">
                  <c:v>1.0281654834969902</c:v>
                </c:pt>
                <c:pt idx="75">
                  <c:v>1.0281654834969902</c:v>
                </c:pt>
                <c:pt idx="76">
                  <c:v>1.0281654834969902</c:v>
                </c:pt>
                <c:pt idx="77">
                  <c:v>1.0281654834969902</c:v>
                </c:pt>
                <c:pt idx="78">
                  <c:v>1.0281654834969902</c:v>
                </c:pt>
                <c:pt idx="79">
                  <c:v>1.0281654834969902</c:v>
                </c:pt>
                <c:pt idx="80">
                  <c:v>1.0281654834969902</c:v>
                </c:pt>
                <c:pt idx="81">
                  <c:v>1.0281654834969902</c:v>
                </c:pt>
                <c:pt idx="82">
                  <c:v>1.0281654834969902</c:v>
                </c:pt>
                <c:pt idx="83">
                  <c:v>1.0281654834969902</c:v>
                </c:pt>
                <c:pt idx="84">
                  <c:v>1.0281654834969902</c:v>
                </c:pt>
                <c:pt idx="85">
                  <c:v>1.0281654834969902</c:v>
                </c:pt>
                <c:pt idx="86">
                  <c:v>1.0281654834969902</c:v>
                </c:pt>
                <c:pt idx="87">
                  <c:v>1.0281654834969902</c:v>
                </c:pt>
                <c:pt idx="88">
                  <c:v>1.0281654834969902</c:v>
                </c:pt>
                <c:pt idx="89">
                  <c:v>1.0281654834969902</c:v>
                </c:pt>
                <c:pt idx="90">
                  <c:v>1.0281654834969902</c:v>
                </c:pt>
                <c:pt idx="91">
                  <c:v>1.0281654834969902</c:v>
                </c:pt>
                <c:pt idx="92">
                  <c:v>1.0281654834969902</c:v>
                </c:pt>
                <c:pt idx="93">
                  <c:v>1.0281654834969902</c:v>
                </c:pt>
                <c:pt idx="94">
                  <c:v>1.0281654834969902</c:v>
                </c:pt>
                <c:pt idx="95">
                  <c:v>1.0281654834969902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EE-40DC-887A-8819460B83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7687008"/>
        <c:axId val="877711968"/>
      </c:lineChart>
      <c:catAx>
        <c:axId val="877687008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711968"/>
        <c:crosses val="autoZero"/>
        <c:auto val="1"/>
        <c:lblAlgn val="ctr"/>
        <c:lblOffset val="100"/>
        <c:noMultiLvlLbl val="0"/>
      </c:catAx>
      <c:valAx>
        <c:axId val="87771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687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IND_micro_1turno_PIEM!$B$1</c:f>
              <c:strCache>
                <c:ptCount val="1"/>
                <c:pt idx="0">
                  <c:v>Working_day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IND_micro_1turno_PIEM!$A$2:$A$97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5.2083333333333329E-2</c:v>
                </c:pt>
                <c:pt idx="6">
                  <c:v>6.2499999999999993E-2</c:v>
                </c:pt>
                <c:pt idx="7">
                  <c:v>7.2916666666666657E-2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0.11458333333333334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0.14583333333333331</c:v>
                </c:pt>
                <c:pt idx="15">
                  <c:v>0.15624999999999997</c:v>
                </c:pt>
                <c:pt idx="16">
                  <c:v>0.16666666666666663</c:v>
                </c:pt>
                <c:pt idx="17">
                  <c:v>0.17708333333333329</c:v>
                </c:pt>
                <c:pt idx="18">
                  <c:v>0.18749999999999994</c:v>
                </c:pt>
                <c:pt idx="19">
                  <c:v>0.1979166666666666</c:v>
                </c:pt>
                <c:pt idx="20">
                  <c:v>0.20833333333333326</c:v>
                </c:pt>
                <c:pt idx="21">
                  <c:v>0.21874999999999992</c:v>
                </c:pt>
                <c:pt idx="22">
                  <c:v>0.22916666666666657</c:v>
                </c:pt>
                <c:pt idx="23">
                  <c:v>0.23958333333333323</c:v>
                </c:pt>
                <c:pt idx="24">
                  <c:v>0.24999999999999989</c:v>
                </c:pt>
                <c:pt idx="25">
                  <c:v>0.26041666666666657</c:v>
                </c:pt>
                <c:pt idx="26">
                  <c:v>0.27083333333333326</c:v>
                </c:pt>
                <c:pt idx="27">
                  <c:v>0.28124999999999994</c:v>
                </c:pt>
                <c:pt idx="28">
                  <c:v>0.29166666666666663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0.33333333333333337</c:v>
                </c:pt>
                <c:pt idx="33">
                  <c:v>0.34375000000000006</c:v>
                </c:pt>
                <c:pt idx="34">
                  <c:v>0.35416666666666674</c:v>
                </c:pt>
                <c:pt idx="35">
                  <c:v>0.36458333333333343</c:v>
                </c:pt>
                <c:pt idx="36">
                  <c:v>0.37500000000000011</c:v>
                </c:pt>
                <c:pt idx="37">
                  <c:v>0.3854166666666668</c:v>
                </c:pt>
                <c:pt idx="38">
                  <c:v>0.39583333333333348</c:v>
                </c:pt>
                <c:pt idx="39">
                  <c:v>0.40625000000000017</c:v>
                </c:pt>
                <c:pt idx="40">
                  <c:v>0.41666666666666685</c:v>
                </c:pt>
                <c:pt idx="41">
                  <c:v>0.42708333333333354</c:v>
                </c:pt>
                <c:pt idx="42">
                  <c:v>0.43750000000000022</c:v>
                </c:pt>
                <c:pt idx="43">
                  <c:v>0.44791666666666691</c:v>
                </c:pt>
                <c:pt idx="44">
                  <c:v>0.45833333333333359</c:v>
                </c:pt>
                <c:pt idx="45">
                  <c:v>0.46875000000000028</c:v>
                </c:pt>
                <c:pt idx="46">
                  <c:v>0.47916666666666696</c:v>
                </c:pt>
                <c:pt idx="47">
                  <c:v>0.48958333333333365</c:v>
                </c:pt>
                <c:pt idx="48">
                  <c:v>0.50000000000000033</c:v>
                </c:pt>
                <c:pt idx="49">
                  <c:v>0.51041666666666696</c:v>
                </c:pt>
                <c:pt idx="50">
                  <c:v>0.52083333333333359</c:v>
                </c:pt>
                <c:pt idx="51">
                  <c:v>0.53125000000000022</c:v>
                </c:pt>
                <c:pt idx="52">
                  <c:v>0.54166666666666685</c:v>
                </c:pt>
                <c:pt idx="53">
                  <c:v>0.55208333333333348</c:v>
                </c:pt>
                <c:pt idx="54">
                  <c:v>0.56250000000000011</c:v>
                </c:pt>
                <c:pt idx="55">
                  <c:v>0.57291666666666674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0.61458333333333326</c:v>
                </c:pt>
                <c:pt idx="60">
                  <c:v>0.62499999999999989</c:v>
                </c:pt>
                <c:pt idx="61">
                  <c:v>0.63541666666666652</c:v>
                </c:pt>
                <c:pt idx="62">
                  <c:v>0.64583333333333315</c:v>
                </c:pt>
                <c:pt idx="63">
                  <c:v>0.65624999999999978</c:v>
                </c:pt>
                <c:pt idx="64">
                  <c:v>0.66666666666666641</c:v>
                </c:pt>
                <c:pt idx="65">
                  <c:v>0.67708333333333304</c:v>
                </c:pt>
                <c:pt idx="66">
                  <c:v>0.68749999999999967</c:v>
                </c:pt>
                <c:pt idx="67">
                  <c:v>0.6979166666666663</c:v>
                </c:pt>
                <c:pt idx="68">
                  <c:v>0.70833333333333293</c:v>
                </c:pt>
                <c:pt idx="69">
                  <c:v>0.71874999999999956</c:v>
                </c:pt>
                <c:pt idx="70">
                  <c:v>0.72916666666666619</c:v>
                </c:pt>
                <c:pt idx="71">
                  <c:v>0.73958333333333282</c:v>
                </c:pt>
                <c:pt idx="72">
                  <c:v>0.74999999999999944</c:v>
                </c:pt>
                <c:pt idx="73">
                  <c:v>0.76041666666666607</c:v>
                </c:pt>
                <c:pt idx="74">
                  <c:v>0.7708333333333327</c:v>
                </c:pt>
                <c:pt idx="75">
                  <c:v>0.78124999999999933</c:v>
                </c:pt>
                <c:pt idx="76">
                  <c:v>0.79166666666666596</c:v>
                </c:pt>
                <c:pt idx="77">
                  <c:v>0.80208333333333259</c:v>
                </c:pt>
                <c:pt idx="78">
                  <c:v>0.81249999999999922</c:v>
                </c:pt>
                <c:pt idx="79">
                  <c:v>0.82291666666666585</c:v>
                </c:pt>
                <c:pt idx="80">
                  <c:v>0.83333333333333248</c:v>
                </c:pt>
                <c:pt idx="81">
                  <c:v>0.84374999999999911</c:v>
                </c:pt>
                <c:pt idx="82">
                  <c:v>0.85416666666666574</c:v>
                </c:pt>
                <c:pt idx="83">
                  <c:v>0.86458333333333237</c:v>
                </c:pt>
                <c:pt idx="84">
                  <c:v>0.874999999999999</c:v>
                </c:pt>
                <c:pt idx="85">
                  <c:v>0.88541666666666563</c:v>
                </c:pt>
                <c:pt idx="86">
                  <c:v>0.89583333333333226</c:v>
                </c:pt>
                <c:pt idx="87">
                  <c:v>0.90624999999999889</c:v>
                </c:pt>
                <c:pt idx="88">
                  <c:v>0.91666666666666552</c:v>
                </c:pt>
                <c:pt idx="89">
                  <c:v>0.92708333333333215</c:v>
                </c:pt>
                <c:pt idx="90">
                  <c:v>0.93749999999999878</c:v>
                </c:pt>
                <c:pt idx="91">
                  <c:v>0.94791666666666541</c:v>
                </c:pt>
                <c:pt idx="92">
                  <c:v>0.95833333333333204</c:v>
                </c:pt>
                <c:pt idx="93">
                  <c:v>0.96874999999999867</c:v>
                </c:pt>
                <c:pt idx="94">
                  <c:v>0.9791666666666653</c:v>
                </c:pt>
                <c:pt idx="95">
                  <c:v>0.98958333333333193</c:v>
                </c:pt>
              </c:numCache>
            </c:numRef>
          </c:cat>
          <c:val>
            <c:numRef>
              <c:f>IND_micro_1turno_PIEM!$B$2:$B$97</c:f>
              <c:numCache>
                <c:formatCode>General</c:formatCode>
                <c:ptCount val="96"/>
                <c:pt idx="0">
                  <c:v>0.94257103215298355</c:v>
                </c:pt>
                <c:pt idx="1">
                  <c:v>0.94257103215298355</c:v>
                </c:pt>
                <c:pt idx="2">
                  <c:v>0.94257103215298355</c:v>
                </c:pt>
                <c:pt idx="3">
                  <c:v>0.94257103215298355</c:v>
                </c:pt>
                <c:pt idx="4">
                  <c:v>0.94257103215298355</c:v>
                </c:pt>
                <c:pt idx="5">
                  <c:v>0.94257103215298355</c:v>
                </c:pt>
                <c:pt idx="6">
                  <c:v>0.94257103215298355</c:v>
                </c:pt>
                <c:pt idx="7">
                  <c:v>0.94257103215298355</c:v>
                </c:pt>
                <c:pt idx="8">
                  <c:v>0.94257103215298355</c:v>
                </c:pt>
                <c:pt idx="9">
                  <c:v>0.94257103215298355</c:v>
                </c:pt>
                <c:pt idx="10">
                  <c:v>0.94257103215298355</c:v>
                </c:pt>
                <c:pt idx="11">
                  <c:v>0.94257103215298355</c:v>
                </c:pt>
                <c:pt idx="12">
                  <c:v>0.94257103215298355</c:v>
                </c:pt>
                <c:pt idx="13">
                  <c:v>0.94257103215298355</c:v>
                </c:pt>
                <c:pt idx="14">
                  <c:v>0.94257103215298355</c:v>
                </c:pt>
                <c:pt idx="15">
                  <c:v>0.94257103215298355</c:v>
                </c:pt>
                <c:pt idx="16">
                  <c:v>0.94257103215298355</c:v>
                </c:pt>
                <c:pt idx="17">
                  <c:v>0.94257103215298355</c:v>
                </c:pt>
                <c:pt idx="18">
                  <c:v>0.94257103215298355</c:v>
                </c:pt>
                <c:pt idx="19">
                  <c:v>0.94257103215298355</c:v>
                </c:pt>
                <c:pt idx="20">
                  <c:v>0.94257103215298355</c:v>
                </c:pt>
                <c:pt idx="21">
                  <c:v>0.94257103215298355</c:v>
                </c:pt>
                <c:pt idx="22">
                  <c:v>0.94257103215298355</c:v>
                </c:pt>
                <c:pt idx="23">
                  <c:v>0.94257103215298355</c:v>
                </c:pt>
                <c:pt idx="24">
                  <c:v>0.94257103215298355</c:v>
                </c:pt>
                <c:pt idx="25">
                  <c:v>0.94257103215298355</c:v>
                </c:pt>
                <c:pt idx="26">
                  <c:v>0.94257103215298355</c:v>
                </c:pt>
                <c:pt idx="27">
                  <c:v>0.94257103215298355</c:v>
                </c:pt>
                <c:pt idx="28">
                  <c:v>0.94257103215298355</c:v>
                </c:pt>
                <c:pt idx="29">
                  <c:v>0.94257103215298355</c:v>
                </c:pt>
                <c:pt idx="30">
                  <c:v>0.94257103215298355</c:v>
                </c:pt>
                <c:pt idx="31">
                  <c:v>0.94257103215298355</c:v>
                </c:pt>
                <c:pt idx="32">
                  <c:v>8.9020597481115118</c:v>
                </c:pt>
                <c:pt idx="33">
                  <c:v>8.9020597481115118</c:v>
                </c:pt>
                <c:pt idx="34">
                  <c:v>8.9020597481115118</c:v>
                </c:pt>
                <c:pt idx="35">
                  <c:v>8.9020597481115118</c:v>
                </c:pt>
                <c:pt idx="36">
                  <c:v>8.9020597481115118</c:v>
                </c:pt>
                <c:pt idx="37">
                  <c:v>8.9020597481115118</c:v>
                </c:pt>
                <c:pt idx="38">
                  <c:v>8.9020597481115118</c:v>
                </c:pt>
                <c:pt idx="39">
                  <c:v>8.9020597481115118</c:v>
                </c:pt>
                <c:pt idx="40">
                  <c:v>8.9020597481115118</c:v>
                </c:pt>
                <c:pt idx="41">
                  <c:v>8.9020597481115118</c:v>
                </c:pt>
                <c:pt idx="42">
                  <c:v>8.9020597481115118</c:v>
                </c:pt>
                <c:pt idx="43">
                  <c:v>8.9020597481115118</c:v>
                </c:pt>
                <c:pt idx="44">
                  <c:v>8.9020597481115118</c:v>
                </c:pt>
                <c:pt idx="45">
                  <c:v>8.9020597481115118</c:v>
                </c:pt>
                <c:pt idx="46">
                  <c:v>8.9020597481115118</c:v>
                </c:pt>
                <c:pt idx="47">
                  <c:v>8.9020597481115118</c:v>
                </c:pt>
                <c:pt idx="48">
                  <c:v>8.9020597481115118</c:v>
                </c:pt>
                <c:pt idx="49">
                  <c:v>8.9020597481115118</c:v>
                </c:pt>
                <c:pt idx="50">
                  <c:v>8.9020597481115118</c:v>
                </c:pt>
                <c:pt idx="51">
                  <c:v>8.9020597481115118</c:v>
                </c:pt>
                <c:pt idx="52">
                  <c:v>8.9020597481115118</c:v>
                </c:pt>
                <c:pt idx="53">
                  <c:v>8.9020597481115118</c:v>
                </c:pt>
                <c:pt idx="54">
                  <c:v>8.9020597481115118</c:v>
                </c:pt>
                <c:pt idx="55">
                  <c:v>8.9020597481115118</c:v>
                </c:pt>
                <c:pt idx="56">
                  <c:v>8.9020597481115118</c:v>
                </c:pt>
                <c:pt idx="57">
                  <c:v>8.9020597481115118</c:v>
                </c:pt>
                <c:pt idx="58">
                  <c:v>8.9020597481115118</c:v>
                </c:pt>
                <c:pt idx="59">
                  <c:v>8.9020597481115118</c:v>
                </c:pt>
                <c:pt idx="60">
                  <c:v>8.9020597481115118</c:v>
                </c:pt>
                <c:pt idx="61">
                  <c:v>8.9020597481115118</c:v>
                </c:pt>
                <c:pt idx="62">
                  <c:v>8.9020597481115118</c:v>
                </c:pt>
                <c:pt idx="63">
                  <c:v>8.9020597481115118</c:v>
                </c:pt>
                <c:pt idx="64">
                  <c:v>8.9020597481115118</c:v>
                </c:pt>
                <c:pt idx="65">
                  <c:v>8.9020597481115118</c:v>
                </c:pt>
                <c:pt idx="66">
                  <c:v>8.9020597481115118</c:v>
                </c:pt>
                <c:pt idx="67">
                  <c:v>8.9020597481115118</c:v>
                </c:pt>
                <c:pt idx="68">
                  <c:v>0.94257103215298355</c:v>
                </c:pt>
                <c:pt idx="69">
                  <c:v>0.94257103215298355</c:v>
                </c:pt>
                <c:pt idx="70">
                  <c:v>0.94257103215298355</c:v>
                </c:pt>
                <c:pt idx="71">
                  <c:v>0.94257103215298355</c:v>
                </c:pt>
                <c:pt idx="72">
                  <c:v>0.94257103215298355</c:v>
                </c:pt>
                <c:pt idx="73">
                  <c:v>0.94257103215298355</c:v>
                </c:pt>
                <c:pt idx="74">
                  <c:v>0.94257103215298355</c:v>
                </c:pt>
                <c:pt idx="75">
                  <c:v>0.94257103215298355</c:v>
                </c:pt>
                <c:pt idx="76">
                  <c:v>0.94257103215298355</c:v>
                </c:pt>
                <c:pt idx="77">
                  <c:v>0.94257103215298355</c:v>
                </c:pt>
                <c:pt idx="78">
                  <c:v>0.94257103215298355</c:v>
                </c:pt>
                <c:pt idx="79">
                  <c:v>0.94257103215298355</c:v>
                </c:pt>
                <c:pt idx="80">
                  <c:v>0.94257103215298355</c:v>
                </c:pt>
                <c:pt idx="81">
                  <c:v>0.94257103215298355</c:v>
                </c:pt>
                <c:pt idx="82">
                  <c:v>0.94257103215298355</c:v>
                </c:pt>
                <c:pt idx="83">
                  <c:v>0.94257103215298355</c:v>
                </c:pt>
                <c:pt idx="84">
                  <c:v>0.94257103215298355</c:v>
                </c:pt>
                <c:pt idx="85">
                  <c:v>0.94257103215298355</c:v>
                </c:pt>
                <c:pt idx="86">
                  <c:v>0.94257103215298355</c:v>
                </c:pt>
                <c:pt idx="87">
                  <c:v>0.94257103215298355</c:v>
                </c:pt>
                <c:pt idx="88">
                  <c:v>0.94257103215298355</c:v>
                </c:pt>
                <c:pt idx="89">
                  <c:v>0.94257103215298355</c:v>
                </c:pt>
                <c:pt idx="90">
                  <c:v>0.94257103215298355</c:v>
                </c:pt>
                <c:pt idx="91">
                  <c:v>0.94257103215298355</c:v>
                </c:pt>
                <c:pt idx="92">
                  <c:v>0.94257103215298355</c:v>
                </c:pt>
                <c:pt idx="93">
                  <c:v>0.94257103215298355</c:v>
                </c:pt>
                <c:pt idx="94">
                  <c:v>0.94257103215298355</c:v>
                </c:pt>
                <c:pt idx="95">
                  <c:v>0.94257103215298355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A8-4AFE-A464-0C6E8147D7B3}"/>
            </c:ext>
          </c:extLst>
        </c:ser>
        <c:ser>
          <c:idx val="1"/>
          <c:order val="1"/>
          <c:tx>
            <c:strRef>
              <c:f>IND_micro_1turno_PIEM!$C$1</c:f>
              <c:strCache>
                <c:ptCount val="1"/>
                <c:pt idx="0">
                  <c:v>Saturday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IND_micro_1turno_PIEM!$A$2:$A$97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5.2083333333333329E-2</c:v>
                </c:pt>
                <c:pt idx="6">
                  <c:v>6.2499999999999993E-2</c:v>
                </c:pt>
                <c:pt idx="7">
                  <c:v>7.2916666666666657E-2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0.11458333333333334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0.14583333333333331</c:v>
                </c:pt>
                <c:pt idx="15">
                  <c:v>0.15624999999999997</c:v>
                </c:pt>
                <c:pt idx="16">
                  <c:v>0.16666666666666663</c:v>
                </c:pt>
                <c:pt idx="17">
                  <c:v>0.17708333333333329</c:v>
                </c:pt>
                <c:pt idx="18">
                  <c:v>0.18749999999999994</c:v>
                </c:pt>
                <c:pt idx="19">
                  <c:v>0.1979166666666666</c:v>
                </c:pt>
                <c:pt idx="20">
                  <c:v>0.20833333333333326</c:v>
                </c:pt>
                <c:pt idx="21">
                  <c:v>0.21874999999999992</c:v>
                </c:pt>
                <c:pt idx="22">
                  <c:v>0.22916666666666657</c:v>
                </c:pt>
                <c:pt idx="23">
                  <c:v>0.23958333333333323</c:v>
                </c:pt>
                <c:pt idx="24">
                  <c:v>0.24999999999999989</c:v>
                </c:pt>
                <c:pt idx="25">
                  <c:v>0.26041666666666657</c:v>
                </c:pt>
                <c:pt idx="26">
                  <c:v>0.27083333333333326</c:v>
                </c:pt>
                <c:pt idx="27">
                  <c:v>0.28124999999999994</c:v>
                </c:pt>
                <c:pt idx="28">
                  <c:v>0.29166666666666663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0.33333333333333337</c:v>
                </c:pt>
                <c:pt idx="33">
                  <c:v>0.34375000000000006</c:v>
                </c:pt>
                <c:pt idx="34">
                  <c:v>0.35416666666666674</c:v>
                </c:pt>
                <c:pt idx="35">
                  <c:v>0.36458333333333343</c:v>
                </c:pt>
                <c:pt idx="36">
                  <c:v>0.37500000000000011</c:v>
                </c:pt>
                <c:pt idx="37">
                  <c:v>0.3854166666666668</c:v>
                </c:pt>
                <c:pt idx="38">
                  <c:v>0.39583333333333348</c:v>
                </c:pt>
                <c:pt idx="39">
                  <c:v>0.40625000000000017</c:v>
                </c:pt>
                <c:pt idx="40">
                  <c:v>0.41666666666666685</c:v>
                </c:pt>
                <c:pt idx="41">
                  <c:v>0.42708333333333354</c:v>
                </c:pt>
                <c:pt idx="42">
                  <c:v>0.43750000000000022</c:v>
                </c:pt>
                <c:pt idx="43">
                  <c:v>0.44791666666666691</c:v>
                </c:pt>
                <c:pt idx="44">
                  <c:v>0.45833333333333359</c:v>
                </c:pt>
                <c:pt idx="45">
                  <c:v>0.46875000000000028</c:v>
                </c:pt>
                <c:pt idx="46">
                  <c:v>0.47916666666666696</c:v>
                </c:pt>
                <c:pt idx="47">
                  <c:v>0.48958333333333365</c:v>
                </c:pt>
                <c:pt idx="48">
                  <c:v>0.50000000000000033</c:v>
                </c:pt>
                <c:pt idx="49">
                  <c:v>0.51041666666666696</c:v>
                </c:pt>
                <c:pt idx="50">
                  <c:v>0.52083333333333359</c:v>
                </c:pt>
                <c:pt idx="51">
                  <c:v>0.53125000000000022</c:v>
                </c:pt>
                <c:pt idx="52">
                  <c:v>0.54166666666666685</c:v>
                </c:pt>
                <c:pt idx="53">
                  <c:v>0.55208333333333348</c:v>
                </c:pt>
                <c:pt idx="54">
                  <c:v>0.56250000000000011</c:v>
                </c:pt>
                <c:pt idx="55">
                  <c:v>0.57291666666666674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0.61458333333333326</c:v>
                </c:pt>
                <c:pt idx="60">
                  <c:v>0.62499999999999989</c:v>
                </c:pt>
                <c:pt idx="61">
                  <c:v>0.63541666666666652</c:v>
                </c:pt>
                <c:pt idx="62">
                  <c:v>0.64583333333333315</c:v>
                </c:pt>
                <c:pt idx="63">
                  <c:v>0.65624999999999978</c:v>
                </c:pt>
                <c:pt idx="64">
                  <c:v>0.66666666666666641</c:v>
                </c:pt>
                <c:pt idx="65">
                  <c:v>0.67708333333333304</c:v>
                </c:pt>
                <c:pt idx="66">
                  <c:v>0.68749999999999967</c:v>
                </c:pt>
                <c:pt idx="67">
                  <c:v>0.6979166666666663</c:v>
                </c:pt>
                <c:pt idx="68">
                  <c:v>0.70833333333333293</c:v>
                </c:pt>
                <c:pt idx="69">
                  <c:v>0.71874999999999956</c:v>
                </c:pt>
                <c:pt idx="70">
                  <c:v>0.72916666666666619</c:v>
                </c:pt>
                <c:pt idx="71">
                  <c:v>0.73958333333333282</c:v>
                </c:pt>
                <c:pt idx="72">
                  <c:v>0.74999999999999944</c:v>
                </c:pt>
                <c:pt idx="73">
                  <c:v>0.76041666666666607</c:v>
                </c:pt>
                <c:pt idx="74">
                  <c:v>0.7708333333333327</c:v>
                </c:pt>
                <c:pt idx="75">
                  <c:v>0.78124999999999933</c:v>
                </c:pt>
                <c:pt idx="76">
                  <c:v>0.79166666666666596</c:v>
                </c:pt>
                <c:pt idx="77">
                  <c:v>0.80208333333333259</c:v>
                </c:pt>
                <c:pt idx="78">
                  <c:v>0.81249999999999922</c:v>
                </c:pt>
                <c:pt idx="79">
                  <c:v>0.82291666666666585</c:v>
                </c:pt>
                <c:pt idx="80">
                  <c:v>0.83333333333333248</c:v>
                </c:pt>
                <c:pt idx="81">
                  <c:v>0.84374999999999911</c:v>
                </c:pt>
                <c:pt idx="82">
                  <c:v>0.85416666666666574</c:v>
                </c:pt>
                <c:pt idx="83">
                  <c:v>0.86458333333333237</c:v>
                </c:pt>
                <c:pt idx="84">
                  <c:v>0.874999999999999</c:v>
                </c:pt>
                <c:pt idx="85">
                  <c:v>0.88541666666666563</c:v>
                </c:pt>
                <c:pt idx="86">
                  <c:v>0.89583333333333226</c:v>
                </c:pt>
                <c:pt idx="87">
                  <c:v>0.90624999999999889</c:v>
                </c:pt>
                <c:pt idx="88">
                  <c:v>0.91666666666666552</c:v>
                </c:pt>
                <c:pt idx="89">
                  <c:v>0.92708333333333215</c:v>
                </c:pt>
                <c:pt idx="90">
                  <c:v>0.93749999999999878</c:v>
                </c:pt>
                <c:pt idx="91">
                  <c:v>0.94791666666666541</c:v>
                </c:pt>
                <c:pt idx="92">
                  <c:v>0.95833333333333204</c:v>
                </c:pt>
                <c:pt idx="93">
                  <c:v>0.96874999999999867</c:v>
                </c:pt>
                <c:pt idx="94">
                  <c:v>0.9791666666666653</c:v>
                </c:pt>
                <c:pt idx="95">
                  <c:v>0.98958333333333193</c:v>
                </c:pt>
              </c:numCache>
            </c:numRef>
          </c:cat>
          <c:val>
            <c:numRef>
              <c:f>IND_micro_1turno_PIEM!$C$2:$C$97</c:f>
              <c:numCache>
                <c:formatCode>General</c:formatCode>
                <c:ptCount val="96"/>
                <c:pt idx="0">
                  <c:v>0.94257103215298355</c:v>
                </c:pt>
                <c:pt idx="1">
                  <c:v>0.94257103215298355</c:v>
                </c:pt>
                <c:pt idx="2">
                  <c:v>0.94257103215298355</c:v>
                </c:pt>
                <c:pt idx="3">
                  <c:v>0.94257103215298355</c:v>
                </c:pt>
                <c:pt idx="4">
                  <c:v>0.94257103215298355</c:v>
                </c:pt>
                <c:pt idx="5">
                  <c:v>0.94257103215298355</c:v>
                </c:pt>
                <c:pt idx="6">
                  <c:v>0.94257103215298355</c:v>
                </c:pt>
                <c:pt idx="7">
                  <c:v>0.94257103215298355</c:v>
                </c:pt>
                <c:pt idx="8">
                  <c:v>0.94257103215298355</c:v>
                </c:pt>
                <c:pt idx="9">
                  <c:v>0.94257103215298355</c:v>
                </c:pt>
                <c:pt idx="10">
                  <c:v>0.94257103215298355</c:v>
                </c:pt>
                <c:pt idx="11">
                  <c:v>0.94257103215298355</c:v>
                </c:pt>
                <c:pt idx="12">
                  <c:v>0.94257103215298355</c:v>
                </c:pt>
                <c:pt idx="13">
                  <c:v>0.94257103215298355</c:v>
                </c:pt>
                <c:pt idx="14">
                  <c:v>0.94257103215298355</c:v>
                </c:pt>
                <c:pt idx="15">
                  <c:v>0.94257103215298355</c:v>
                </c:pt>
                <c:pt idx="16">
                  <c:v>0.94257103215298355</c:v>
                </c:pt>
                <c:pt idx="17">
                  <c:v>0.94257103215298355</c:v>
                </c:pt>
                <c:pt idx="18">
                  <c:v>0.94257103215298355</c:v>
                </c:pt>
                <c:pt idx="19">
                  <c:v>0.94257103215298355</c:v>
                </c:pt>
                <c:pt idx="20">
                  <c:v>0.94257103215298355</c:v>
                </c:pt>
                <c:pt idx="21">
                  <c:v>0.94257103215298355</c:v>
                </c:pt>
                <c:pt idx="22">
                  <c:v>0.94257103215298355</c:v>
                </c:pt>
                <c:pt idx="23">
                  <c:v>0.94257103215298355</c:v>
                </c:pt>
                <c:pt idx="24">
                  <c:v>0.94257103215298355</c:v>
                </c:pt>
                <c:pt idx="25">
                  <c:v>0.94257103215298355</c:v>
                </c:pt>
                <c:pt idx="26">
                  <c:v>0.94257103215298355</c:v>
                </c:pt>
                <c:pt idx="27">
                  <c:v>0.94257103215298355</c:v>
                </c:pt>
                <c:pt idx="28">
                  <c:v>0.94257103215298355</c:v>
                </c:pt>
                <c:pt idx="29">
                  <c:v>0.94257103215298355</c:v>
                </c:pt>
                <c:pt idx="30">
                  <c:v>0.94257103215298355</c:v>
                </c:pt>
                <c:pt idx="31">
                  <c:v>0.94257103215298355</c:v>
                </c:pt>
                <c:pt idx="32">
                  <c:v>0.94257103215298355</c:v>
                </c:pt>
                <c:pt idx="33">
                  <c:v>0.94257103215298355</c:v>
                </c:pt>
                <c:pt idx="34">
                  <c:v>0.94257103215298355</c:v>
                </c:pt>
                <c:pt idx="35">
                  <c:v>0.94257103215298355</c:v>
                </c:pt>
                <c:pt idx="36">
                  <c:v>0.94257103215298355</c:v>
                </c:pt>
                <c:pt idx="37">
                  <c:v>0.94257103215298355</c:v>
                </c:pt>
                <c:pt idx="38">
                  <c:v>0.94257103215298355</c:v>
                </c:pt>
                <c:pt idx="39">
                  <c:v>0.94257103215298355</c:v>
                </c:pt>
                <c:pt idx="40">
                  <c:v>0.94257103215298355</c:v>
                </c:pt>
                <c:pt idx="41">
                  <c:v>0.94257103215298355</c:v>
                </c:pt>
                <c:pt idx="42">
                  <c:v>0.94257103215298355</c:v>
                </c:pt>
                <c:pt idx="43">
                  <c:v>0.94257103215298355</c:v>
                </c:pt>
                <c:pt idx="44">
                  <c:v>0.94257103215298355</c:v>
                </c:pt>
                <c:pt idx="45">
                  <c:v>0.94257103215298355</c:v>
                </c:pt>
                <c:pt idx="46">
                  <c:v>0.94257103215298355</c:v>
                </c:pt>
                <c:pt idx="47">
                  <c:v>0.94257103215298355</c:v>
                </c:pt>
                <c:pt idx="48">
                  <c:v>0.94257103215298355</c:v>
                </c:pt>
                <c:pt idx="49">
                  <c:v>0.94257103215298355</c:v>
                </c:pt>
                <c:pt idx="50">
                  <c:v>0.94257103215298355</c:v>
                </c:pt>
                <c:pt idx="51">
                  <c:v>0.94257103215298355</c:v>
                </c:pt>
                <c:pt idx="52">
                  <c:v>0.94257103215298355</c:v>
                </c:pt>
                <c:pt idx="53">
                  <c:v>0.94257103215298355</c:v>
                </c:pt>
                <c:pt idx="54">
                  <c:v>0.94257103215298355</c:v>
                </c:pt>
                <c:pt idx="55">
                  <c:v>0.94257103215298355</c:v>
                </c:pt>
                <c:pt idx="56">
                  <c:v>0.94257103215298355</c:v>
                </c:pt>
                <c:pt idx="57">
                  <c:v>0.94257103215298355</c:v>
                </c:pt>
                <c:pt idx="58">
                  <c:v>0.94257103215298355</c:v>
                </c:pt>
                <c:pt idx="59">
                  <c:v>0.94257103215298355</c:v>
                </c:pt>
                <c:pt idx="60">
                  <c:v>0.94257103215298355</c:v>
                </c:pt>
                <c:pt idx="61">
                  <c:v>0.94257103215298355</c:v>
                </c:pt>
                <c:pt idx="62">
                  <c:v>0.94257103215298355</c:v>
                </c:pt>
                <c:pt idx="63">
                  <c:v>0.94257103215298355</c:v>
                </c:pt>
                <c:pt idx="64">
                  <c:v>0.94257103215298355</c:v>
                </c:pt>
                <c:pt idx="65">
                  <c:v>0.94257103215298355</c:v>
                </c:pt>
                <c:pt idx="66">
                  <c:v>0.94257103215298355</c:v>
                </c:pt>
                <c:pt idx="67">
                  <c:v>0.94257103215298355</c:v>
                </c:pt>
                <c:pt idx="68">
                  <c:v>0.94257103215298355</c:v>
                </c:pt>
                <c:pt idx="69">
                  <c:v>0.94257103215298355</c:v>
                </c:pt>
                <c:pt idx="70">
                  <c:v>0.94257103215298355</c:v>
                </c:pt>
                <c:pt idx="71">
                  <c:v>0.94257103215298355</c:v>
                </c:pt>
                <c:pt idx="72">
                  <c:v>0.94257103215298355</c:v>
                </c:pt>
                <c:pt idx="73">
                  <c:v>0.94257103215298355</c:v>
                </c:pt>
                <c:pt idx="74">
                  <c:v>0.94257103215298355</c:v>
                </c:pt>
                <c:pt idx="75">
                  <c:v>0.94257103215298355</c:v>
                </c:pt>
                <c:pt idx="76">
                  <c:v>0.94257103215298355</c:v>
                </c:pt>
                <c:pt idx="77">
                  <c:v>0.94257103215298355</c:v>
                </c:pt>
                <c:pt idx="78">
                  <c:v>0.94257103215298355</c:v>
                </c:pt>
                <c:pt idx="79">
                  <c:v>0.94257103215298355</c:v>
                </c:pt>
                <c:pt idx="80">
                  <c:v>0.94257103215298355</c:v>
                </c:pt>
                <c:pt idx="81">
                  <c:v>0.94257103215298355</c:v>
                </c:pt>
                <c:pt idx="82">
                  <c:v>0.94257103215298355</c:v>
                </c:pt>
                <c:pt idx="83">
                  <c:v>0.94257103215298355</c:v>
                </c:pt>
                <c:pt idx="84">
                  <c:v>0.94257103215298355</c:v>
                </c:pt>
                <c:pt idx="85">
                  <c:v>0.94257103215298355</c:v>
                </c:pt>
                <c:pt idx="86">
                  <c:v>0.94257103215298355</c:v>
                </c:pt>
                <c:pt idx="87">
                  <c:v>0.94257103215298355</c:v>
                </c:pt>
                <c:pt idx="88">
                  <c:v>0.94257103215298355</c:v>
                </c:pt>
                <c:pt idx="89">
                  <c:v>0.94257103215298355</c:v>
                </c:pt>
                <c:pt idx="90">
                  <c:v>0.94257103215298355</c:v>
                </c:pt>
                <c:pt idx="91">
                  <c:v>0.94257103215298355</c:v>
                </c:pt>
                <c:pt idx="92">
                  <c:v>0.94257103215298355</c:v>
                </c:pt>
                <c:pt idx="93">
                  <c:v>0.94257103215298355</c:v>
                </c:pt>
                <c:pt idx="94">
                  <c:v>0.94257103215298355</c:v>
                </c:pt>
                <c:pt idx="95">
                  <c:v>0.94257103215298355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A8-4AFE-A464-0C6E8147D7B3}"/>
            </c:ext>
          </c:extLst>
        </c:ser>
        <c:ser>
          <c:idx val="2"/>
          <c:order val="2"/>
          <c:tx>
            <c:strRef>
              <c:f>IND_micro_1turno_PIEM!$D$1</c:f>
              <c:strCache>
                <c:ptCount val="1"/>
                <c:pt idx="0">
                  <c:v>Sunday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IND_micro_1turno_PIEM!$A$2:$A$97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5.2083333333333329E-2</c:v>
                </c:pt>
                <c:pt idx="6">
                  <c:v>6.2499999999999993E-2</c:v>
                </c:pt>
                <c:pt idx="7">
                  <c:v>7.2916666666666657E-2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0.11458333333333334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0.14583333333333331</c:v>
                </c:pt>
                <c:pt idx="15">
                  <c:v>0.15624999999999997</c:v>
                </c:pt>
                <c:pt idx="16">
                  <c:v>0.16666666666666663</c:v>
                </c:pt>
                <c:pt idx="17">
                  <c:v>0.17708333333333329</c:v>
                </c:pt>
                <c:pt idx="18">
                  <c:v>0.18749999999999994</c:v>
                </c:pt>
                <c:pt idx="19">
                  <c:v>0.1979166666666666</c:v>
                </c:pt>
                <c:pt idx="20">
                  <c:v>0.20833333333333326</c:v>
                </c:pt>
                <c:pt idx="21">
                  <c:v>0.21874999999999992</c:v>
                </c:pt>
                <c:pt idx="22">
                  <c:v>0.22916666666666657</c:v>
                </c:pt>
                <c:pt idx="23">
                  <c:v>0.23958333333333323</c:v>
                </c:pt>
                <c:pt idx="24">
                  <c:v>0.24999999999999989</c:v>
                </c:pt>
                <c:pt idx="25">
                  <c:v>0.26041666666666657</c:v>
                </c:pt>
                <c:pt idx="26">
                  <c:v>0.27083333333333326</c:v>
                </c:pt>
                <c:pt idx="27">
                  <c:v>0.28124999999999994</c:v>
                </c:pt>
                <c:pt idx="28">
                  <c:v>0.29166666666666663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0.33333333333333337</c:v>
                </c:pt>
                <c:pt idx="33">
                  <c:v>0.34375000000000006</c:v>
                </c:pt>
                <c:pt idx="34">
                  <c:v>0.35416666666666674</c:v>
                </c:pt>
                <c:pt idx="35">
                  <c:v>0.36458333333333343</c:v>
                </c:pt>
                <c:pt idx="36">
                  <c:v>0.37500000000000011</c:v>
                </c:pt>
                <c:pt idx="37">
                  <c:v>0.3854166666666668</c:v>
                </c:pt>
                <c:pt idx="38">
                  <c:v>0.39583333333333348</c:v>
                </c:pt>
                <c:pt idx="39">
                  <c:v>0.40625000000000017</c:v>
                </c:pt>
                <c:pt idx="40">
                  <c:v>0.41666666666666685</c:v>
                </c:pt>
                <c:pt idx="41">
                  <c:v>0.42708333333333354</c:v>
                </c:pt>
                <c:pt idx="42">
                  <c:v>0.43750000000000022</c:v>
                </c:pt>
                <c:pt idx="43">
                  <c:v>0.44791666666666691</c:v>
                </c:pt>
                <c:pt idx="44">
                  <c:v>0.45833333333333359</c:v>
                </c:pt>
                <c:pt idx="45">
                  <c:v>0.46875000000000028</c:v>
                </c:pt>
                <c:pt idx="46">
                  <c:v>0.47916666666666696</c:v>
                </c:pt>
                <c:pt idx="47">
                  <c:v>0.48958333333333365</c:v>
                </c:pt>
                <c:pt idx="48">
                  <c:v>0.50000000000000033</c:v>
                </c:pt>
                <c:pt idx="49">
                  <c:v>0.51041666666666696</c:v>
                </c:pt>
                <c:pt idx="50">
                  <c:v>0.52083333333333359</c:v>
                </c:pt>
                <c:pt idx="51">
                  <c:v>0.53125000000000022</c:v>
                </c:pt>
                <c:pt idx="52">
                  <c:v>0.54166666666666685</c:v>
                </c:pt>
                <c:pt idx="53">
                  <c:v>0.55208333333333348</c:v>
                </c:pt>
                <c:pt idx="54">
                  <c:v>0.56250000000000011</c:v>
                </c:pt>
                <c:pt idx="55">
                  <c:v>0.57291666666666674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0.61458333333333326</c:v>
                </c:pt>
                <c:pt idx="60">
                  <c:v>0.62499999999999989</c:v>
                </c:pt>
                <c:pt idx="61">
                  <c:v>0.63541666666666652</c:v>
                </c:pt>
                <c:pt idx="62">
                  <c:v>0.64583333333333315</c:v>
                </c:pt>
                <c:pt idx="63">
                  <c:v>0.65624999999999978</c:v>
                </c:pt>
                <c:pt idx="64">
                  <c:v>0.66666666666666641</c:v>
                </c:pt>
                <c:pt idx="65">
                  <c:v>0.67708333333333304</c:v>
                </c:pt>
                <c:pt idx="66">
                  <c:v>0.68749999999999967</c:v>
                </c:pt>
                <c:pt idx="67">
                  <c:v>0.6979166666666663</c:v>
                </c:pt>
                <c:pt idx="68">
                  <c:v>0.70833333333333293</c:v>
                </c:pt>
                <c:pt idx="69">
                  <c:v>0.71874999999999956</c:v>
                </c:pt>
                <c:pt idx="70">
                  <c:v>0.72916666666666619</c:v>
                </c:pt>
                <c:pt idx="71">
                  <c:v>0.73958333333333282</c:v>
                </c:pt>
                <c:pt idx="72">
                  <c:v>0.74999999999999944</c:v>
                </c:pt>
                <c:pt idx="73">
                  <c:v>0.76041666666666607</c:v>
                </c:pt>
                <c:pt idx="74">
                  <c:v>0.7708333333333327</c:v>
                </c:pt>
                <c:pt idx="75">
                  <c:v>0.78124999999999933</c:v>
                </c:pt>
                <c:pt idx="76">
                  <c:v>0.79166666666666596</c:v>
                </c:pt>
                <c:pt idx="77">
                  <c:v>0.80208333333333259</c:v>
                </c:pt>
                <c:pt idx="78">
                  <c:v>0.81249999999999922</c:v>
                </c:pt>
                <c:pt idx="79">
                  <c:v>0.82291666666666585</c:v>
                </c:pt>
                <c:pt idx="80">
                  <c:v>0.83333333333333248</c:v>
                </c:pt>
                <c:pt idx="81">
                  <c:v>0.84374999999999911</c:v>
                </c:pt>
                <c:pt idx="82">
                  <c:v>0.85416666666666574</c:v>
                </c:pt>
                <c:pt idx="83">
                  <c:v>0.86458333333333237</c:v>
                </c:pt>
                <c:pt idx="84">
                  <c:v>0.874999999999999</c:v>
                </c:pt>
                <c:pt idx="85">
                  <c:v>0.88541666666666563</c:v>
                </c:pt>
                <c:pt idx="86">
                  <c:v>0.89583333333333226</c:v>
                </c:pt>
                <c:pt idx="87">
                  <c:v>0.90624999999999889</c:v>
                </c:pt>
                <c:pt idx="88">
                  <c:v>0.91666666666666552</c:v>
                </c:pt>
                <c:pt idx="89">
                  <c:v>0.92708333333333215</c:v>
                </c:pt>
                <c:pt idx="90">
                  <c:v>0.93749999999999878</c:v>
                </c:pt>
                <c:pt idx="91">
                  <c:v>0.94791666666666541</c:v>
                </c:pt>
                <c:pt idx="92">
                  <c:v>0.95833333333333204</c:v>
                </c:pt>
                <c:pt idx="93">
                  <c:v>0.96874999999999867</c:v>
                </c:pt>
                <c:pt idx="94">
                  <c:v>0.9791666666666653</c:v>
                </c:pt>
                <c:pt idx="95">
                  <c:v>0.98958333333333193</c:v>
                </c:pt>
              </c:numCache>
            </c:numRef>
          </c:cat>
          <c:val>
            <c:numRef>
              <c:f>IND_micro_1turno_PIEM!$D$2:$D$97</c:f>
              <c:numCache>
                <c:formatCode>General</c:formatCode>
                <c:ptCount val="96"/>
                <c:pt idx="0">
                  <c:v>0.94257103215298355</c:v>
                </c:pt>
                <c:pt idx="1">
                  <c:v>0.94257103215298355</c:v>
                </c:pt>
                <c:pt idx="2">
                  <c:v>0.94257103215298355</c:v>
                </c:pt>
                <c:pt idx="3">
                  <c:v>0.94257103215298355</c:v>
                </c:pt>
                <c:pt idx="4">
                  <c:v>0.94257103215298355</c:v>
                </c:pt>
                <c:pt idx="5">
                  <c:v>0.94257103215298355</c:v>
                </c:pt>
                <c:pt idx="6">
                  <c:v>0.94257103215298355</c:v>
                </c:pt>
                <c:pt idx="7">
                  <c:v>0.94257103215298355</c:v>
                </c:pt>
                <c:pt idx="8">
                  <c:v>0.94257103215298355</c:v>
                </c:pt>
                <c:pt idx="9">
                  <c:v>0.94257103215298355</c:v>
                </c:pt>
                <c:pt idx="10">
                  <c:v>0.94257103215298355</c:v>
                </c:pt>
                <c:pt idx="11">
                  <c:v>0.94257103215298355</c:v>
                </c:pt>
                <c:pt idx="12">
                  <c:v>0.94257103215298355</c:v>
                </c:pt>
                <c:pt idx="13">
                  <c:v>0.94257103215298355</c:v>
                </c:pt>
                <c:pt idx="14">
                  <c:v>0.94257103215298355</c:v>
                </c:pt>
                <c:pt idx="15">
                  <c:v>0.94257103215298355</c:v>
                </c:pt>
                <c:pt idx="16">
                  <c:v>0.94257103215298355</c:v>
                </c:pt>
                <c:pt idx="17">
                  <c:v>0.94257103215298355</c:v>
                </c:pt>
                <c:pt idx="18">
                  <c:v>0.94257103215298355</c:v>
                </c:pt>
                <c:pt idx="19">
                  <c:v>0.94257103215298355</c:v>
                </c:pt>
                <c:pt idx="20">
                  <c:v>0.94257103215298355</c:v>
                </c:pt>
                <c:pt idx="21">
                  <c:v>0.94257103215298355</c:v>
                </c:pt>
                <c:pt idx="22">
                  <c:v>0.94257103215298355</c:v>
                </c:pt>
                <c:pt idx="23">
                  <c:v>0.94257103215298355</c:v>
                </c:pt>
                <c:pt idx="24">
                  <c:v>0.94257103215298355</c:v>
                </c:pt>
                <c:pt idx="25">
                  <c:v>0.94257103215298355</c:v>
                </c:pt>
                <c:pt idx="26">
                  <c:v>0.94257103215298355</c:v>
                </c:pt>
                <c:pt idx="27">
                  <c:v>0.94257103215298355</c:v>
                </c:pt>
                <c:pt idx="28">
                  <c:v>0.94257103215298355</c:v>
                </c:pt>
                <c:pt idx="29">
                  <c:v>0.94257103215298355</c:v>
                </c:pt>
                <c:pt idx="30">
                  <c:v>0.94257103215298355</c:v>
                </c:pt>
                <c:pt idx="31">
                  <c:v>0.94257103215298355</c:v>
                </c:pt>
                <c:pt idx="32">
                  <c:v>0.94257103215298355</c:v>
                </c:pt>
                <c:pt idx="33">
                  <c:v>0.94257103215298355</c:v>
                </c:pt>
                <c:pt idx="34">
                  <c:v>0.94257103215298355</c:v>
                </c:pt>
                <c:pt idx="35">
                  <c:v>0.94257103215298355</c:v>
                </c:pt>
                <c:pt idx="36">
                  <c:v>0.94257103215298355</c:v>
                </c:pt>
                <c:pt idx="37">
                  <c:v>0.94257103215298355</c:v>
                </c:pt>
                <c:pt idx="38">
                  <c:v>0.94257103215298355</c:v>
                </c:pt>
                <c:pt idx="39">
                  <c:v>0.94257103215298355</c:v>
                </c:pt>
                <c:pt idx="40">
                  <c:v>0.94257103215298355</c:v>
                </c:pt>
                <c:pt idx="41">
                  <c:v>0.94257103215298355</c:v>
                </c:pt>
                <c:pt idx="42">
                  <c:v>0.94257103215298355</c:v>
                </c:pt>
                <c:pt idx="43">
                  <c:v>0.94257103215298355</c:v>
                </c:pt>
                <c:pt idx="44">
                  <c:v>0.94257103215298355</c:v>
                </c:pt>
                <c:pt idx="45">
                  <c:v>0.94257103215298355</c:v>
                </c:pt>
                <c:pt idx="46">
                  <c:v>0.94257103215298355</c:v>
                </c:pt>
                <c:pt idx="47">
                  <c:v>0.94257103215298355</c:v>
                </c:pt>
                <c:pt idx="48">
                  <c:v>0.94257103215298355</c:v>
                </c:pt>
                <c:pt idx="49">
                  <c:v>0.94257103215298355</c:v>
                </c:pt>
                <c:pt idx="50">
                  <c:v>0.94257103215298355</c:v>
                </c:pt>
                <c:pt idx="51">
                  <c:v>0.94257103215298355</c:v>
                </c:pt>
                <c:pt idx="52">
                  <c:v>0.94257103215298355</c:v>
                </c:pt>
                <c:pt idx="53">
                  <c:v>0.94257103215298355</c:v>
                </c:pt>
                <c:pt idx="54">
                  <c:v>0.94257103215298355</c:v>
                </c:pt>
                <c:pt idx="55">
                  <c:v>0.94257103215298355</c:v>
                </c:pt>
                <c:pt idx="56">
                  <c:v>0.94257103215298355</c:v>
                </c:pt>
                <c:pt idx="57">
                  <c:v>0.94257103215298355</c:v>
                </c:pt>
                <c:pt idx="58">
                  <c:v>0.94257103215298355</c:v>
                </c:pt>
                <c:pt idx="59">
                  <c:v>0.94257103215298355</c:v>
                </c:pt>
                <c:pt idx="60">
                  <c:v>0.94257103215298355</c:v>
                </c:pt>
                <c:pt idx="61">
                  <c:v>0.94257103215298355</c:v>
                </c:pt>
                <c:pt idx="62">
                  <c:v>0.94257103215298355</c:v>
                </c:pt>
                <c:pt idx="63">
                  <c:v>0.94257103215298355</c:v>
                </c:pt>
                <c:pt idx="64">
                  <c:v>0.94257103215298355</c:v>
                </c:pt>
                <c:pt idx="65">
                  <c:v>0.94257103215298355</c:v>
                </c:pt>
                <c:pt idx="66">
                  <c:v>0.94257103215298355</c:v>
                </c:pt>
                <c:pt idx="67">
                  <c:v>0.94257103215298355</c:v>
                </c:pt>
                <c:pt idx="68">
                  <c:v>0.94257103215298355</c:v>
                </c:pt>
                <c:pt idx="69">
                  <c:v>0.94257103215298355</c:v>
                </c:pt>
                <c:pt idx="70">
                  <c:v>0.94257103215298355</c:v>
                </c:pt>
                <c:pt idx="71">
                  <c:v>0.94257103215298355</c:v>
                </c:pt>
                <c:pt idx="72">
                  <c:v>0.94257103215298355</c:v>
                </c:pt>
                <c:pt idx="73">
                  <c:v>0.94257103215298355</c:v>
                </c:pt>
                <c:pt idx="74">
                  <c:v>0.94257103215298355</c:v>
                </c:pt>
                <c:pt idx="75">
                  <c:v>0.94257103215298355</c:v>
                </c:pt>
                <c:pt idx="76">
                  <c:v>0.94257103215298355</c:v>
                </c:pt>
                <c:pt idx="77">
                  <c:v>0.94257103215298355</c:v>
                </c:pt>
                <c:pt idx="78">
                  <c:v>0.94257103215298355</c:v>
                </c:pt>
                <c:pt idx="79">
                  <c:v>0.94257103215298355</c:v>
                </c:pt>
                <c:pt idx="80">
                  <c:v>0.94257103215298355</c:v>
                </c:pt>
                <c:pt idx="81">
                  <c:v>0.94257103215298355</c:v>
                </c:pt>
                <c:pt idx="82">
                  <c:v>0.94257103215298355</c:v>
                </c:pt>
                <c:pt idx="83">
                  <c:v>0.94257103215298355</c:v>
                </c:pt>
                <c:pt idx="84">
                  <c:v>0.94257103215298355</c:v>
                </c:pt>
                <c:pt idx="85">
                  <c:v>0.94257103215298355</c:v>
                </c:pt>
                <c:pt idx="86">
                  <c:v>0.94257103215298355</c:v>
                </c:pt>
                <c:pt idx="87">
                  <c:v>0.94257103215298355</c:v>
                </c:pt>
                <c:pt idx="88">
                  <c:v>0.94257103215298355</c:v>
                </c:pt>
                <c:pt idx="89">
                  <c:v>0.94257103215298355</c:v>
                </c:pt>
                <c:pt idx="90">
                  <c:v>0.94257103215298355</c:v>
                </c:pt>
                <c:pt idx="91">
                  <c:v>0.94257103215298355</c:v>
                </c:pt>
                <c:pt idx="92">
                  <c:v>0.94257103215298355</c:v>
                </c:pt>
                <c:pt idx="93">
                  <c:v>0.94257103215298355</c:v>
                </c:pt>
                <c:pt idx="94">
                  <c:v>0.94257103215298355</c:v>
                </c:pt>
                <c:pt idx="95">
                  <c:v>0.94257103215298355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A8-4AFE-A464-0C6E8147D7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7687008"/>
        <c:axId val="877711968"/>
      </c:lineChart>
      <c:catAx>
        <c:axId val="877687008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711968"/>
        <c:crosses val="autoZero"/>
        <c:auto val="1"/>
        <c:lblAlgn val="ctr"/>
        <c:lblOffset val="100"/>
        <c:noMultiLvlLbl val="0"/>
      </c:catAx>
      <c:valAx>
        <c:axId val="87771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687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IND_piccola_1turno_PIEM!$B$1</c:f>
              <c:strCache>
                <c:ptCount val="1"/>
                <c:pt idx="0">
                  <c:v>Working_day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IND_piccola_1turno_PIEM!$A$2:$A$97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5.2083333333333329E-2</c:v>
                </c:pt>
                <c:pt idx="6">
                  <c:v>6.2499999999999993E-2</c:v>
                </c:pt>
                <c:pt idx="7">
                  <c:v>7.2916666666666657E-2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0.11458333333333334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0.14583333333333331</c:v>
                </c:pt>
                <c:pt idx="15">
                  <c:v>0.15624999999999997</c:v>
                </c:pt>
                <c:pt idx="16">
                  <c:v>0.16666666666666663</c:v>
                </c:pt>
                <c:pt idx="17">
                  <c:v>0.17708333333333329</c:v>
                </c:pt>
                <c:pt idx="18">
                  <c:v>0.18749999999999994</c:v>
                </c:pt>
                <c:pt idx="19">
                  <c:v>0.1979166666666666</c:v>
                </c:pt>
                <c:pt idx="20">
                  <c:v>0.20833333333333326</c:v>
                </c:pt>
                <c:pt idx="21">
                  <c:v>0.21874999999999992</c:v>
                </c:pt>
                <c:pt idx="22">
                  <c:v>0.22916666666666657</c:v>
                </c:pt>
                <c:pt idx="23">
                  <c:v>0.23958333333333323</c:v>
                </c:pt>
                <c:pt idx="24">
                  <c:v>0.24999999999999989</c:v>
                </c:pt>
                <c:pt idx="25">
                  <c:v>0.26041666666666657</c:v>
                </c:pt>
                <c:pt idx="26">
                  <c:v>0.27083333333333326</c:v>
                </c:pt>
                <c:pt idx="27">
                  <c:v>0.28124999999999994</c:v>
                </c:pt>
                <c:pt idx="28">
                  <c:v>0.29166666666666663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0.33333333333333337</c:v>
                </c:pt>
                <c:pt idx="33">
                  <c:v>0.34375000000000006</c:v>
                </c:pt>
                <c:pt idx="34">
                  <c:v>0.35416666666666674</c:v>
                </c:pt>
                <c:pt idx="35">
                  <c:v>0.36458333333333343</c:v>
                </c:pt>
                <c:pt idx="36">
                  <c:v>0.37500000000000011</c:v>
                </c:pt>
                <c:pt idx="37">
                  <c:v>0.3854166666666668</c:v>
                </c:pt>
                <c:pt idx="38">
                  <c:v>0.39583333333333348</c:v>
                </c:pt>
                <c:pt idx="39">
                  <c:v>0.40625000000000017</c:v>
                </c:pt>
                <c:pt idx="40">
                  <c:v>0.41666666666666685</c:v>
                </c:pt>
                <c:pt idx="41">
                  <c:v>0.42708333333333354</c:v>
                </c:pt>
                <c:pt idx="42">
                  <c:v>0.43750000000000022</c:v>
                </c:pt>
                <c:pt idx="43">
                  <c:v>0.44791666666666691</c:v>
                </c:pt>
                <c:pt idx="44">
                  <c:v>0.45833333333333359</c:v>
                </c:pt>
                <c:pt idx="45">
                  <c:v>0.46875000000000028</c:v>
                </c:pt>
                <c:pt idx="46">
                  <c:v>0.47916666666666696</c:v>
                </c:pt>
                <c:pt idx="47">
                  <c:v>0.48958333333333365</c:v>
                </c:pt>
                <c:pt idx="48">
                  <c:v>0.50000000000000033</c:v>
                </c:pt>
                <c:pt idx="49">
                  <c:v>0.51041666666666696</c:v>
                </c:pt>
                <c:pt idx="50">
                  <c:v>0.52083333333333359</c:v>
                </c:pt>
                <c:pt idx="51">
                  <c:v>0.53125000000000022</c:v>
                </c:pt>
                <c:pt idx="52">
                  <c:v>0.54166666666666685</c:v>
                </c:pt>
                <c:pt idx="53">
                  <c:v>0.55208333333333348</c:v>
                </c:pt>
                <c:pt idx="54">
                  <c:v>0.56250000000000011</c:v>
                </c:pt>
                <c:pt idx="55">
                  <c:v>0.57291666666666674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0.61458333333333326</c:v>
                </c:pt>
                <c:pt idx="60">
                  <c:v>0.62499999999999989</c:v>
                </c:pt>
                <c:pt idx="61">
                  <c:v>0.63541666666666652</c:v>
                </c:pt>
                <c:pt idx="62">
                  <c:v>0.64583333333333315</c:v>
                </c:pt>
                <c:pt idx="63">
                  <c:v>0.65624999999999978</c:v>
                </c:pt>
                <c:pt idx="64">
                  <c:v>0.66666666666666641</c:v>
                </c:pt>
                <c:pt idx="65">
                  <c:v>0.67708333333333304</c:v>
                </c:pt>
                <c:pt idx="66">
                  <c:v>0.68749999999999967</c:v>
                </c:pt>
                <c:pt idx="67">
                  <c:v>0.6979166666666663</c:v>
                </c:pt>
                <c:pt idx="68">
                  <c:v>0.70833333333333293</c:v>
                </c:pt>
                <c:pt idx="69">
                  <c:v>0.71874999999999956</c:v>
                </c:pt>
                <c:pt idx="70">
                  <c:v>0.72916666666666619</c:v>
                </c:pt>
                <c:pt idx="71">
                  <c:v>0.73958333333333282</c:v>
                </c:pt>
                <c:pt idx="72">
                  <c:v>0.74999999999999944</c:v>
                </c:pt>
                <c:pt idx="73">
                  <c:v>0.76041666666666607</c:v>
                </c:pt>
                <c:pt idx="74">
                  <c:v>0.7708333333333327</c:v>
                </c:pt>
                <c:pt idx="75">
                  <c:v>0.78124999999999933</c:v>
                </c:pt>
                <c:pt idx="76">
                  <c:v>0.79166666666666596</c:v>
                </c:pt>
                <c:pt idx="77">
                  <c:v>0.80208333333333259</c:v>
                </c:pt>
                <c:pt idx="78">
                  <c:v>0.81249999999999922</c:v>
                </c:pt>
                <c:pt idx="79">
                  <c:v>0.82291666666666585</c:v>
                </c:pt>
                <c:pt idx="80">
                  <c:v>0.83333333333333248</c:v>
                </c:pt>
                <c:pt idx="81">
                  <c:v>0.84374999999999911</c:v>
                </c:pt>
                <c:pt idx="82">
                  <c:v>0.85416666666666574</c:v>
                </c:pt>
                <c:pt idx="83">
                  <c:v>0.86458333333333237</c:v>
                </c:pt>
                <c:pt idx="84">
                  <c:v>0.874999999999999</c:v>
                </c:pt>
                <c:pt idx="85">
                  <c:v>0.88541666666666563</c:v>
                </c:pt>
                <c:pt idx="86">
                  <c:v>0.89583333333333226</c:v>
                </c:pt>
                <c:pt idx="87">
                  <c:v>0.90624999999999889</c:v>
                </c:pt>
                <c:pt idx="88">
                  <c:v>0.91666666666666552</c:v>
                </c:pt>
                <c:pt idx="89">
                  <c:v>0.92708333333333215</c:v>
                </c:pt>
                <c:pt idx="90">
                  <c:v>0.93749999999999878</c:v>
                </c:pt>
                <c:pt idx="91">
                  <c:v>0.94791666666666541</c:v>
                </c:pt>
                <c:pt idx="92">
                  <c:v>0.95833333333333204</c:v>
                </c:pt>
                <c:pt idx="93">
                  <c:v>0.96874999999999867</c:v>
                </c:pt>
                <c:pt idx="94">
                  <c:v>0.9791666666666653</c:v>
                </c:pt>
                <c:pt idx="95">
                  <c:v>0.98958333333333193</c:v>
                </c:pt>
              </c:numCache>
            </c:numRef>
          </c:cat>
          <c:val>
            <c:numRef>
              <c:f>IND_piccola_1turno_PIEM!$B$2:$B$97</c:f>
              <c:numCache>
                <c:formatCode>General</c:formatCode>
                <c:ptCount val="96"/>
                <c:pt idx="0">
                  <c:v>2.8277130964589503</c:v>
                </c:pt>
                <c:pt idx="1">
                  <c:v>2.8277130964589503</c:v>
                </c:pt>
                <c:pt idx="2">
                  <c:v>2.8277130964589503</c:v>
                </c:pt>
                <c:pt idx="3">
                  <c:v>2.8277130964589503</c:v>
                </c:pt>
                <c:pt idx="4">
                  <c:v>2.8277130964589503</c:v>
                </c:pt>
                <c:pt idx="5">
                  <c:v>2.8277130964589503</c:v>
                </c:pt>
                <c:pt idx="6">
                  <c:v>2.8277130964589503</c:v>
                </c:pt>
                <c:pt idx="7">
                  <c:v>2.8277130964589503</c:v>
                </c:pt>
                <c:pt idx="8">
                  <c:v>2.8277130964589503</c:v>
                </c:pt>
                <c:pt idx="9">
                  <c:v>2.8277130964589503</c:v>
                </c:pt>
                <c:pt idx="10">
                  <c:v>2.8277130964589503</c:v>
                </c:pt>
                <c:pt idx="11">
                  <c:v>2.8277130964589503</c:v>
                </c:pt>
                <c:pt idx="12">
                  <c:v>2.8277130964589503</c:v>
                </c:pt>
                <c:pt idx="13">
                  <c:v>2.8277130964589503</c:v>
                </c:pt>
                <c:pt idx="14">
                  <c:v>2.8277130964589503</c:v>
                </c:pt>
                <c:pt idx="15">
                  <c:v>2.8277130964589503</c:v>
                </c:pt>
                <c:pt idx="16">
                  <c:v>2.8277130964589503</c:v>
                </c:pt>
                <c:pt idx="17">
                  <c:v>2.8277130964589503</c:v>
                </c:pt>
                <c:pt idx="18">
                  <c:v>2.8277130964589503</c:v>
                </c:pt>
                <c:pt idx="19">
                  <c:v>2.8277130964589503</c:v>
                </c:pt>
                <c:pt idx="20">
                  <c:v>2.8277130964589503</c:v>
                </c:pt>
                <c:pt idx="21">
                  <c:v>2.8277130964589503</c:v>
                </c:pt>
                <c:pt idx="22">
                  <c:v>2.8277130964589503</c:v>
                </c:pt>
                <c:pt idx="23">
                  <c:v>2.8277130964589503</c:v>
                </c:pt>
                <c:pt idx="24">
                  <c:v>2.8277130964589503</c:v>
                </c:pt>
                <c:pt idx="25">
                  <c:v>2.8277130964589503</c:v>
                </c:pt>
                <c:pt idx="26">
                  <c:v>2.8277130964589503</c:v>
                </c:pt>
                <c:pt idx="27">
                  <c:v>2.8277130964589503</c:v>
                </c:pt>
                <c:pt idx="28">
                  <c:v>2.8277130964589503</c:v>
                </c:pt>
                <c:pt idx="29">
                  <c:v>2.8277130964589503</c:v>
                </c:pt>
                <c:pt idx="30">
                  <c:v>2.8277130964589503</c:v>
                </c:pt>
                <c:pt idx="31">
                  <c:v>2.8277130964589503</c:v>
                </c:pt>
                <c:pt idx="32">
                  <c:v>26.706179244334532</c:v>
                </c:pt>
                <c:pt idx="33">
                  <c:v>26.706179244334532</c:v>
                </c:pt>
                <c:pt idx="34">
                  <c:v>26.706179244334532</c:v>
                </c:pt>
                <c:pt idx="35">
                  <c:v>26.706179244334532</c:v>
                </c:pt>
                <c:pt idx="36">
                  <c:v>26.706179244334532</c:v>
                </c:pt>
                <c:pt idx="37">
                  <c:v>26.706179244334532</c:v>
                </c:pt>
                <c:pt idx="38">
                  <c:v>26.706179244334532</c:v>
                </c:pt>
                <c:pt idx="39">
                  <c:v>26.706179244334532</c:v>
                </c:pt>
                <c:pt idx="40">
                  <c:v>26.706179244334532</c:v>
                </c:pt>
                <c:pt idx="41">
                  <c:v>26.706179244334532</c:v>
                </c:pt>
                <c:pt idx="42">
                  <c:v>26.706179244334532</c:v>
                </c:pt>
                <c:pt idx="43">
                  <c:v>26.706179244334532</c:v>
                </c:pt>
                <c:pt idx="44">
                  <c:v>26.706179244334532</c:v>
                </c:pt>
                <c:pt idx="45">
                  <c:v>26.706179244334532</c:v>
                </c:pt>
                <c:pt idx="46">
                  <c:v>26.706179244334532</c:v>
                </c:pt>
                <c:pt idx="47">
                  <c:v>26.706179244334532</c:v>
                </c:pt>
                <c:pt idx="48">
                  <c:v>26.706179244334532</c:v>
                </c:pt>
                <c:pt idx="49">
                  <c:v>26.706179244334532</c:v>
                </c:pt>
                <c:pt idx="50">
                  <c:v>26.706179244334532</c:v>
                </c:pt>
                <c:pt idx="51">
                  <c:v>26.706179244334532</c:v>
                </c:pt>
                <c:pt idx="52">
                  <c:v>26.706179244334532</c:v>
                </c:pt>
                <c:pt idx="53">
                  <c:v>26.706179244334532</c:v>
                </c:pt>
                <c:pt idx="54">
                  <c:v>26.706179244334532</c:v>
                </c:pt>
                <c:pt idx="55">
                  <c:v>26.706179244334532</c:v>
                </c:pt>
                <c:pt idx="56">
                  <c:v>26.706179244334532</c:v>
                </c:pt>
                <c:pt idx="57">
                  <c:v>26.706179244334532</c:v>
                </c:pt>
                <c:pt idx="58">
                  <c:v>26.706179244334532</c:v>
                </c:pt>
                <c:pt idx="59">
                  <c:v>26.706179244334532</c:v>
                </c:pt>
                <c:pt idx="60">
                  <c:v>26.706179244334532</c:v>
                </c:pt>
                <c:pt idx="61">
                  <c:v>26.706179244334532</c:v>
                </c:pt>
                <c:pt idx="62">
                  <c:v>26.706179244334532</c:v>
                </c:pt>
                <c:pt idx="63">
                  <c:v>26.706179244334532</c:v>
                </c:pt>
                <c:pt idx="64">
                  <c:v>26.706179244334532</c:v>
                </c:pt>
                <c:pt idx="65">
                  <c:v>26.706179244334532</c:v>
                </c:pt>
                <c:pt idx="66">
                  <c:v>26.706179244334532</c:v>
                </c:pt>
                <c:pt idx="67">
                  <c:v>26.706179244334532</c:v>
                </c:pt>
                <c:pt idx="68">
                  <c:v>2.8277130964589503</c:v>
                </c:pt>
                <c:pt idx="69">
                  <c:v>2.8277130964589503</c:v>
                </c:pt>
                <c:pt idx="70">
                  <c:v>2.8277130964589503</c:v>
                </c:pt>
                <c:pt idx="71">
                  <c:v>2.8277130964589503</c:v>
                </c:pt>
                <c:pt idx="72">
                  <c:v>2.8277130964589503</c:v>
                </c:pt>
                <c:pt idx="73">
                  <c:v>2.8277130964589503</c:v>
                </c:pt>
                <c:pt idx="74">
                  <c:v>2.8277130964589503</c:v>
                </c:pt>
                <c:pt idx="75">
                  <c:v>2.8277130964589503</c:v>
                </c:pt>
                <c:pt idx="76">
                  <c:v>2.8277130964589503</c:v>
                </c:pt>
                <c:pt idx="77">
                  <c:v>2.8277130964589503</c:v>
                </c:pt>
                <c:pt idx="78">
                  <c:v>2.8277130964589503</c:v>
                </c:pt>
                <c:pt idx="79">
                  <c:v>2.8277130964589503</c:v>
                </c:pt>
                <c:pt idx="80">
                  <c:v>2.8277130964589503</c:v>
                </c:pt>
                <c:pt idx="81">
                  <c:v>2.8277130964589503</c:v>
                </c:pt>
                <c:pt idx="82">
                  <c:v>2.8277130964589503</c:v>
                </c:pt>
                <c:pt idx="83">
                  <c:v>2.8277130964589503</c:v>
                </c:pt>
                <c:pt idx="84">
                  <c:v>2.8277130964589503</c:v>
                </c:pt>
                <c:pt idx="85">
                  <c:v>2.8277130964589503</c:v>
                </c:pt>
                <c:pt idx="86">
                  <c:v>2.8277130964589503</c:v>
                </c:pt>
                <c:pt idx="87">
                  <c:v>2.8277130964589503</c:v>
                </c:pt>
                <c:pt idx="88">
                  <c:v>2.8277130964589503</c:v>
                </c:pt>
                <c:pt idx="89">
                  <c:v>2.8277130964589503</c:v>
                </c:pt>
                <c:pt idx="90">
                  <c:v>2.8277130964589503</c:v>
                </c:pt>
                <c:pt idx="91">
                  <c:v>2.8277130964589503</c:v>
                </c:pt>
                <c:pt idx="92">
                  <c:v>2.8277130964589503</c:v>
                </c:pt>
                <c:pt idx="93">
                  <c:v>2.8277130964589503</c:v>
                </c:pt>
                <c:pt idx="94">
                  <c:v>2.8277130964589503</c:v>
                </c:pt>
                <c:pt idx="95">
                  <c:v>2.8277130964589503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DE-4C5A-9CE1-1F435F042FD0}"/>
            </c:ext>
          </c:extLst>
        </c:ser>
        <c:ser>
          <c:idx val="1"/>
          <c:order val="1"/>
          <c:tx>
            <c:strRef>
              <c:f>IND_piccola_1turno_PIEM!$C$1</c:f>
              <c:strCache>
                <c:ptCount val="1"/>
                <c:pt idx="0">
                  <c:v>Saturday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IND_piccola_1turno_PIEM!$A$2:$A$97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5.2083333333333329E-2</c:v>
                </c:pt>
                <c:pt idx="6">
                  <c:v>6.2499999999999993E-2</c:v>
                </c:pt>
                <c:pt idx="7">
                  <c:v>7.2916666666666657E-2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0.11458333333333334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0.14583333333333331</c:v>
                </c:pt>
                <c:pt idx="15">
                  <c:v>0.15624999999999997</c:v>
                </c:pt>
                <c:pt idx="16">
                  <c:v>0.16666666666666663</c:v>
                </c:pt>
                <c:pt idx="17">
                  <c:v>0.17708333333333329</c:v>
                </c:pt>
                <c:pt idx="18">
                  <c:v>0.18749999999999994</c:v>
                </c:pt>
                <c:pt idx="19">
                  <c:v>0.1979166666666666</c:v>
                </c:pt>
                <c:pt idx="20">
                  <c:v>0.20833333333333326</c:v>
                </c:pt>
                <c:pt idx="21">
                  <c:v>0.21874999999999992</c:v>
                </c:pt>
                <c:pt idx="22">
                  <c:v>0.22916666666666657</c:v>
                </c:pt>
                <c:pt idx="23">
                  <c:v>0.23958333333333323</c:v>
                </c:pt>
                <c:pt idx="24">
                  <c:v>0.24999999999999989</c:v>
                </c:pt>
                <c:pt idx="25">
                  <c:v>0.26041666666666657</c:v>
                </c:pt>
                <c:pt idx="26">
                  <c:v>0.27083333333333326</c:v>
                </c:pt>
                <c:pt idx="27">
                  <c:v>0.28124999999999994</c:v>
                </c:pt>
                <c:pt idx="28">
                  <c:v>0.29166666666666663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0.33333333333333337</c:v>
                </c:pt>
                <c:pt idx="33">
                  <c:v>0.34375000000000006</c:v>
                </c:pt>
                <c:pt idx="34">
                  <c:v>0.35416666666666674</c:v>
                </c:pt>
                <c:pt idx="35">
                  <c:v>0.36458333333333343</c:v>
                </c:pt>
                <c:pt idx="36">
                  <c:v>0.37500000000000011</c:v>
                </c:pt>
                <c:pt idx="37">
                  <c:v>0.3854166666666668</c:v>
                </c:pt>
                <c:pt idx="38">
                  <c:v>0.39583333333333348</c:v>
                </c:pt>
                <c:pt idx="39">
                  <c:v>0.40625000000000017</c:v>
                </c:pt>
                <c:pt idx="40">
                  <c:v>0.41666666666666685</c:v>
                </c:pt>
                <c:pt idx="41">
                  <c:v>0.42708333333333354</c:v>
                </c:pt>
                <c:pt idx="42">
                  <c:v>0.43750000000000022</c:v>
                </c:pt>
                <c:pt idx="43">
                  <c:v>0.44791666666666691</c:v>
                </c:pt>
                <c:pt idx="44">
                  <c:v>0.45833333333333359</c:v>
                </c:pt>
                <c:pt idx="45">
                  <c:v>0.46875000000000028</c:v>
                </c:pt>
                <c:pt idx="46">
                  <c:v>0.47916666666666696</c:v>
                </c:pt>
                <c:pt idx="47">
                  <c:v>0.48958333333333365</c:v>
                </c:pt>
                <c:pt idx="48">
                  <c:v>0.50000000000000033</c:v>
                </c:pt>
                <c:pt idx="49">
                  <c:v>0.51041666666666696</c:v>
                </c:pt>
                <c:pt idx="50">
                  <c:v>0.52083333333333359</c:v>
                </c:pt>
                <c:pt idx="51">
                  <c:v>0.53125000000000022</c:v>
                </c:pt>
                <c:pt idx="52">
                  <c:v>0.54166666666666685</c:v>
                </c:pt>
                <c:pt idx="53">
                  <c:v>0.55208333333333348</c:v>
                </c:pt>
                <c:pt idx="54">
                  <c:v>0.56250000000000011</c:v>
                </c:pt>
                <c:pt idx="55">
                  <c:v>0.57291666666666674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0.61458333333333326</c:v>
                </c:pt>
                <c:pt idx="60">
                  <c:v>0.62499999999999989</c:v>
                </c:pt>
                <c:pt idx="61">
                  <c:v>0.63541666666666652</c:v>
                </c:pt>
                <c:pt idx="62">
                  <c:v>0.64583333333333315</c:v>
                </c:pt>
                <c:pt idx="63">
                  <c:v>0.65624999999999978</c:v>
                </c:pt>
                <c:pt idx="64">
                  <c:v>0.66666666666666641</c:v>
                </c:pt>
                <c:pt idx="65">
                  <c:v>0.67708333333333304</c:v>
                </c:pt>
                <c:pt idx="66">
                  <c:v>0.68749999999999967</c:v>
                </c:pt>
                <c:pt idx="67">
                  <c:v>0.6979166666666663</c:v>
                </c:pt>
                <c:pt idx="68">
                  <c:v>0.70833333333333293</c:v>
                </c:pt>
                <c:pt idx="69">
                  <c:v>0.71874999999999956</c:v>
                </c:pt>
                <c:pt idx="70">
                  <c:v>0.72916666666666619</c:v>
                </c:pt>
                <c:pt idx="71">
                  <c:v>0.73958333333333282</c:v>
                </c:pt>
                <c:pt idx="72">
                  <c:v>0.74999999999999944</c:v>
                </c:pt>
                <c:pt idx="73">
                  <c:v>0.76041666666666607</c:v>
                </c:pt>
                <c:pt idx="74">
                  <c:v>0.7708333333333327</c:v>
                </c:pt>
                <c:pt idx="75">
                  <c:v>0.78124999999999933</c:v>
                </c:pt>
                <c:pt idx="76">
                  <c:v>0.79166666666666596</c:v>
                </c:pt>
                <c:pt idx="77">
                  <c:v>0.80208333333333259</c:v>
                </c:pt>
                <c:pt idx="78">
                  <c:v>0.81249999999999922</c:v>
                </c:pt>
                <c:pt idx="79">
                  <c:v>0.82291666666666585</c:v>
                </c:pt>
                <c:pt idx="80">
                  <c:v>0.83333333333333248</c:v>
                </c:pt>
                <c:pt idx="81">
                  <c:v>0.84374999999999911</c:v>
                </c:pt>
                <c:pt idx="82">
                  <c:v>0.85416666666666574</c:v>
                </c:pt>
                <c:pt idx="83">
                  <c:v>0.86458333333333237</c:v>
                </c:pt>
                <c:pt idx="84">
                  <c:v>0.874999999999999</c:v>
                </c:pt>
                <c:pt idx="85">
                  <c:v>0.88541666666666563</c:v>
                </c:pt>
                <c:pt idx="86">
                  <c:v>0.89583333333333226</c:v>
                </c:pt>
                <c:pt idx="87">
                  <c:v>0.90624999999999889</c:v>
                </c:pt>
                <c:pt idx="88">
                  <c:v>0.91666666666666552</c:v>
                </c:pt>
                <c:pt idx="89">
                  <c:v>0.92708333333333215</c:v>
                </c:pt>
                <c:pt idx="90">
                  <c:v>0.93749999999999878</c:v>
                </c:pt>
                <c:pt idx="91">
                  <c:v>0.94791666666666541</c:v>
                </c:pt>
                <c:pt idx="92">
                  <c:v>0.95833333333333204</c:v>
                </c:pt>
                <c:pt idx="93">
                  <c:v>0.96874999999999867</c:v>
                </c:pt>
                <c:pt idx="94">
                  <c:v>0.9791666666666653</c:v>
                </c:pt>
                <c:pt idx="95">
                  <c:v>0.98958333333333193</c:v>
                </c:pt>
              </c:numCache>
            </c:numRef>
          </c:cat>
          <c:val>
            <c:numRef>
              <c:f>IND_piccola_1turno_PIEM!$C$2:$C$97</c:f>
              <c:numCache>
                <c:formatCode>General</c:formatCode>
                <c:ptCount val="96"/>
                <c:pt idx="0">
                  <c:v>2.8277130964589503</c:v>
                </c:pt>
                <c:pt idx="1">
                  <c:v>2.8277130964589503</c:v>
                </c:pt>
                <c:pt idx="2">
                  <c:v>2.8277130964589503</c:v>
                </c:pt>
                <c:pt idx="3">
                  <c:v>2.8277130964589503</c:v>
                </c:pt>
                <c:pt idx="4">
                  <c:v>2.8277130964589503</c:v>
                </c:pt>
                <c:pt idx="5">
                  <c:v>2.8277130964589503</c:v>
                </c:pt>
                <c:pt idx="6">
                  <c:v>2.8277130964589503</c:v>
                </c:pt>
                <c:pt idx="7">
                  <c:v>2.8277130964589503</c:v>
                </c:pt>
                <c:pt idx="8">
                  <c:v>2.8277130964589503</c:v>
                </c:pt>
                <c:pt idx="9">
                  <c:v>2.8277130964589503</c:v>
                </c:pt>
                <c:pt idx="10">
                  <c:v>2.8277130964589503</c:v>
                </c:pt>
                <c:pt idx="11">
                  <c:v>2.8277130964589503</c:v>
                </c:pt>
                <c:pt idx="12">
                  <c:v>2.8277130964589503</c:v>
                </c:pt>
                <c:pt idx="13">
                  <c:v>2.8277130964589503</c:v>
                </c:pt>
                <c:pt idx="14">
                  <c:v>2.8277130964589503</c:v>
                </c:pt>
                <c:pt idx="15">
                  <c:v>2.8277130964589503</c:v>
                </c:pt>
                <c:pt idx="16">
                  <c:v>2.8277130964589503</c:v>
                </c:pt>
                <c:pt idx="17">
                  <c:v>2.8277130964589503</c:v>
                </c:pt>
                <c:pt idx="18">
                  <c:v>2.8277130964589503</c:v>
                </c:pt>
                <c:pt idx="19">
                  <c:v>2.8277130964589503</c:v>
                </c:pt>
                <c:pt idx="20">
                  <c:v>2.8277130964589503</c:v>
                </c:pt>
                <c:pt idx="21">
                  <c:v>2.8277130964589503</c:v>
                </c:pt>
                <c:pt idx="22">
                  <c:v>2.8277130964589503</c:v>
                </c:pt>
                <c:pt idx="23">
                  <c:v>2.8277130964589503</c:v>
                </c:pt>
                <c:pt idx="24">
                  <c:v>2.8277130964589503</c:v>
                </c:pt>
                <c:pt idx="25">
                  <c:v>2.8277130964589503</c:v>
                </c:pt>
                <c:pt idx="26">
                  <c:v>2.8277130964589503</c:v>
                </c:pt>
                <c:pt idx="27">
                  <c:v>2.8277130964589503</c:v>
                </c:pt>
                <c:pt idx="28">
                  <c:v>2.8277130964589503</c:v>
                </c:pt>
                <c:pt idx="29">
                  <c:v>2.8277130964589503</c:v>
                </c:pt>
                <c:pt idx="30">
                  <c:v>2.8277130964589503</c:v>
                </c:pt>
                <c:pt idx="31">
                  <c:v>2.8277130964589503</c:v>
                </c:pt>
                <c:pt idx="32">
                  <c:v>2.8277130964589503</c:v>
                </c:pt>
                <c:pt idx="33">
                  <c:v>2.8277130964589503</c:v>
                </c:pt>
                <c:pt idx="34">
                  <c:v>2.8277130964589503</c:v>
                </c:pt>
                <c:pt idx="35">
                  <c:v>2.8277130964589503</c:v>
                </c:pt>
                <c:pt idx="36">
                  <c:v>2.8277130964589503</c:v>
                </c:pt>
                <c:pt idx="37">
                  <c:v>2.8277130964589503</c:v>
                </c:pt>
                <c:pt idx="38">
                  <c:v>2.8277130964589503</c:v>
                </c:pt>
                <c:pt idx="39">
                  <c:v>2.8277130964589503</c:v>
                </c:pt>
                <c:pt idx="40">
                  <c:v>2.8277130964589503</c:v>
                </c:pt>
                <c:pt idx="41">
                  <c:v>2.8277130964589503</c:v>
                </c:pt>
                <c:pt idx="42">
                  <c:v>2.8277130964589503</c:v>
                </c:pt>
                <c:pt idx="43">
                  <c:v>2.8277130964589503</c:v>
                </c:pt>
                <c:pt idx="44">
                  <c:v>2.8277130964589503</c:v>
                </c:pt>
                <c:pt idx="45">
                  <c:v>2.8277130964589503</c:v>
                </c:pt>
                <c:pt idx="46">
                  <c:v>2.8277130964589503</c:v>
                </c:pt>
                <c:pt idx="47">
                  <c:v>2.8277130964589503</c:v>
                </c:pt>
                <c:pt idx="48">
                  <c:v>2.8277130964589503</c:v>
                </c:pt>
                <c:pt idx="49">
                  <c:v>2.8277130964589503</c:v>
                </c:pt>
                <c:pt idx="50">
                  <c:v>2.8277130964589503</c:v>
                </c:pt>
                <c:pt idx="51">
                  <c:v>2.8277130964589503</c:v>
                </c:pt>
                <c:pt idx="52">
                  <c:v>2.8277130964589503</c:v>
                </c:pt>
                <c:pt idx="53">
                  <c:v>2.8277130964589503</c:v>
                </c:pt>
                <c:pt idx="54">
                  <c:v>2.8277130964589503</c:v>
                </c:pt>
                <c:pt idx="55">
                  <c:v>2.8277130964589503</c:v>
                </c:pt>
                <c:pt idx="56">
                  <c:v>2.8277130964589503</c:v>
                </c:pt>
                <c:pt idx="57">
                  <c:v>2.8277130964589503</c:v>
                </c:pt>
                <c:pt idx="58">
                  <c:v>2.8277130964589503</c:v>
                </c:pt>
                <c:pt idx="59">
                  <c:v>2.8277130964589503</c:v>
                </c:pt>
                <c:pt idx="60">
                  <c:v>2.8277130964589503</c:v>
                </c:pt>
                <c:pt idx="61">
                  <c:v>2.8277130964589503</c:v>
                </c:pt>
                <c:pt idx="62">
                  <c:v>2.8277130964589503</c:v>
                </c:pt>
                <c:pt idx="63">
                  <c:v>2.8277130964589503</c:v>
                </c:pt>
                <c:pt idx="64">
                  <c:v>2.8277130964589503</c:v>
                </c:pt>
                <c:pt idx="65">
                  <c:v>2.8277130964589503</c:v>
                </c:pt>
                <c:pt idx="66">
                  <c:v>2.8277130964589503</c:v>
                </c:pt>
                <c:pt idx="67">
                  <c:v>2.8277130964589503</c:v>
                </c:pt>
                <c:pt idx="68">
                  <c:v>2.8277130964589503</c:v>
                </c:pt>
                <c:pt idx="69">
                  <c:v>2.8277130964589503</c:v>
                </c:pt>
                <c:pt idx="70">
                  <c:v>2.8277130964589503</c:v>
                </c:pt>
                <c:pt idx="71">
                  <c:v>2.8277130964589503</c:v>
                </c:pt>
                <c:pt idx="72">
                  <c:v>2.8277130964589503</c:v>
                </c:pt>
                <c:pt idx="73">
                  <c:v>2.8277130964589503</c:v>
                </c:pt>
                <c:pt idx="74">
                  <c:v>2.8277130964589503</c:v>
                </c:pt>
                <c:pt idx="75">
                  <c:v>2.8277130964589503</c:v>
                </c:pt>
                <c:pt idx="76">
                  <c:v>2.8277130964589503</c:v>
                </c:pt>
                <c:pt idx="77">
                  <c:v>2.8277130964589503</c:v>
                </c:pt>
                <c:pt idx="78">
                  <c:v>2.8277130964589503</c:v>
                </c:pt>
                <c:pt idx="79">
                  <c:v>2.8277130964589503</c:v>
                </c:pt>
                <c:pt idx="80">
                  <c:v>2.8277130964589503</c:v>
                </c:pt>
                <c:pt idx="81">
                  <c:v>2.8277130964589503</c:v>
                </c:pt>
                <c:pt idx="82">
                  <c:v>2.8277130964589503</c:v>
                </c:pt>
                <c:pt idx="83">
                  <c:v>2.8277130964589503</c:v>
                </c:pt>
                <c:pt idx="84">
                  <c:v>2.8277130964589503</c:v>
                </c:pt>
                <c:pt idx="85">
                  <c:v>2.8277130964589503</c:v>
                </c:pt>
                <c:pt idx="86">
                  <c:v>2.8277130964589503</c:v>
                </c:pt>
                <c:pt idx="87">
                  <c:v>2.8277130964589503</c:v>
                </c:pt>
                <c:pt idx="88">
                  <c:v>2.8277130964589503</c:v>
                </c:pt>
                <c:pt idx="89">
                  <c:v>2.8277130964589503</c:v>
                </c:pt>
                <c:pt idx="90">
                  <c:v>2.8277130964589503</c:v>
                </c:pt>
                <c:pt idx="91">
                  <c:v>2.8277130964589503</c:v>
                </c:pt>
                <c:pt idx="92">
                  <c:v>2.8277130964589503</c:v>
                </c:pt>
                <c:pt idx="93">
                  <c:v>2.8277130964589503</c:v>
                </c:pt>
                <c:pt idx="94">
                  <c:v>2.8277130964589503</c:v>
                </c:pt>
                <c:pt idx="95">
                  <c:v>2.8277130964589503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DE-4C5A-9CE1-1F435F042FD0}"/>
            </c:ext>
          </c:extLst>
        </c:ser>
        <c:ser>
          <c:idx val="2"/>
          <c:order val="2"/>
          <c:tx>
            <c:strRef>
              <c:f>IND_piccola_1turno_PIEM!$D$1</c:f>
              <c:strCache>
                <c:ptCount val="1"/>
                <c:pt idx="0">
                  <c:v>Sunday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IND_piccola_1turno_PIEM!$A$2:$A$97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5.2083333333333329E-2</c:v>
                </c:pt>
                <c:pt idx="6">
                  <c:v>6.2499999999999993E-2</c:v>
                </c:pt>
                <c:pt idx="7">
                  <c:v>7.2916666666666657E-2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0.11458333333333334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0.14583333333333331</c:v>
                </c:pt>
                <c:pt idx="15">
                  <c:v>0.15624999999999997</c:v>
                </c:pt>
                <c:pt idx="16">
                  <c:v>0.16666666666666663</c:v>
                </c:pt>
                <c:pt idx="17">
                  <c:v>0.17708333333333329</c:v>
                </c:pt>
                <c:pt idx="18">
                  <c:v>0.18749999999999994</c:v>
                </c:pt>
                <c:pt idx="19">
                  <c:v>0.1979166666666666</c:v>
                </c:pt>
                <c:pt idx="20">
                  <c:v>0.20833333333333326</c:v>
                </c:pt>
                <c:pt idx="21">
                  <c:v>0.21874999999999992</c:v>
                </c:pt>
                <c:pt idx="22">
                  <c:v>0.22916666666666657</c:v>
                </c:pt>
                <c:pt idx="23">
                  <c:v>0.23958333333333323</c:v>
                </c:pt>
                <c:pt idx="24">
                  <c:v>0.24999999999999989</c:v>
                </c:pt>
                <c:pt idx="25">
                  <c:v>0.26041666666666657</c:v>
                </c:pt>
                <c:pt idx="26">
                  <c:v>0.27083333333333326</c:v>
                </c:pt>
                <c:pt idx="27">
                  <c:v>0.28124999999999994</c:v>
                </c:pt>
                <c:pt idx="28">
                  <c:v>0.29166666666666663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0.33333333333333337</c:v>
                </c:pt>
                <c:pt idx="33">
                  <c:v>0.34375000000000006</c:v>
                </c:pt>
                <c:pt idx="34">
                  <c:v>0.35416666666666674</c:v>
                </c:pt>
                <c:pt idx="35">
                  <c:v>0.36458333333333343</c:v>
                </c:pt>
                <c:pt idx="36">
                  <c:v>0.37500000000000011</c:v>
                </c:pt>
                <c:pt idx="37">
                  <c:v>0.3854166666666668</c:v>
                </c:pt>
                <c:pt idx="38">
                  <c:v>0.39583333333333348</c:v>
                </c:pt>
                <c:pt idx="39">
                  <c:v>0.40625000000000017</c:v>
                </c:pt>
                <c:pt idx="40">
                  <c:v>0.41666666666666685</c:v>
                </c:pt>
                <c:pt idx="41">
                  <c:v>0.42708333333333354</c:v>
                </c:pt>
                <c:pt idx="42">
                  <c:v>0.43750000000000022</c:v>
                </c:pt>
                <c:pt idx="43">
                  <c:v>0.44791666666666691</c:v>
                </c:pt>
                <c:pt idx="44">
                  <c:v>0.45833333333333359</c:v>
                </c:pt>
                <c:pt idx="45">
                  <c:v>0.46875000000000028</c:v>
                </c:pt>
                <c:pt idx="46">
                  <c:v>0.47916666666666696</c:v>
                </c:pt>
                <c:pt idx="47">
                  <c:v>0.48958333333333365</c:v>
                </c:pt>
                <c:pt idx="48">
                  <c:v>0.50000000000000033</c:v>
                </c:pt>
                <c:pt idx="49">
                  <c:v>0.51041666666666696</c:v>
                </c:pt>
                <c:pt idx="50">
                  <c:v>0.52083333333333359</c:v>
                </c:pt>
                <c:pt idx="51">
                  <c:v>0.53125000000000022</c:v>
                </c:pt>
                <c:pt idx="52">
                  <c:v>0.54166666666666685</c:v>
                </c:pt>
                <c:pt idx="53">
                  <c:v>0.55208333333333348</c:v>
                </c:pt>
                <c:pt idx="54">
                  <c:v>0.56250000000000011</c:v>
                </c:pt>
                <c:pt idx="55">
                  <c:v>0.57291666666666674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0.61458333333333326</c:v>
                </c:pt>
                <c:pt idx="60">
                  <c:v>0.62499999999999989</c:v>
                </c:pt>
                <c:pt idx="61">
                  <c:v>0.63541666666666652</c:v>
                </c:pt>
                <c:pt idx="62">
                  <c:v>0.64583333333333315</c:v>
                </c:pt>
                <c:pt idx="63">
                  <c:v>0.65624999999999978</c:v>
                </c:pt>
                <c:pt idx="64">
                  <c:v>0.66666666666666641</c:v>
                </c:pt>
                <c:pt idx="65">
                  <c:v>0.67708333333333304</c:v>
                </c:pt>
                <c:pt idx="66">
                  <c:v>0.68749999999999967</c:v>
                </c:pt>
                <c:pt idx="67">
                  <c:v>0.6979166666666663</c:v>
                </c:pt>
                <c:pt idx="68">
                  <c:v>0.70833333333333293</c:v>
                </c:pt>
                <c:pt idx="69">
                  <c:v>0.71874999999999956</c:v>
                </c:pt>
                <c:pt idx="70">
                  <c:v>0.72916666666666619</c:v>
                </c:pt>
                <c:pt idx="71">
                  <c:v>0.73958333333333282</c:v>
                </c:pt>
                <c:pt idx="72">
                  <c:v>0.74999999999999944</c:v>
                </c:pt>
                <c:pt idx="73">
                  <c:v>0.76041666666666607</c:v>
                </c:pt>
                <c:pt idx="74">
                  <c:v>0.7708333333333327</c:v>
                </c:pt>
                <c:pt idx="75">
                  <c:v>0.78124999999999933</c:v>
                </c:pt>
                <c:pt idx="76">
                  <c:v>0.79166666666666596</c:v>
                </c:pt>
                <c:pt idx="77">
                  <c:v>0.80208333333333259</c:v>
                </c:pt>
                <c:pt idx="78">
                  <c:v>0.81249999999999922</c:v>
                </c:pt>
                <c:pt idx="79">
                  <c:v>0.82291666666666585</c:v>
                </c:pt>
                <c:pt idx="80">
                  <c:v>0.83333333333333248</c:v>
                </c:pt>
                <c:pt idx="81">
                  <c:v>0.84374999999999911</c:v>
                </c:pt>
                <c:pt idx="82">
                  <c:v>0.85416666666666574</c:v>
                </c:pt>
                <c:pt idx="83">
                  <c:v>0.86458333333333237</c:v>
                </c:pt>
                <c:pt idx="84">
                  <c:v>0.874999999999999</c:v>
                </c:pt>
                <c:pt idx="85">
                  <c:v>0.88541666666666563</c:v>
                </c:pt>
                <c:pt idx="86">
                  <c:v>0.89583333333333226</c:v>
                </c:pt>
                <c:pt idx="87">
                  <c:v>0.90624999999999889</c:v>
                </c:pt>
                <c:pt idx="88">
                  <c:v>0.91666666666666552</c:v>
                </c:pt>
                <c:pt idx="89">
                  <c:v>0.92708333333333215</c:v>
                </c:pt>
                <c:pt idx="90">
                  <c:v>0.93749999999999878</c:v>
                </c:pt>
                <c:pt idx="91">
                  <c:v>0.94791666666666541</c:v>
                </c:pt>
                <c:pt idx="92">
                  <c:v>0.95833333333333204</c:v>
                </c:pt>
                <c:pt idx="93">
                  <c:v>0.96874999999999867</c:v>
                </c:pt>
                <c:pt idx="94">
                  <c:v>0.9791666666666653</c:v>
                </c:pt>
                <c:pt idx="95">
                  <c:v>0.98958333333333193</c:v>
                </c:pt>
              </c:numCache>
            </c:numRef>
          </c:cat>
          <c:val>
            <c:numRef>
              <c:f>IND_piccola_1turno_PIEM!$D$2:$D$97</c:f>
              <c:numCache>
                <c:formatCode>General</c:formatCode>
                <c:ptCount val="96"/>
                <c:pt idx="0">
                  <c:v>2.8277130964589503</c:v>
                </c:pt>
                <c:pt idx="1">
                  <c:v>2.8277130964589503</c:v>
                </c:pt>
                <c:pt idx="2">
                  <c:v>2.8277130964589503</c:v>
                </c:pt>
                <c:pt idx="3">
                  <c:v>2.8277130964589503</c:v>
                </c:pt>
                <c:pt idx="4">
                  <c:v>2.8277130964589503</c:v>
                </c:pt>
                <c:pt idx="5">
                  <c:v>2.8277130964589503</c:v>
                </c:pt>
                <c:pt idx="6">
                  <c:v>2.8277130964589503</c:v>
                </c:pt>
                <c:pt idx="7">
                  <c:v>2.8277130964589503</c:v>
                </c:pt>
                <c:pt idx="8">
                  <c:v>2.8277130964589503</c:v>
                </c:pt>
                <c:pt idx="9">
                  <c:v>2.8277130964589503</c:v>
                </c:pt>
                <c:pt idx="10">
                  <c:v>2.8277130964589503</c:v>
                </c:pt>
                <c:pt idx="11">
                  <c:v>2.8277130964589503</c:v>
                </c:pt>
                <c:pt idx="12">
                  <c:v>2.8277130964589503</c:v>
                </c:pt>
                <c:pt idx="13">
                  <c:v>2.8277130964589503</c:v>
                </c:pt>
                <c:pt idx="14">
                  <c:v>2.8277130964589503</c:v>
                </c:pt>
                <c:pt idx="15">
                  <c:v>2.8277130964589503</c:v>
                </c:pt>
                <c:pt idx="16">
                  <c:v>2.8277130964589503</c:v>
                </c:pt>
                <c:pt idx="17">
                  <c:v>2.8277130964589503</c:v>
                </c:pt>
                <c:pt idx="18">
                  <c:v>2.8277130964589503</c:v>
                </c:pt>
                <c:pt idx="19">
                  <c:v>2.8277130964589503</c:v>
                </c:pt>
                <c:pt idx="20">
                  <c:v>2.8277130964589503</c:v>
                </c:pt>
                <c:pt idx="21">
                  <c:v>2.8277130964589503</c:v>
                </c:pt>
                <c:pt idx="22">
                  <c:v>2.8277130964589503</c:v>
                </c:pt>
                <c:pt idx="23">
                  <c:v>2.8277130964589503</c:v>
                </c:pt>
                <c:pt idx="24">
                  <c:v>2.8277130964589503</c:v>
                </c:pt>
                <c:pt idx="25">
                  <c:v>2.8277130964589503</c:v>
                </c:pt>
                <c:pt idx="26">
                  <c:v>2.8277130964589503</c:v>
                </c:pt>
                <c:pt idx="27">
                  <c:v>2.8277130964589503</c:v>
                </c:pt>
                <c:pt idx="28">
                  <c:v>2.8277130964589503</c:v>
                </c:pt>
                <c:pt idx="29">
                  <c:v>2.8277130964589503</c:v>
                </c:pt>
                <c:pt idx="30">
                  <c:v>2.8277130964589503</c:v>
                </c:pt>
                <c:pt idx="31">
                  <c:v>2.8277130964589503</c:v>
                </c:pt>
                <c:pt idx="32">
                  <c:v>2.8277130964589503</c:v>
                </c:pt>
                <c:pt idx="33">
                  <c:v>2.8277130964589503</c:v>
                </c:pt>
                <c:pt idx="34">
                  <c:v>2.8277130964589503</c:v>
                </c:pt>
                <c:pt idx="35">
                  <c:v>2.8277130964589503</c:v>
                </c:pt>
                <c:pt idx="36">
                  <c:v>2.8277130964589503</c:v>
                </c:pt>
                <c:pt idx="37">
                  <c:v>2.8277130964589503</c:v>
                </c:pt>
                <c:pt idx="38">
                  <c:v>2.8277130964589503</c:v>
                </c:pt>
                <c:pt idx="39">
                  <c:v>2.8277130964589503</c:v>
                </c:pt>
                <c:pt idx="40">
                  <c:v>2.8277130964589503</c:v>
                </c:pt>
                <c:pt idx="41">
                  <c:v>2.8277130964589503</c:v>
                </c:pt>
                <c:pt idx="42">
                  <c:v>2.8277130964589503</c:v>
                </c:pt>
                <c:pt idx="43">
                  <c:v>2.8277130964589503</c:v>
                </c:pt>
                <c:pt idx="44">
                  <c:v>2.8277130964589503</c:v>
                </c:pt>
                <c:pt idx="45">
                  <c:v>2.8277130964589503</c:v>
                </c:pt>
                <c:pt idx="46">
                  <c:v>2.8277130964589503</c:v>
                </c:pt>
                <c:pt idx="47">
                  <c:v>2.8277130964589503</c:v>
                </c:pt>
                <c:pt idx="48">
                  <c:v>2.8277130964589503</c:v>
                </c:pt>
                <c:pt idx="49">
                  <c:v>2.8277130964589503</c:v>
                </c:pt>
                <c:pt idx="50">
                  <c:v>2.8277130964589503</c:v>
                </c:pt>
                <c:pt idx="51">
                  <c:v>2.8277130964589503</c:v>
                </c:pt>
                <c:pt idx="52">
                  <c:v>2.8277130964589503</c:v>
                </c:pt>
                <c:pt idx="53">
                  <c:v>2.8277130964589503</c:v>
                </c:pt>
                <c:pt idx="54">
                  <c:v>2.8277130964589503</c:v>
                </c:pt>
                <c:pt idx="55">
                  <c:v>2.8277130964589503</c:v>
                </c:pt>
                <c:pt idx="56">
                  <c:v>2.8277130964589503</c:v>
                </c:pt>
                <c:pt idx="57">
                  <c:v>2.8277130964589503</c:v>
                </c:pt>
                <c:pt idx="58">
                  <c:v>2.8277130964589503</c:v>
                </c:pt>
                <c:pt idx="59">
                  <c:v>2.8277130964589503</c:v>
                </c:pt>
                <c:pt idx="60">
                  <c:v>2.8277130964589503</c:v>
                </c:pt>
                <c:pt idx="61">
                  <c:v>2.8277130964589503</c:v>
                </c:pt>
                <c:pt idx="62">
                  <c:v>2.8277130964589503</c:v>
                </c:pt>
                <c:pt idx="63">
                  <c:v>2.8277130964589503</c:v>
                </c:pt>
                <c:pt idx="64">
                  <c:v>2.8277130964589503</c:v>
                </c:pt>
                <c:pt idx="65">
                  <c:v>2.8277130964589503</c:v>
                </c:pt>
                <c:pt idx="66">
                  <c:v>2.8277130964589503</c:v>
                </c:pt>
                <c:pt idx="67">
                  <c:v>2.8277130964589503</c:v>
                </c:pt>
                <c:pt idx="68">
                  <c:v>2.8277130964589503</c:v>
                </c:pt>
                <c:pt idx="69">
                  <c:v>2.8277130964589503</c:v>
                </c:pt>
                <c:pt idx="70">
                  <c:v>2.8277130964589503</c:v>
                </c:pt>
                <c:pt idx="71">
                  <c:v>2.8277130964589503</c:v>
                </c:pt>
                <c:pt idx="72">
                  <c:v>2.8277130964589503</c:v>
                </c:pt>
                <c:pt idx="73">
                  <c:v>2.8277130964589503</c:v>
                </c:pt>
                <c:pt idx="74">
                  <c:v>2.8277130964589503</c:v>
                </c:pt>
                <c:pt idx="75">
                  <c:v>2.8277130964589503</c:v>
                </c:pt>
                <c:pt idx="76">
                  <c:v>2.8277130964589503</c:v>
                </c:pt>
                <c:pt idx="77">
                  <c:v>2.8277130964589503</c:v>
                </c:pt>
                <c:pt idx="78">
                  <c:v>2.8277130964589503</c:v>
                </c:pt>
                <c:pt idx="79">
                  <c:v>2.8277130964589503</c:v>
                </c:pt>
                <c:pt idx="80">
                  <c:v>2.8277130964589503</c:v>
                </c:pt>
                <c:pt idx="81">
                  <c:v>2.8277130964589503</c:v>
                </c:pt>
                <c:pt idx="82">
                  <c:v>2.8277130964589503</c:v>
                </c:pt>
                <c:pt idx="83">
                  <c:v>2.8277130964589503</c:v>
                </c:pt>
                <c:pt idx="84">
                  <c:v>2.8277130964589503</c:v>
                </c:pt>
                <c:pt idx="85">
                  <c:v>2.8277130964589503</c:v>
                </c:pt>
                <c:pt idx="86">
                  <c:v>2.8277130964589503</c:v>
                </c:pt>
                <c:pt idx="87">
                  <c:v>2.8277130964589503</c:v>
                </c:pt>
                <c:pt idx="88">
                  <c:v>2.8277130964589503</c:v>
                </c:pt>
                <c:pt idx="89">
                  <c:v>2.8277130964589503</c:v>
                </c:pt>
                <c:pt idx="90">
                  <c:v>2.8277130964589503</c:v>
                </c:pt>
                <c:pt idx="91">
                  <c:v>2.8277130964589503</c:v>
                </c:pt>
                <c:pt idx="92">
                  <c:v>2.8277130964589503</c:v>
                </c:pt>
                <c:pt idx="93">
                  <c:v>2.8277130964589503</c:v>
                </c:pt>
                <c:pt idx="94">
                  <c:v>2.8277130964589503</c:v>
                </c:pt>
                <c:pt idx="95">
                  <c:v>2.8277130964589503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DE-4C5A-9CE1-1F435F042F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7687008"/>
        <c:axId val="877711968"/>
      </c:lineChart>
      <c:catAx>
        <c:axId val="877687008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711968"/>
        <c:crosses val="autoZero"/>
        <c:auto val="1"/>
        <c:lblAlgn val="ctr"/>
        <c:lblOffset val="100"/>
        <c:noMultiLvlLbl val="0"/>
      </c:catAx>
      <c:valAx>
        <c:axId val="87771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687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85725</xdr:colOff>
      <xdr:row>0</xdr:row>
      <xdr:rowOff>95250</xdr:rowOff>
    </xdr:from>
    <xdr:to>
      <xdr:col>15</xdr:col>
      <xdr:colOff>504825</xdr:colOff>
      <xdr:row>15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EC98D9-BB68-3F59-8ABF-294E8655A1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278130</xdr:colOff>
      <xdr:row>6</xdr:row>
      <xdr:rowOff>0</xdr:rowOff>
    </xdr:from>
    <xdr:to>
      <xdr:col>11</xdr:col>
      <xdr:colOff>415290</xdr:colOff>
      <xdr:row>20</xdr:row>
      <xdr:rowOff>78105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923EBF-6DEE-4C43-B8E7-2DCCC54424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278130</xdr:colOff>
      <xdr:row>6</xdr:row>
      <xdr:rowOff>0</xdr:rowOff>
    </xdr:from>
    <xdr:to>
      <xdr:col>11</xdr:col>
      <xdr:colOff>415290</xdr:colOff>
      <xdr:row>20</xdr:row>
      <xdr:rowOff>78105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FF9B6A-989D-4915-BE41-8F994EAFD2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278130</xdr:colOff>
      <xdr:row>6</xdr:row>
      <xdr:rowOff>0</xdr:rowOff>
    </xdr:from>
    <xdr:to>
      <xdr:col>11</xdr:col>
      <xdr:colOff>415290</xdr:colOff>
      <xdr:row>20</xdr:row>
      <xdr:rowOff>78105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FFDF20-E5AB-472E-9702-F4B3681EAC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278130</xdr:colOff>
      <xdr:row>6</xdr:row>
      <xdr:rowOff>0</xdr:rowOff>
    </xdr:from>
    <xdr:to>
      <xdr:col>11</xdr:col>
      <xdr:colOff>415290</xdr:colOff>
      <xdr:row>20</xdr:row>
      <xdr:rowOff>78105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E0856A-7244-4D74-BCE8-58B91DC014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278130</xdr:colOff>
      <xdr:row>6</xdr:row>
      <xdr:rowOff>0</xdr:rowOff>
    </xdr:from>
    <xdr:to>
      <xdr:col>11</xdr:col>
      <xdr:colOff>415290</xdr:colOff>
      <xdr:row>20</xdr:row>
      <xdr:rowOff>78105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5C9CD1-1636-4B8C-A681-1A97E0CE87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278130</xdr:colOff>
      <xdr:row>6</xdr:row>
      <xdr:rowOff>0</xdr:rowOff>
    </xdr:from>
    <xdr:to>
      <xdr:col>11</xdr:col>
      <xdr:colOff>415290</xdr:colOff>
      <xdr:row>20</xdr:row>
      <xdr:rowOff>78105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4F3737-A879-483F-BB20-AE1873792E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281940</xdr:colOff>
      <xdr:row>6</xdr:row>
      <xdr:rowOff>0</xdr:rowOff>
    </xdr:from>
    <xdr:to>
      <xdr:col>14</xdr:col>
      <xdr:colOff>114300</xdr:colOff>
      <xdr:row>20</xdr:row>
      <xdr:rowOff>78105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D22852-1A2F-4180-BB38-9C53D9033E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281940</xdr:colOff>
      <xdr:row>6</xdr:row>
      <xdr:rowOff>0</xdr:rowOff>
    </xdr:from>
    <xdr:to>
      <xdr:col>14</xdr:col>
      <xdr:colOff>114300</xdr:colOff>
      <xdr:row>20</xdr:row>
      <xdr:rowOff>78105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E250FB-EE23-4CD2-8ABB-4B276AFE13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281940</xdr:colOff>
      <xdr:row>6</xdr:row>
      <xdr:rowOff>0</xdr:rowOff>
    </xdr:from>
    <xdr:to>
      <xdr:col>14</xdr:col>
      <xdr:colOff>114300</xdr:colOff>
      <xdr:row>20</xdr:row>
      <xdr:rowOff>78105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F7E7DE-DEA3-40F8-BC31-214AE4F3C0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281940</xdr:colOff>
      <xdr:row>6</xdr:row>
      <xdr:rowOff>0</xdr:rowOff>
    </xdr:from>
    <xdr:to>
      <xdr:col>14</xdr:col>
      <xdr:colOff>114300</xdr:colOff>
      <xdr:row>20</xdr:row>
      <xdr:rowOff>78105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5B2486-CAD4-4920-8489-74F1FAF28F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278130</xdr:colOff>
      <xdr:row>6</xdr:row>
      <xdr:rowOff>0</xdr:rowOff>
    </xdr:from>
    <xdr:to>
      <xdr:col>11</xdr:col>
      <xdr:colOff>415290</xdr:colOff>
      <xdr:row>20</xdr:row>
      <xdr:rowOff>78105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F19D19-2572-4B6B-A94E-BFFA15F78F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281940</xdr:colOff>
      <xdr:row>6</xdr:row>
      <xdr:rowOff>0</xdr:rowOff>
    </xdr:from>
    <xdr:to>
      <xdr:col>14</xdr:col>
      <xdr:colOff>114300</xdr:colOff>
      <xdr:row>20</xdr:row>
      <xdr:rowOff>78105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5BE9A6-F0C2-4519-9470-A66DB942E8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281940</xdr:colOff>
      <xdr:row>6</xdr:row>
      <xdr:rowOff>0</xdr:rowOff>
    </xdr:from>
    <xdr:to>
      <xdr:col>14</xdr:col>
      <xdr:colOff>114300</xdr:colOff>
      <xdr:row>20</xdr:row>
      <xdr:rowOff>78105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4B5F58-82C7-4653-9F65-909655D3A0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281940</xdr:colOff>
      <xdr:row>6</xdr:row>
      <xdr:rowOff>0</xdr:rowOff>
    </xdr:from>
    <xdr:to>
      <xdr:col>14</xdr:col>
      <xdr:colOff>114300</xdr:colOff>
      <xdr:row>20</xdr:row>
      <xdr:rowOff>78105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CED0D9-0D99-4AA3-A30B-790689FD50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278130</xdr:colOff>
      <xdr:row>6</xdr:row>
      <xdr:rowOff>0</xdr:rowOff>
    </xdr:from>
    <xdr:to>
      <xdr:col>11</xdr:col>
      <xdr:colOff>415290</xdr:colOff>
      <xdr:row>20</xdr:row>
      <xdr:rowOff>78105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87A59C-C506-4FEC-9A7F-B029877EFE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281940</xdr:colOff>
      <xdr:row>6</xdr:row>
      <xdr:rowOff>0</xdr:rowOff>
    </xdr:from>
    <xdr:to>
      <xdr:col>14</xdr:col>
      <xdr:colOff>114300</xdr:colOff>
      <xdr:row>20</xdr:row>
      <xdr:rowOff>78105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920AEE-9402-49FC-BCE1-8281D4AF37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278130</xdr:colOff>
      <xdr:row>6</xdr:row>
      <xdr:rowOff>0</xdr:rowOff>
    </xdr:from>
    <xdr:to>
      <xdr:col>11</xdr:col>
      <xdr:colOff>415290</xdr:colOff>
      <xdr:row>20</xdr:row>
      <xdr:rowOff>78105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763C9A-A8AF-4353-87D1-09E89C633D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278130</xdr:colOff>
      <xdr:row>6</xdr:row>
      <xdr:rowOff>0</xdr:rowOff>
    </xdr:from>
    <xdr:to>
      <xdr:col>11</xdr:col>
      <xdr:colOff>415290</xdr:colOff>
      <xdr:row>20</xdr:row>
      <xdr:rowOff>78105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294C9E-D801-43B4-98A6-479901981C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278130</xdr:colOff>
      <xdr:row>6</xdr:row>
      <xdr:rowOff>0</xdr:rowOff>
    </xdr:from>
    <xdr:to>
      <xdr:col>11</xdr:col>
      <xdr:colOff>415290</xdr:colOff>
      <xdr:row>20</xdr:row>
      <xdr:rowOff>78105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23542E-00BB-4E92-BA52-ABED7B17DD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278130</xdr:colOff>
      <xdr:row>6</xdr:row>
      <xdr:rowOff>0</xdr:rowOff>
    </xdr:from>
    <xdr:to>
      <xdr:col>14</xdr:col>
      <xdr:colOff>60960</xdr:colOff>
      <xdr:row>20</xdr:row>
      <xdr:rowOff>78105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68224D-AEBC-475E-A399-8A5DB096D7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278130</xdr:colOff>
      <xdr:row>6</xdr:row>
      <xdr:rowOff>0</xdr:rowOff>
    </xdr:from>
    <xdr:to>
      <xdr:col>14</xdr:col>
      <xdr:colOff>281940</xdr:colOff>
      <xdr:row>20</xdr:row>
      <xdr:rowOff>78105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D22BF9-D2CE-426C-BC9C-76EB7EBA1E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278130</xdr:colOff>
      <xdr:row>6</xdr:row>
      <xdr:rowOff>0</xdr:rowOff>
    </xdr:from>
    <xdr:to>
      <xdr:col>11</xdr:col>
      <xdr:colOff>415290</xdr:colOff>
      <xdr:row>20</xdr:row>
      <xdr:rowOff>78105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C9C357-9E0B-420A-B219-83334D994C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278130</xdr:colOff>
      <xdr:row>6</xdr:row>
      <xdr:rowOff>0</xdr:rowOff>
    </xdr:from>
    <xdr:to>
      <xdr:col>11</xdr:col>
      <xdr:colOff>415290</xdr:colOff>
      <xdr:row>20</xdr:row>
      <xdr:rowOff>78105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A88F23-CAF2-4A7D-8872-93F0BCF18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278130</xdr:colOff>
      <xdr:row>6</xdr:row>
      <xdr:rowOff>0</xdr:rowOff>
    </xdr:from>
    <xdr:to>
      <xdr:col>11</xdr:col>
      <xdr:colOff>415290</xdr:colOff>
      <xdr:row>20</xdr:row>
      <xdr:rowOff>78105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754C66-CC37-4CD4-AE98-8C58A8F41B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faleotti_rse-web_it/Documents/SSE%20-%20Reti%20Attive%20-%20CER/4%20.Modello%20lite/Modello_CER_V6.4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ro"/>
      <sheetName val="Dashboard"/>
      <sheetName val="Inputs"/>
      <sheetName val="Financial Model"/>
      <sheetName val="Outputs"/>
      <sheetName val="Graph FM"/>
      <sheetName val="Configurazioni"/>
      <sheetName val="Energy Model"/>
      <sheetName val="Error Sheet"/>
      <sheetName val="Ottimizzazione"/>
      <sheetName val="Profili GSE"/>
      <sheetName val="Profili ARERA"/>
      <sheetName val="PV"/>
      <sheetName val="Eolico"/>
      <sheetName val="Bolletta elettrica"/>
      <sheetName val="Utenze domestiche"/>
      <sheetName val="Utenze non domestiche"/>
      <sheetName val="RID"/>
      <sheetName val="PZO medi mensil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9">
          <cell r="E9">
            <v>8</v>
          </cell>
        </row>
        <row r="17">
          <cell r="E17" t="str">
            <v>Lombardia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7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4DBEE-0BF8-49AB-9E49-DB74F721A40D}">
  <sheetPr codeName="Sheet1">
    <tabColor rgb="FF92D050"/>
  </sheetPr>
  <dimension ref="A1:C38"/>
  <sheetViews>
    <sheetView workbookViewId="0">
      <selection activeCell="B4" sqref="B4"/>
    </sheetView>
  </sheetViews>
  <sheetFormatPr defaultRowHeight="14.4" x14ac:dyDescent="0.3"/>
  <cols>
    <col min="1" max="1" width="11.6640625" customWidth="1"/>
    <col min="2" max="2" width="16.5546875" bestFit="1" customWidth="1"/>
    <col min="3" max="3" width="14.6640625" customWidth="1"/>
  </cols>
  <sheetData>
    <row r="1" spans="1:3" x14ac:dyDescent="0.3">
      <c r="A1" s="1" t="s">
        <v>4</v>
      </c>
      <c r="B1" s="1" t="s">
        <v>6</v>
      </c>
      <c r="C1" s="1" t="s">
        <v>5</v>
      </c>
    </row>
    <row r="2" spans="1:3" x14ac:dyDescent="0.3">
      <c r="A2" s="1">
        <v>2022</v>
      </c>
      <c r="B2" s="2">
        <v>1</v>
      </c>
      <c r="C2" s="1">
        <v>0</v>
      </c>
    </row>
    <row r="3" spans="1:3" x14ac:dyDescent="0.3">
      <c r="A3" s="1">
        <v>2023</v>
      </c>
      <c r="B3" s="2">
        <v>1</v>
      </c>
      <c r="C3" s="1">
        <v>0</v>
      </c>
    </row>
    <row r="4" spans="1:3" x14ac:dyDescent="0.3">
      <c r="A4" s="1">
        <v>2024</v>
      </c>
      <c r="B4" s="2">
        <v>1</v>
      </c>
      <c r="C4" s="1">
        <v>1</v>
      </c>
    </row>
    <row r="5" spans="1:3" x14ac:dyDescent="0.3">
      <c r="A5" s="1">
        <v>2025</v>
      </c>
      <c r="B5" s="2">
        <v>1</v>
      </c>
      <c r="C5" s="1">
        <v>2</v>
      </c>
    </row>
    <row r="6" spans="1:3" x14ac:dyDescent="0.3">
      <c r="A6" s="1">
        <v>2026</v>
      </c>
      <c r="B6" s="2">
        <v>1</v>
      </c>
      <c r="C6" s="1">
        <v>3</v>
      </c>
    </row>
    <row r="7" spans="1:3" x14ac:dyDescent="0.3">
      <c r="A7" s="1">
        <v>2027</v>
      </c>
      <c r="B7" s="2">
        <v>1</v>
      </c>
      <c r="C7" s="1">
        <v>4</v>
      </c>
    </row>
    <row r="8" spans="1:3" x14ac:dyDescent="0.3">
      <c r="A8" s="1">
        <v>2028</v>
      </c>
      <c r="B8" s="2">
        <v>1</v>
      </c>
      <c r="C8" s="1">
        <v>5</v>
      </c>
    </row>
    <row r="9" spans="1:3" x14ac:dyDescent="0.3">
      <c r="A9" s="1">
        <v>2029</v>
      </c>
      <c r="B9" s="2">
        <v>1</v>
      </c>
      <c r="C9" s="1">
        <v>6</v>
      </c>
    </row>
    <row r="10" spans="1:3" x14ac:dyDescent="0.3">
      <c r="A10" s="1">
        <v>2030</v>
      </c>
      <c r="B10" s="2">
        <v>1</v>
      </c>
      <c r="C10" s="1">
        <v>7</v>
      </c>
    </row>
    <row r="11" spans="1:3" x14ac:dyDescent="0.3">
      <c r="A11" s="1">
        <v>2031</v>
      </c>
      <c r="B11" s="2">
        <v>1</v>
      </c>
      <c r="C11" s="1">
        <v>8</v>
      </c>
    </row>
    <row r="12" spans="1:3" x14ac:dyDescent="0.3">
      <c r="A12" s="1">
        <v>2032</v>
      </c>
      <c r="B12" s="2">
        <v>1</v>
      </c>
      <c r="C12" s="1">
        <v>9</v>
      </c>
    </row>
    <row r="13" spans="1:3" x14ac:dyDescent="0.3">
      <c r="A13" s="1">
        <v>2033</v>
      </c>
      <c r="B13" s="2">
        <v>1</v>
      </c>
      <c r="C13" s="1">
        <v>10</v>
      </c>
    </row>
    <row r="14" spans="1:3" x14ac:dyDescent="0.3">
      <c r="A14" s="1">
        <v>2034</v>
      </c>
      <c r="B14" s="2">
        <v>1</v>
      </c>
      <c r="C14" s="1">
        <v>11</v>
      </c>
    </row>
    <row r="15" spans="1:3" x14ac:dyDescent="0.3">
      <c r="A15" s="1">
        <v>2035</v>
      </c>
      <c r="B15" s="2">
        <v>1</v>
      </c>
      <c r="C15" s="1">
        <v>12</v>
      </c>
    </row>
    <row r="16" spans="1:3" x14ac:dyDescent="0.3">
      <c r="A16" s="1">
        <v>2036</v>
      </c>
      <c r="B16" s="2">
        <v>1</v>
      </c>
      <c r="C16" s="1">
        <v>13</v>
      </c>
    </row>
    <row r="17" spans="1:3" x14ac:dyDescent="0.3">
      <c r="A17" s="1">
        <v>2037</v>
      </c>
      <c r="B17" s="2">
        <v>1</v>
      </c>
      <c r="C17" s="1">
        <v>14</v>
      </c>
    </row>
    <row r="18" spans="1:3" x14ac:dyDescent="0.3">
      <c r="A18" s="1">
        <v>2038</v>
      </c>
      <c r="B18" s="2">
        <v>1</v>
      </c>
      <c r="C18" s="1">
        <v>15</v>
      </c>
    </row>
    <row r="19" spans="1:3" x14ac:dyDescent="0.3">
      <c r="A19" s="1">
        <v>2039</v>
      </c>
      <c r="B19" s="2">
        <v>1</v>
      </c>
      <c r="C19" s="1">
        <v>16</v>
      </c>
    </row>
    <row r="20" spans="1:3" x14ac:dyDescent="0.3">
      <c r="A20" s="1">
        <v>2040</v>
      </c>
      <c r="B20" s="2">
        <v>1</v>
      </c>
      <c r="C20" s="1">
        <v>17</v>
      </c>
    </row>
    <row r="21" spans="1:3" x14ac:dyDescent="0.3">
      <c r="A21" s="1">
        <v>2041</v>
      </c>
      <c r="B21" s="2">
        <v>1</v>
      </c>
      <c r="C21" s="1">
        <v>18</v>
      </c>
    </row>
    <row r="22" spans="1:3" x14ac:dyDescent="0.3">
      <c r="A22" s="1">
        <v>2042</v>
      </c>
      <c r="B22" s="2">
        <v>1</v>
      </c>
      <c r="C22" s="1">
        <v>19</v>
      </c>
    </row>
    <row r="23" spans="1:3" x14ac:dyDescent="0.3">
      <c r="A23" s="1">
        <v>2043</v>
      </c>
      <c r="B23" s="2">
        <v>1</v>
      </c>
      <c r="C23" s="1">
        <v>20</v>
      </c>
    </row>
    <row r="24" spans="1:3" x14ac:dyDescent="0.3">
      <c r="A24" s="1">
        <v>2044</v>
      </c>
      <c r="B24" s="2">
        <v>1</v>
      </c>
      <c r="C24" s="1">
        <v>21</v>
      </c>
    </row>
    <row r="25" spans="1:3" x14ac:dyDescent="0.3">
      <c r="A25" s="1">
        <v>2045</v>
      </c>
      <c r="B25" s="2">
        <v>1</v>
      </c>
      <c r="C25" s="1">
        <v>22</v>
      </c>
    </row>
    <row r="26" spans="1:3" x14ac:dyDescent="0.3">
      <c r="A26" s="1">
        <v>2046</v>
      </c>
      <c r="B26" s="2">
        <v>1</v>
      </c>
      <c r="C26" s="1">
        <v>23</v>
      </c>
    </row>
    <row r="27" spans="1:3" x14ac:dyDescent="0.3">
      <c r="A27" s="1">
        <v>2047</v>
      </c>
      <c r="B27" s="2">
        <v>1</v>
      </c>
      <c r="C27" s="1">
        <v>24</v>
      </c>
    </row>
    <row r="28" spans="1:3" x14ac:dyDescent="0.3">
      <c r="A28" s="1">
        <v>2048</v>
      </c>
      <c r="B28" s="2">
        <v>1</v>
      </c>
      <c r="C28" s="1">
        <v>25</v>
      </c>
    </row>
    <row r="29" spans="1:3" x14ac:dyDescent="0.3">
      <c r="A29" s="1">
        <v>2049</v>
      </c>
      <c r="B29" s="2">
        <v>1</v>
      </c>
      <c r="C29" s="1">
        <v>26</v>
      </c>
    </row>
    <row r="30" spans="1:3" x14ac:dyDescent="0.3">
      <c r="A30" s="1">
        <v>2050</v>
      </c>
      <c r="B30" s="2">
        <v>1</v>
      </c>
      <c r="C30" s="1">
        <v>27</v>
      </c>
    </row>
    <row r="31" spans="1:3" x14ac:dyDescent="0.3">
      <c r="A31" s="1">
        <v>2051</v>
      </c>
      <c r="B31" s="2">
        <v>1</v>
      </c>
      <c r="C31" s="1">
        <v>28</v>
      </c>
    </row>
    <row r="32" spans="1:3" x14ac:dyDescent="0.3">
      <c r="A32" s="1">
        <v>2052</v>
      </c>
      <c r="B32" s="2">
        <v>1</v>
      </c>
      <c r="C32" s="1">
        <v>29</v>
      </c>
    </row>
    <row r="33" spans="1:3" x14ac:dyDescent="0.3">
      <c r="A33" s="1">
        <v>2053</v>
      </c>
      <c r="B33" s="2">
        <v>1</v>
      </c>
      <c r="C33" s="1">
        <v>30</v>
      </c>
    </row>
    <row r="34" spans="1:3" x14ac:dyDescent="0.3">
      <c r="A34" s="1">
        <v>2054</v>
      </c>
      <c r="B34" s="2">
        <v>1</v>
      </c>
      <c r="C34" s="1">
        <v>31</v>
      </c>
    </row>
    <row r="35" spans="1:3" x14ac:dyDescent="0.3">
      <c r="A35" s="1">
        <v>2055</v>
      </c>
      <c r="B35" s="2">
        <v>1</v>
      </c>
      <c r="C35" s="1">
        <v>32</v>
      </c>
    </row>
    <row r="36" spans="1:3" x14ac:dyDescent="0.3">
      <c r="A36" s="1">
        <v>2056</v>
      </c>
      <c r="B36" s="2">
        <v>1</v>
      </c>
      <c r="C36" s="1">
        <v>33</v>
      </c>
    </row>
    <row r="37" spans="1:3" x14ac:dyDescent="0.3">
      <c r="A37" s="1">
        <v>2057</v>
      </c>
      <c r="B37" s="2">
        <v>1</v>
      </c>
      <c r="C37" s="1">
        <v>34</v>
      </c>
    </row>
    <row r="38" spans="1:3" x14ac:dyDescent="0.3">
      <c r="A38" s="1">
        <v>2058</v>
      </c>
      <c r="B38" s="2">
        <v>1</v>
      </c>
      <c r="C38" s="1">
        <v>35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1F317-7DC7-44B5-BD0B-6798A6D75676}">
  <sheetPr codeName="Sheet6">
    <tabColor rgb="FFC00000"/>
  </sheetPr>
  <dimension ref="A1:S97"/>
  <sheetViews>
    <sheetView showGridLines="0" zoomScale="83" zoomScaleNormal="70" workbookViewId="0">
      <selection activeCell="J41" sqref="J41"/>
    </sheetView>
  </sheetViews>
  <sheetFormatPr defaultRowHeight="14.4" x14ac:dyDescent="0.3"/>
  <cols>
    <col min="2" max="2" width="20.5546875" customWidth="1"/>
    <col min="3" max="3" width="12.33203125" customWidth="1"/>
    <col min="4" max="4" width="11.88671875" customWidth="1"/>
    <col min="5" max="5" width="10.21875" bestFit="1" customWidth="1"/>
    <col min="6" max="6" width="7.21875" customWidth="1"/>
    <col min="7" max="8" width="12.21875" bestFit="1" customWidth="1"/>
    <col min="9" max="9" width="10.21875" bestFit="1" customWidth="1"/>
    <col min="15" max="15" width="12.21875" bestFit="1" customWidth="1"/>
    <col min="16" max="16" width="8.44140625" bestFit="1" customWidth="1"/>
  </cols>
  <sheetData>
    <row r="1" spans="1:19" x14ac:dyDescent="0.3">
      <c r="A1" s="1" t="s">
        <v>0</v>
      </c>
      <c r="B1" s="1" t="s">
        <v>3</v>
      </c>
      <c r="C1" s="1" t="s">
        <v>1</v>
      </c>
      <c r="D1" s="1" t="s">
        <v>2</v>
      </c>
      <c r="H1" s="1" t="s">
        <v>3</v>
      </c>
      <c r="I1" s="1" t="s">
        <v>1</v>
      </c>
      <c r="J1" s="1" t="s">
        <v>2</v>
      </c>
      <c r="P1" s="1" t="s">
        <v>11</v>
      </c>
      <c r="Q1" s="1" t="s">
        <v>3</v>
      </c>
      <c r="R1" s="1" t="s">
        <v>1</v>
      </c>
      <c r="S1" s="1" t="s">
        <v>2</v>
      </c>
    </row>
    <row r="2" spans="1:19" x14ac:dyDescent="0.3">
      <c r="A2" s="4">
        <v>0</v>
      </c>
      <c r="B2" s="2">
        <v>2.8277130964589503</v>
      </c>
      <c r="C2" s="2">
        <v>2.8277130964589503</v>
      </c>
      <c r="D2" s="2">
        <v>2.8277130964589503</v>
      </c>
      <c r="H2" s="12">
        <f>SUM(B2:B97)</f>
        <v>1131.0852385835776</v>
      </c>
      <c r="I2" s="12">
        <f>SUM(C2:C97)</f>
        <v>271.46045726005934</v>
      </c>
      <c r="J2" s="12">
        <f t="shared" ref="J2" si="0">SUM(D2:D97)</f>
        <v>271.46045726005934</v>
      </c>
      <c r="K2" t="s">
        <v>7</v>
      </c>
      <c r="P2" s="1">
        <v>1</v>
      </c>
      <c r="Q2" s="2">
        <v>0.1</v>
      </c>
      <c r="R2" s="2">
        <v>0.1</v>
      </c>
      <c r="S2" s="2">
        <v>0.1</v>
      </c>
    </row>
    <row r="3" spans="1:19" x14ac:dyDescent="0.3">
      <c r="A3" s="4">
        <f>A2+1/24/4</f>
        <v>1.0416666666666666E-2</v>
      </c>
      <c r="B3" s="2">
        <v>2.8277130964589503</v>
      </c>
      <c r="C3" s="2">
        <v>2.8277130964589503</v>
      </c>
      <c r="D3" s="2">
        <v>2.8277130964589503</v>
      </c>
      <c r="F3" s="3"/>
      <c r="G3" t="s">
        <v>12</v>
      </c>
      <c r="H3" s="1">
        <f>Q56*5</f>
        <v>242.00000000000003</v>
      </c>
      <c r="I3" s="1">
        <f>R56</f>
        <v>48.400000000000006</v>
      </c>
      <c r="J3" s="1">
        <f>S56</f>
        <v>48.400000000000006</v>
      </c>
      <c r="K3" t="s">
        <v>8</v>
      </c>
      <c r="P3" s="1">
        <v>2</v>
      </c>
      <c r="Q3" s="2">
        <v>1</v>
      </c>
      <c r="R3" s="2">
        <v>1</v>
      </c>
      <c r="S3" s="2">
        <v>1</v>
      </c>
    </row>
    <row r="4" spans="1:19" ht="15" thickBot="1" x14ac:dyDescent="0.35">
      <c r="A4" s="4">
        <f t="shared" ref="A4:A66" si="1">A3+1/24/4</f>
        <v>2.0833333333333332E-2</v>
      </c>
      <c r="B4" s="2">
        <v>2.8277130964589503</v>
      </c>
      <c r="C4" s="2">
        <v>2.8277130964589503</v>
      </c>
      <c r="D4" s="2">
        <v>2.8277130964589503</v>
      </c>
      <c r="P4" s="1">
        <v>3</v>
      </c>
      <c r="Q4" s="2">
        <v>1</v>
      </c>
      <c r="R4" s="2">
        <v>1</v>
      </c>
      <c r="S4" s="2">
        <v>1</v>
      </c>
    </row>
    <row r="5" spans="1:19" ht="15" thickBot="1" x14ac:dyDescent="0.35">
      <c r="A5" s="4">
        <f t="shared" si="1"/>
        <v>3.125E-2</v>
      </c>
      <c r="B5" s="2">
        <v>2.8277130964589503</v>
      </c>
      <c r="C5" s="2">
        <v>2.8277130964589503</v>
      </c>
      <c r="D5" s="2">
        <v>2.8277130964589503</v>
      </c>
      <c r="H5" s="10" t="s">
        <v>9</v>
      </c>
      <c r="I5" s="9">
        <f>SUMPRODUCT(H2:J2,H3:J3)/1000</f>
        <v>299.9999999999996</v>
      </c>
      <c r="J5" t="s">
        <v>10</v>
      </c>
      <c r="K5" s="3"/>
      <c r="P5" s="1">
        <v>4</v>
      </c>
      <c r="Q5" s="2">
        <v>1</v>
      </c>
      <c r="R5" s="2">
        <v>1</v>
      </c>
      <c r="S5" s="2">
        <v>1</v>
      </c>
    </row>
    <row r="6" spans="1:19" x14ac:dyDescent="0.3">
      <c r="A6" s="4">
        <f t="shared" si="1"/>
        <v>4.1666666666666664E-2</v>
      </c>
      <c r="B6" s="2">
        <v>2.8277130964589503</v>
      </c>
      <c r="C6" s="2">
        <v>2.8277130964589503</v>
      </c>
      <c r="D6" s="2">
        <v>2.8277130964589503</v>
      </c>
      <c r="P6" s="1">
        <v>5</v>
      </c>
      <c r="Q6" s="2">
        <v>1</v>
      </c>
      <c r="R6" s="2">
        <v>1</v>
      </c>
      <c r="S6" s="2">
        <v>1</v>
      </c>
    </row>
    <row r="7" spans="1:19" x14ac:dyDescent="0.3">
      <c r="A7" s="4">
        <f t="shared" si="1"/>
        <v>5.2083333333333329E-2</v>
      </c>
      <c r="B7" s="2">
        <v>2.8277130964589503</v>
      </c>
      <c r="C7" s="2">
        <v>2.8277130964589503</v>
      </c>
      <c r="D7" s="2">
        <v>2.8277130964589503</v>
      </c>
      <c r="P7" s="1">
        <v>6</v>
      </c>
      <c r="Q7" s="2">
        <v>1</v>
      </c>
      <c r="R7" s="2">
        <v>1</v>
      </c>
      <c r="S7" s="2">
        <v>1</v>
      </c>
    </row>
    <row r="8" spans="1:19" x14ac:dyDescent="0.3">
      <c r="A8" s="4">
        <f t="shared" si="1"/>
        <v>6.2499999999999993E-2</v>
      </c>
      <c r="B8" s="2">
        <v>2.8277130964589503</v>
      </c>
      <c r="C8" s="2">
        <v>2.8277130964589503</v>
      </c>
      <c r="D8" s="2">
        <v>2.8277130964589503</v>
      </c>
      <c r="P8" s="1">
        <v>7</v>
      </c>
      <c r="Q8" s="2">
        <v>1</v>
      </c>
      <c r="R8" s="2">
        <v>1</v>
      </c>
      <c r="S8" s="2">
        <v>1</v>
      </c>
    </row>
    <row r="9" spans="1:19" x14ac:dyDescent="0.3">
      <c r="A9" s="4">
        <f t="shared" si="1"/>
        <v>7.2916666666666657E-2</v>
      </c>
      <c r="B9" s="2">
        <v>2.8277130964589503</v>
      </c>
      <c r="C9" s="2">
        <v>2.8277130964589503</v>
      </c>
      <c r="D9" s="2">
        <v>2.8277130964589503</v>
      </c>
      <c r="P9" s="1">
        <v>8</v>
      </c>
      <c r="Q9" s="2">
        <v>1</v>
      </c>
      <c r="R9" s="2">
        <v>1</v>
      </c>
      <c r="S9" s="2">
        <v>1</v>
      </c>
    </row>
    <row r="10" spans="1:19" x14ac:dyDescent="0.3">
      <c r="A10" s="4">
        <f t="shared" si="1"/>
        <v>8.3333333333333329E-2</v>
      </c>
      <c r="B10" s="2">
        <v>2.8277130964589503</v>
      </c>
      <c r="C10" s="2">
        <v>2.8277130964589503</v>
      </c>
      <c r="D10" s="2">
        <v>2.8277130964589503</v>
      </c>
      <c r="P10" s="1">
        <v>9</v>
      </c>
      <c r="Q10" s="2">
        <v>1</v>
      </c>
      <c r="R10" s="2">
        <v>1</v>
      </c>
      <c r="S10" s="2">
        <v>1</v>
      </c>
    </row>
    <row r="11" spans="1:19" x14ac:dyDescent="0.3">
      <c r="A11" s="4">
        <f t="shared" si="1"/>
        <v>9.375E-2</v>
      </c>
      <c r="B11" s="2">
        <v>2.8277130964589503</v>
      </c>
      <c r="C11" s="2">
        <v>2.8277130964589503</v>
      </c>
      <c r="D11" s="2">
        <v>2.8277130964589503</v>
      </c>
      <c r="P11" s="1">
        <v>10</v>
      </c>
      <c r="Q11" s="2">
        <v>1</v>
      </c>
      <c r="R11" s="2">
        <v>1</v>
      </c>
      <c r="S11" s="2">
        <v>1</v>
      </c>
    </row>
    <row r="12" spans="1:19" x14ac:dyDescent="0.3">
      <c r="A12" s="4">
        <f t="shared" si="1"/>
        <v>0.10416666666666667</v>
      </c>
      <c r="B12" s="2">
        <v>2.8277130964589503</v>
      </c>
      <c r="C12" s="2">
        <v>2.8277130964589503</v>
      </c>
      <c r="D12" s="2">
        <v>2.8277130964589503</v>
      </c>
      <c r="P12" s="1">
        <v>11</v>
      </c>
      <c r="Q12" s="2">
        <v>1</v>
      </c>
      <c r="R12" s="2">
        <v>1</v>
      </c>
      <c r="S12" s="2">
        <v>1</v>
      </c>
    </row>
    <row r="13" spans="1:19" x14ac:dyDescent="0.3">
      <c r="A13" s="4">
        <f t="shared" si="1"/>
        <v>0.11458333333333334</v>
      </c>
      <c r="B13" s="2">
        <v>2.8277130964589503</v>
      </c>
      <c r="C13" s="2">
        <v>2.8277130964589503</v>
      </c>
      <c r="D13" s="2">
        <v>2.8277130964589503</v>
      </c>
      <c r="P13" s="1">
        <v>12</v>
      </c>
      <c r="Q13" s="2">
        <v>1</v>
      </c>
      <c r="R13" s="2">
        <v>1</v>
      </c>
      <c r="S13" s="2">
        <v>1</v>
      </c>
    </row>
    <row r="14" spans="1:19" x14ac:dyDescent="0.3">
      <c r="A14" s="4">
        <f t="shared" si="1"/>
        <v>0.125</v>
      </c>
      <c r="B14" s="2">
        <v>2.8277130964589503</v>
      </c>
      <c r="C14" s="2">
        <v>2.8277130964589503</v>
      </c>
      <c r="D14" s="2">
        <v>2.8277130964589503</v>
      </c>
      <c r="P14" s="1">
        <v>13</v>
      </c>
      <c r="Q14" s="2">
        <v>1</v>
      </c>
      <c r="R14" s="2">
        <v>1</v>
      </c>
      <c r="S14" s="2">
        <v>1</v>
      </c>
    </row>
    <row r="15" spans="1:19" x14ac:dyDescent="0.3">
      <c r="A15" s="4">
        <f t="shared" si="1"/>
        <v>0.13541666666666666</v>
      </c>
      <c r="B15" s="2">
        <v>2.8277130964589503</v>
      </c>
      <c r="C15" s="2">
        <v>2.8277130964589503</v>
      </c>
      <c r="D15" s="2">
        <v>2.8277130964589503</v>
      </c>
      <c r="P15" s="1">
        <v>14</v>
      </c>
      <c r="Q15" s="2">
        <v>1</v>
      </c>
      <c r="R15" s="2">
        <v>1</v>
      </c>
      <c r="S15" s="2">
        <v>1</v>
      </c>
    </row>
    <row r="16" spans="1:19" x14ac:dyDescent="0.3">
      <c r="A16" s="4">
        <f t="shared" si="1"/>
        <v>0.14583333333333331</v>
      </c>
      <c r="B16" s="2">
        <v>2.8277130964589503</v>
      </c>
      <c r="C16" s="2">
        <v>2.8277130964589503</v>
      </c>
      <c r="D16" s="2">
        <v>2.8277130964589503</v>
      </c>
      <c r="P16" s="1">
        <v>15</v>
      </c>
      <c r="Q16" s="2">
        <v>1</v>
      </c>
      <c r="R16" s="2">
        <v>1</v>
      </c>
      <c r="S16" s="2">
        <v>1</v>
      </c>
    </row>
    <row r="17" spans="1:19" x14ac:dyDescent="0.3">
      <c r="A17" s="4">
        <f t="shared" si="1"/>
        <v>0.15624999999999997</v>
      </c>
      <c r="B17" s="2">
        <v>2.8277130964589503</v>
      </c>
      <c r="C17" s="2">
        <v>2.8277130964589503</v>
      </c>
      <c r="D17" s="2">
        <v>2.8277130964589503</v>
      </c>
      <c r="P17" s="1">
        <v>16</v>
      </c>
      <c r="Q17" s="2">
        <v>1</v>
      </c>
      <c r="R17" s="2">
        <v>1</v>
      </c>
      <c r="S17" s="2">
        <v>1</v>
      </c>
    </row>
    <row r="18" spans="1:19" x14ac:dyDescent="0.3">
      <c r="A18" s="4">
        <f t="shared" si="1"/>
        <v>0.16666666666666663</v>
      </c>
      <c r="B18" s="2">
        <v>2.8277130964589503</v>
      </c>
      <c r="C18" s="2">
        <v>2.8277130964589503</v>
      </c>
      <c r="D18" s="2">
        <v>2.8277130964589503</v>
      </c>
      <c r="P18" s="1">
        <v>17</v>
      </c>
      <c r="Q18" s="2">
        <v>1</v>
      </c>
      <c r="R18" s="2">
        <v>1</v>
      </c>
      <c r="S18" s="2">
        <v>1</v>
      </c>
    </row>
    <row r="19" spans="1:19" x14ac:dyDescent="0.3">
      <c r="A19" s="4">
        <f t="shared" si="1"/>
        <v>0.17708333333333329</v>
      </c>
      <c r="B19" s="2">
        <v>2.8277130964589503</v>
      </c>
      <c r="C19" s="2">
        <v>2.8277130964589503</v>
      </c>
      <c r="D19" s="2">
        <v>2.8277130964589503</v>
      </c>
      <c r="P19" s="1">
        <v>18</v>
      </c>
      <c r="Q19" s="2">
        <v>1</v>
      </c>
      <c r="R19" s="2">
        <v>1</v>
      </c>
      <c r="S19" s="2">
        <v>1</v>
      </c>
    </row>
    <row r="20" spans="1:19" x14ac:dyDescent="0.3">
      <c r="A20" s="4">
        <f t="shared" si="1"/>
        <v>0.18749999999999994</v>
      </c>
      <c r="B20" s="2">
        <v>2.8277130964589503</v>
      </c>
      <c r="C20" s="2">
        <v>2.8277130964589503</v>
      </c>
      <c r="D20" s="2">
        <v>2.8277130964589503</v>
      </c>
      <c r="P20" s="1">
        <v>19</v>
      </c>
      <c r="Q20" s="2">
        <v>1</v>
      </c>
      <c r="R20" s="2">
        <v>1</v>
      </c>
      <c r="S20" s="2">
        <v>1</v>
      </c>
    </row>
    <row r="21" spans="1:19" x14ac:dyDescent="0.3">
      <c r="A21" s="4">
        <f t="shared" si="1"/>
        <v>0.1979166666666666</v>
      </c>
      <c r="B21" s="2">
        <v>2.8277130964589503</v>
      </c>
      <c r="C21" s="2">
        <v>2.8277130964589503</v>
      </c>
      <c r="D21" s="2">
        <v>2.8277130964589503</v>
      </c>
      <c r="P21" s="1">
        <v>20</v>
      </c>
      <c r="Q21" s="2">
        <v>1</v>
      </c>
      <c r="R21" s="2">
        <v>1</v>
      </c>
      <c r="S21" s="2">
        <v>1</v>
      </c>
    </row>
    <row r="22" spans="1:19" x14ac:dyDescent="0.3">
      <c r="A22" s="4">
        <f t="shared" si="1"/>
        <v>0.20833333333333326</v>
      </c>
      <c r="B22" s="2">
        <v>2.8277130964589503</v>
      </c>
      <c r="C22" s="2">
        <v>2.8277130964589503</v>
      </c>
      <c r="D22" s="2">
        <v>2.8277130964589503</v>
      </c>
      <c r="P22" s="1">
        <v>21</v>
      </c>
      <c r="Q22" s="2">
        <v>1</v>
      </c>
      <c r="R22" s="2">
        <v>1</v>
      </c>
      <c r="S22" s="2">
        <v>1</v>
      </c>
    </row>
    <row r="23" spans="1:19" x14ac:dyDescent="0.3">
      <c r="A23" s="4">
        <f t="shared" si="1"/>
        <v>0.21874999999999992</v>
      </c>
      <c r="B23" s="2">
        <v>2.8277130964589503</v>
      </c>
      <c r="C23" s="2">
        <v>2.8277130964589503</v>
      </c>
      <c r="D23" s="2">
        <v>2.8277130964589503</v>
      </c>
      <c r="F23" s="1"/>
      <c r="G23" s="1" t="s">
        <v>3</v>
      </c>
      <c r="H23" s="1" t="s">
        <v>1</v>
      </c>
      <c r="I23" s="1" t="s">
        <v>2</v>
      </c>
      <c r="P23" s="1">
        <v>22</v>
      </c>
      <c r="Q23" s="2">
        <v>1</v>
      </c>
      <c r="R23" s="2">
        <v>1</v>
      </c>
      <c r="S23" s="2">
        <v>1</v>
      </c>
    </row>
    <row r="24" spans="1:19" x14ac:dyDescent="0.3">
      <c r="A24" s="4">
        <f t="shared" si="1"/>
        <v>0.22916666666666657</v>
      </c>
      <c r="B24" s="2">
        <v>2.8277130964589503</v>
      </c>
      <c r="C24" s="2">
        <v>2.8277130964589503</v>
      </c>
      <c r="D24" s="2">
        <v>2.8277130964589503</v>
      </c>
      <c r="F24" s="6">
        <v>0</v>
      </c>
      <c r="G24" s="11">
        <f>J24*$G$49</f>
        <v>11.310852385835801</v>
      </c>
      <c r="H24" s="11">
        <f>$G$24</f>
        <v>11.310852385835801</v>
      </c>
      <c r="I24" s="11">
        <f>$G$24</f>
        <v>11.310852385835801</v>
      </c>
      <c r="J24" s="15">
        <v>1.0000000000000005E-2</v>
      </c>
      <c r="P24" s="1">
        <v>23</v>
      </c>
      <c r="Q24" s="2">
        <v>1</v>
      </c>
      <c r="R24" s="2">
        <v>1</v>
      </c>
      <c r="S24" s="2">
        <v>1</v>
      </c>
    </row>
    <row r="25" spans="1:19" x14ac:dyDescent="0.3">
      <c r="A25" s="4">
        <f t="shared" si="1"/>
        <v>0.23958333333333323</v>
      </c>
      <c r="B25" s="2">
        <v>2.8277130964589503</v>
      </c>
      <c r="C25" s="2">
        <v>2.8277130964589503</v>
      </c>
      <c r="D25" s="2">
        <v>2.8277130964589503</v>
      </c>
      <c r="F25" s="6">
        <v>1</v>
      </c>
      <c r="G25" s="11">
        <f t="shared" ref="G25:G47" si="2">J25*$G$49</f>
        <v>11.310852385835801</v>
      </c>
      <c r="H25" s="11">
        <f t="shared" ref="H25:I47" si="3">$G$24</f>
        <v>11.310852385835801</v>
      </c>
      <c r="I25" s="11">
        <f t="shared" si="3"/>
        <v>11.310852385835801</v>
      </c>
      <c r="J25" s="15">
        <v>1.0000000000000005E-2</v>
      </c>
      <c r="P25" s="1">
        <v>24</v>
      </c>
      <c r="Q25" s="2">
        <v>1</v>
      </c>
      <c r="R25" s="2">
        <v>1</v>
      </c>
      <c r="S25" s="2">
        <v>1</v>
      </c>
    </row>
    <row r="26" spans="1:19" x14ac:dyDescent="0.3">
      <c r="A26" s="4">
        <f t="shared" si="1"/>
        <v>0.24999999999999989</v>
      </c>
      <c r="B26" s="2">
        <v>2.8277130964589503</v>
      </c>
      <c r="C26" s="2">
        <v>2.8277130964589503</v>
      </c>
      <c r="D26" s="2">
        <v>2.8277130964589503</v>
      </c>
      <c r="F26" s="6">
        <v>2</v>
      </c>
      <c r="G26" s="11">
        <f t="shared" si="2"/>
        <v>11.310852385835801</v>
      </c>
      <c r="H26" s="11">
        <f t="shared" si="3"/>
        <v>11.310852385835801</v>
      </c>
      <c r="I26" s="11">
        <f t="shared" si="3"/>
        <v>11.310852385835801</v>
      </c>
      <c r="J26" s="15">
        <v>1.0000000000000005E-2</v>
      </c>
      <c r="P26" s="1">
        <v>25</v>
      </c>
      <c r="Q26" s="2">
        <v>1</v>
      </c>
      <c r="R26" s="2">
        <v>1</v>
      </c>
      <c r="S26" s="2">
        <v>1</v>
      </c>
    </row>
    <row r="27" spans="1:19" x14ac:dyDescent="0.3">
      <c r="A27" s="4">
        <f t="shared" si="1"/>
        <v>0.26041666666666657</v>
      </c>
      <c r="B27" s="2">
        <v>2.8277130964589503</v>
      </c>
      <c r="C27" s="2">
        <v>2.8277130964589503</v>
      </c>
      <c r="D27" s="2">
        <v>2.8277130964589503</v>
      </c>
      <c r="F27" s="6">
        <v>3</v>
      </c>
      <c r="G27" s="11">
        <f t="shared" si="2"/>
        <v>11.310852385835801</v>
      </c>
      <c r="H27" s="11">
        <f t="shared" si="3"/>
        <v>11.310852385835801</v>
      </c>
      <c r="I27" s="11">
        <f t="shared" si="3"/>
        <v>11.310852385835801</v>
      </c>
      <c r="J27" s="15">
        <v>1.0000000000000005E-2</v>
      </c>
      <c r="P27" s="1">
        <v>26</v>
      </c>
      <c r="Q27" s="2">
        <v>1</v>
      </c>
      <c r="R27" s="2">
        <v>1</v>
      </c>
      <c r="S27" s="2">
        <v>1</v>
      </c>
    </row>
    <row r="28" spans="1:19" x14ac:dyDescent="0.3">
      <c r="A28" s="4">
        <f t="shared" si="1"/>
        <v>0.27083333333333326</v>
      </c>
      <c r="B28" s="2">
        <v>2.8277130964589503</v>
      </c>
      <c r="C28" s="2">
        <v>2.8277130964589503</v>
      </c>
      <c r="D28" s="2">
        <v>2.8277130964589503</v>
      </c>
      <c r="F28" s="6">
        <v>4</v>
      </c>
      <c r="G28" s="11">
        <f t="shared" si="2"/>
        <v>11.310852385835801</v>
      </c>
      <c r="H28" s="11">
        <f t="shared" si="3"/>
        <v>11.310852385835801</v>
      </c>
      <c r="I28" s="11">
        <f t="shared" si="3"/>
        <v>11.310852385835801</v>
      </c>
      <c r="J28" s="15">
        <v>1.0000000000000005E-2</v>
      </c>
      <c r="P28" s="1">
        <v>27</v>
      </c>
      <c r="Q28" s="2">
        <v>1</v>
      </c>
      <c r="R28" s="2">
        <v>1</v>
      </c>
      <c r="S28" s="2">
        <v>1</v>
      </c>
    </row>
    <row r="29" spans="1:19" x14ac:dyDescent="0.3">
      <c r="A29" s="4">
        <f t="shared" si="1"/>
        <v>0.28124999999999994</v>
      </c>
      <c r="B29" s="2">
        <v>2.8277130964589503</v>
      </c>
      <c r="C29" s="2">
        <v>2.8277130964589503</v>
      </c>
      <c r="D29" s="2">
        <v>2.8277130964589503</v>
      </c>
      <c r="F29" s="6">
        <v>5</v>
      </c>
      <c r="G29" s="11">
        <f t="shared" si="2"/>
        <v>11.310852385835801</v>
      </c>
      <c r="H29" s="11">
        <f t="shared" si="3"/>
        <v>11.310852385835801</v>
      </c>
      <c r="I29" s="11">
        <f t="shared" si="3"/>
        <v>11.310852385835801</v>
      </c>
      <c r="J29" s="15">
        <v>1.0000000000000005E-2</v>
      </c>
      <c r="P29" s="1">
        <v>28</v>
      </c>
      <c r="Q29" s="2">
        <v>1</v>
      </c>
      <c r="R29" s="2">
        <v>1</v>
      </c>
      <c r="S29" s="2">
        <v>1</v>
      </c>
    </row>
    <row r="30" spans="1:19" x14ac:dyDescent="0.3">
      <c r="A30" s="4">
        <f t="shared" si="1"/>
        <v>0.29166666666666663</v>
      </c>
      <c r="B30" s="2">
        <v>2.8277130964589503</v>
      </c>
      <c r="C30" s="2">
        <v>2.8277130964589503</v>
      </c>
      <c r="D30" s="2">
        <v>2.8277130964589503</v>
      </c>
      <c r="F30" s="6">
        <v>6</v>
      </c>
      <c r="G30" s="11">
        <f t="shared" si="2"/>
        <v>11.310852385835801</v>
      </c>
      <c r="H30" s="11">
        <f t="shared" si="3"/>
        <v>11.310852385835801</v>
      </c>
      <c r="I30" s="11">
        <f t="shared" si="3"/>
        <v>11.310852385835801</v>
      </c>
      <c r="J30" s="15">
        <v>1.0000000000000005E-2</v>
      </c>
      <c r="P30" s="1">
        <v>29</v>
      </c>
      <c r="Q30" s="2">
        <v>1</v>
      </c>
      <c r="R30" s="2">
        <v>1</v>
      </c>
      <c r="S30" s="2">
        <v>1</v>
      </c>
    </row>
    <row r="31" spans="1:19" x14ac:dyDescent="0.3">
      <c r="A31" s="4">
        <f t="shared" si="1"/>
        <v>0.30208333333333331</v>
      </c>
      <c r="B31" s="2">
        <v>2.8277130964589503</v>
      </c>
      <c r="C31" s="2">
        <v>2.8277130964589503</v>
      </c>
      <c r="D31" s="2">
        <v>2.8277130964589503</v>
      </c>
      <c r="F31" s="6">
        <v>7</v>
      </c>
      <c r="G31" s="11">
        <f t="shared" si="2"/>
        <v>11.310852385835801</v>
      </c>
      <c r="H31" s="11">
        <f t="shared" si="3"/>
        <v>11.310852385835801</v>
      </c>
      <c r="I31" s="11">
        <f t="shared" si="3"/>
        <v>11.310852385835801</v>
      </c>
      <c r="J31" s="15">
        <v>1.0000000000000005E-2</v>
      </c>
      <c r="P31" s="1">
        <v>30</v>
      </c>
      <c r="Q31" s="2">
        <v>1</v>
      </c>
      <c r="R31" s="2">
        <v>1</v>
      </c>
      <c r="S31" s="2">
        <v>1</v>
      </c>
    </row>
    <row r="32" spans="1:19" x14ac:dyDescent="0.3">
      <c r="A32" s="4">
        <f t="shared" si="1"/>
        <v>0.3125</v>
      </c>
      <c r="B32" s="2">
        <v>2.8277130964589503</v>
      </c>
      <c r="C32" s="2">
        <v>2.8277130964589503</v>
      </c>
      <c r="D32" s="2">
        <v>2.8277130964589503</v>
      </c>
      <c r="F32" s="6">
        <v>8</v>
      </c>
      <c r="G32" s="11">
        <f t="shared" si="2"/>
        <v>106.82471697733813</v>
      </c>
      <c r="H32" s="11">
        <f t="shared" si="3"/>
        <v>11.310852385835801</v>
      </c>
      <c r="I32" s="11">
        <f t="shared" si="3"/>
        <v>11.310852385835801</v>
      </c>
      <c r="J32" s="15">
        <v>9.4444444444444511E-2</v>
      </c>
      <c r="P32" s="1">
        <v>31</v>
      </c>
      <c r="Q32" s="2">
        <v>1</v>
      </c>
      <c r="R32" s="2">
        <v>1</v>
      </c>
      <c r="S32" s="2">
        <v>1</v>
      </c>
    </row>
    <row r="33" spans="1:19" x14ac:dyDescent="0.3">
      <c r="A33" s="4">
        <f t="shared" si="1"/>
        <v>0.32291666666666669</v>
      </c>
      <c r="B33" s="2">
        <v>2.8277130964589503</v>
      </c>
      <c r="C33" s="2">
        <v>2.8277130964589503</v>
      </c>
      <c r="D33" s="2">
        <v>2.8277130964589503</v>
      </c>
      <c r="F33" s="6">
        <v>9</v>
      </c>
      <c r="G33" s="11">
        <f t="shared" si="2"/>
        <v>106.82471697733813</v>
      </c>
      <c r="H33" s="11">
        <f t="shared" si="3"/>
        <v>11.310852385835801</v>
      </c>
      <c r="I33" s="11">
        <f t="shared" si="3"/>
        <v>11.310852385835801</v>
      </c>
      <c r="J33" s="15">
        <v>9.4444444444444511E-2</v>
      </c>
      <c r="P33" s="1">
        <v>32</v>
      </c>
      <c r="Q33" s="2">
        <v>1</v>
      </c>
      <c r="R33" s="2">
        <v>1</v>
      </c>
      <c r="S33" s="2">
        <v>1</v>
      </c>
    </row>
    <row r="34" spans="1:19" x14ac:dyDescent="0.3">
      <c r="A34" s="4">
        <f t="shared" si="1"/>
        <v>0.33333333333333337</v>
      </c>
      <c r="B34" s="2">
        <v>26.706179244334532</v>
      </c>
      <c r="C34" s="2">
        <v>2.8277130964589503</v>
      </c>
      <c r="D34" s="2">
        <v>2.8277130964589503</v>
      </c>
      <c r="F34" s="6">
        <v>10</v>
      </c>
      <c r="G34" s="11">
        <f t="shared" si="2"/>
        <v>106.82471697733813</v>
      </c>
      <c r="H34" s="11">
        <f t="shared" si="3"/>
        <v>11.310852385835801</v>
      </c>
      <c r="I34" s="11">
        <f t="shared" si="3"/>
        <v>11.310852385835801</v>
      </c>
      <c r="J34" s="15">
        <v>9.4444444444444511E-2</v>
      </c>
      <c r="P34" s="1">
        <v>33</v>
      </c>
      <c r="Q34" s="2">
        <v>0.1</v>
      </c>
      <c r="R34" s="2">
        <v>0.1</v>
      </c>
      <c r="S34" s="2">
        <v>0.1</v>
      </c>
    </row>
    <row r="35" spans="1:19" x14ac:dyDescent="0.3">
      <c r="A35" s="4">
        <f t="shared" si="1"/>
        <v>0.34375000000000006</v>
      </c>
      <c r="B35" s="2">
        <v>26.706179244334532</v>
      </c>
      <c r="C35" s="2">
        <v>2.8277130964589503</v>
      </c>
      <c r="D35" s="2">
        <v>2.8277130964589503</v>
      </c>
      <c r="F35" s="6">
        <v>11</v>
      </c>
      <c r="G35" s="11">
        <f t="shared" si="2"/>
        <v>106.82471697733813</v>
      </c>
      <c r="H35" s="11">
        <f t="shared" si="3"/>
        <v>11.310852385835801</v>
      </c>
      <c r="I35" s="11">
        <f t="shared" si="3"/>
        <v>11.310852385835801</v>
      </c>
      <c r="J35" s="15">
        <v>9.4444444444444511E-2</v>
      </c>
      <c r="P35" s="1">
        <v>34</v>
      </c>
      <c r="Q35" s="2">
        <v>0.1</v>
      </c>
      <c r="R35" s="2">
        <v>0.1</v>
      </c>
      <c r="S35" s="2">
        <v>0.1</v>
      </c>
    </row>
    <row r="36" spans="1:19" x14ac:dyDescent="0.3">
      <c r="A36" s="4">
        <f t="shared" si="1"/>
        <v>0.35416666666666674</v>
      </c>
      <c r="B36" s="2">
        <v>26.706179244334532</v>
      </c>
      <c r="C36" s="2">
        <v>2.8277130964589503</v>
      </c>
      <c r="D36" s="2">
        <v>2.8277130964589503</v>
      </c>
      <c r="F36" s="6">
        <v>12</v>
      </c>
      <c r="G36" s="11">
        <f t="shared" si="2"/>
        <v>106.82471697733813</v>
      </c>
      <c r="H36" s="11">
        <f t="shared" si="3"/>
        <v>11.310852385835801</v>
      </c>
      <c r="I36" s="11">
        <f t="shared" si="3"/>
        <v>11.310852385835801</v>
      </c>
      <c r="J36" s="15">
        <v>9.4444444444444511E-2</v>
      </c>
      <c r="P36" s="1">
        <v>35</v>
      </c>
      <c r="Q36" s="2">
        <v>1</v>
      </c>
      <c r="R36" s="2">
        <v>1</v>
      </c>
      <c r="S36" s="2">
        <v>1</v>
      </c>
    </row>
    <row r="37" spans="1:19" x14ac:dyDescent="0.3">
      <c r="A37" s="4">
        <f t="shared" si="1"/>
        <v>0.36458333333333343</v>
      </c>
      <c r="B37" s="2">
        <v>26.706179244334532</v>
      </c>
      <c r="C37" s="2">
        <v>2.8277130964589503</v>
      </c>
      <c r="D37" s="2">
        <v>2.8277130964589503</v>
      </c>
      <c r="F37" s="6">
        <v>13</v>
      </c>
      <c r="G37" s="11">
        <f t="shared" si="2"/>
        <v>106.82471697733813</v>
      </c>
      <c r="H37" s="11">
        <f t="shared" si="3"/>
        <v>11.310852385835801</v>
      </c>
      <c r="I37" s="11">
        <f t="shared" si="3"/>
        <v>11.310852385835801</v>
      </c>
      <c r="J37" s="15">
        <v>9.4444444444444511E-2</v>
      </c>
      <c r="P37" s="1">
        <v>36</v>
      </c>
      <c r="Q37" s="2">
        <v>1</v>
      </c>
      <c r="R37" s="2">
        <v>1</v>
      </c>
      <c r="S37" s="2">
        <v>1</v>
      </c>
    </row>
    <row r="38" spans="1:19" x14ac:dyDescent="0.3">
      <c r="A38" s="4">
        <f t="shared" si="1"/>
        <v>0.37500000000000011</v>
      </c>
      <c r="B38" s="2">
        <v>26.706179244334532</v>
      </c>
      <c r="C38" s="2">
        <v>2.8277130964589503</v>
      </c>
      <c r="D38" s="2">
        <v>2.8277130964589503</v>
      </c>
      <c r="F38" s="6">
        <v>14</v>
      </c>
      <c r="G38" s="11">
        <f t="shared" si="2"/>
        <v>106.82471697733813</v>
      </c>
      <c r="H38" s="11">
        <f t="shared" si="3"/>
        <v>11.310852385835801</v>
      </c>
      <c r="I38" s="11">
        <f t="shared" si="3"/>
        <v>11.310852385835801</v>
      </c>
      <c r="J38" s="15">
        <v>9.4444444444444511E-2</v>
      </c>
      <c r="P38" s="1">
        <v>37</v>
      </c>
      <c r="Q38" s="2">
        <v>1</v>
      </c>
      <c r="R38" s="2">
        <v>1</v>
      </c>
      <c r="S38" s="2">
        <v>1</v>
      </c>
    </row>
    <row r="39" spans="1:19" x14ac:dyDescent="0.3">
      <c r="A39" s="4">
        <f t="shared" si="1"/>
        <v>0.3854166666666668</v>
      </c>
      <c r="B39" s="2">
        <v>26.706179244334532</v>
      </c>
      <c r="C39" s="2">
        <v>2.8277130964589503</v>
      </c>
      <c r="D39" s="2">
        <v>2.8277130964589503</v>
      </c>
      <c r="F39" s="6">
        <v>15</v>
      </c>
      <c r="G39" s="11">
        <f t="shared" si="2"/>
        <v>106.82471697733813</v>
      </c>
      <c r="H39" s="11">
        <f t="shared" si="3"/>
        <v>11.310852385835801</v>
      </c>
      <c r="I39" s="11">
        <f t="shared" si="3"/>
        <v>11.310852385835801</v>
      </c>
      <c r="J39" s="15">
        <v>9.4444444444444511E-2</v>
      </c>
      <c r="P39" s="1">
        <v>38</v>
      </c>
      <c r="Q39" s="2">
        <v>1</v>
      </c>
      <c r="R39" s="2">
        <v>1</v>
      </c>
      <c r="S39" s="2">
        <v>1</v>
      </c>
    </row>
    <row r="40" spans="1:19" x14ac:dyDescent="0.3">
      <c r="A40" s="4">
        <f t="shared" si="1"/>
        <v>0.39583333333333348</v>
      </c>
      <c r="B40" s="2">
        <v>26.706179244334532</v>
      </c>
      <c r="C40" s="2">
        <v>2.8277130964589503</v>
      </c>
      <c r="D40" s="2">
        <v>2.8277130964589503</v>
      </c>
      <c r="F40" s="6">
        <v>16</v>
      </c>
      <c r="G40" s="11">
        <f t="shared" si="2"/>
        <v>106.82471697733813</v>
      </c>
      <c r="H40" s="11">
        <f t="shared" si="3"/>
        <v>11.310852385835801</v>
      </c>
      <c r="I40" s="11">
        <f t="shared" si="3"/>
        <v>11.310852385835801</v>
      </c>
      <c r="J40" s="15">
        <v>9.4444444444444511E-2</v>
      </c>
      <c r="P40" s="1">
        <v>39</v>
      </c>
      <c r="Q40" s="2">
        <v>1</v>
      </c>
      <c r="R40" s="2">
        <v>1</v>
      </c>
      <c r="S40" s="2">
        <v>1</v>
      </c>
    </row>
    <row r="41" spans="1:19" x14ac:dyDescent="0.3">
      <c r="A41" s="4">
        <f t="shared" si="1"/>
        <v>0.40625000000000017</v>
      </c>
      <c r="B41" s="2">
        <v>26.706179244334532</v>
      </c>
      <c r="C41" s="2">
        <v>2.8277130964589503</v>
      </c>
      <c r="D41" s="2">
        <v>2.8277130964589503</v>
      </c>
      <c r="F41" s="6">
        <v>17</v>
      </c>
      <c r="G41" s="11">
        <f t="shared" si="2"/>
        <v>11.310852385835801</v>
      </c>
      <c r="H41" s="11">
        <f t="shared" si="3"/>
        <v>11.310852385835801</v>
      </c>
      <c r="I41" s="11">
        <f t="shared" si="3"/>
        <v>11.310852385835801</v>
      </c>
      <c r="J41" s="15">
        <v>1.0000000000000005E-2</v>
      </c>
      <c r="P41" s="1">
        <v>40</v>
      </c>
      <c r="Q41" s="2">
        <v>1</v>
      </c>
      <c r="R41" s="2">
        <v>1</v>
      </c>
      <c r="S41" s="2">
        <v>1</v>
      </c>
    </row>
    <row r="42" spans="1:19" x14ac:dyDescent="0.3">
      <c r="A42" s="4">
        <f t="shared" si="1"/>
        <v>0.41666666666666685</v>
      </c>
      <c r="B42" s="2">
        <v>26.706179244334532</v>
      </c>
      <c r="C42" s="2">
        <v>2.8277130964589503</v>
      </c>
      <c r="D42" s="2">
        <v>2.8277130964589503</v>
      </c>
      <c r="F42" s="6">
        <v>18</v>
      </c>
      <c r="G42" s="11">
        <f t="shared" si="2"/>
        <v>11.310852385835801</v>
      </c>
      <c r="H42" s="11">
        <f t="shared" si="3"/>
        <v>11.310852385835801</v>
      </c>
      <c r="I42" s="11">
        <f t="shared" si="3"/>
        <v>11.310852385835801</v>
      </c>
      <c r="J42" s="15">
        <v>1.0000000000000005E-2</v>
      </c>
      <c r="P42" s="1">
        <v>41</v>
      </c>
      <c r="Q42" s="2">
        <v>1</v>
      </c>
      <c r="R42" s="2">
        <v>1</v>
      </c>
      <c r="S42" s="2">
        <v>1</v>
      </c>
    </row>
    <row r="43" spans="1:19" x14ac:dyDescent="0.3">
      <c r="A43" s="4">
        <f t="shared" si="1"/>
        <v>0.42708333333333354</v>
      </c>
      <c r="B43" s="2">
        <v>26.706179244334532</v>
      </c>
      <c r="C43" s="2">
        <v>2.8277130964589503</v>
      </c>
      <c r="D43" s="2">
        <v>2.8277130964589503</v>
      </c>
      <c r="F43" s="6">
        <v>19</v>
      </c>
      <c r="G43" s="11">
        <f t="shared" si="2"/>
        <v>11.310852385835801</v>
      </c>
      <c r="H43" s="11">
        <f t="shared" si="3"/>
        <v>11.310852385835801</v>
      </c>
      <c r="I43" s="11">
        <f t="shared" si="3"/>
        <v>11.310852385835801</v>
      </c>
      <c r="J43" s="15">
        <v>1.0000000000000005E-2</v>
      </c>
      <c r="P43" s="1">
        <v>42</v>
      </c>
      <c r="Q43" s="2">
        <v>1</v>
      </c>
      <c r="R43" s="2">
        <v>1</v>
      </c>
      <c r="S43" s="2">
        <v>1</v>
      </c>
    </row>
    <row r="44" spans="1:19" x14ac:dyDescent="0.3">
      <c r="A44" s="4">
        <f t="shared" si="1"/>
        <v>0.43750000000000022</v>
      </c>
      <c r="B44" s="2">
        <v>26.706179244334532</v>
      </c>
      <c r="C44" s="2">
        <v>2.8277130964589503</v>
      </c>
      <c r="D44" s="2">
        <v>2.8277130964589503</v>
      </c>
      <c r="F44" s="6">
        <v>20</v>
      </c>
      <c r="G44" s="11">
        <f t="shared" si="2"/>
        <v>11.310852385835801</v>
      </c>
      <c r="H44" s="11">
        <f t="shared" si="3"/>
        <v>11.310852385835801</v>
      </c>
      <c r="I44" s="11">
        <f t="shared" si="3"/>
        <v>11.310852385835801</v>
      </c>
      <c r="J44" s="15">
        <v>1.0000000000000005E-2</v>
      </c>
      <c r="P44" s="1">
        <v>43</v>
      </c>
      <c r="Q44" s="2">
        <v>1</v>
      </c>
      <c r="R44" s="2">
        <v>1</v>
      </c>
      <c r="S44" s="2">
        <v>1</v>
      </c>
    </row>
    <row r="45" spans="1:19" x14ac:dyDescent="0.3">
      <c r="A45" s="4">
        <f t="shared" si="1"/>
        <v>0.44791666666666691</v>
      </c>
      <c r="B45" s="2">
        <v>26.706179244334532</v>
      </c>
      <c r="C45" s="2">
        <v>2.8277130964589503</v>
      </c>
      <c r="D45" s="2">
        <v>2.8277130964589503</v>
      </c>
      <c r="F45" s="6">
        <v>21</v>
      </c>
      <c r="G45" s="11">
        <f t="shared" si="2"/>
        <v>11.310852385835801</v>
      </c>
      <c r="H45" s="11">
        <f t="shared" si="3"/>
        <v>11.310852385835801</v>
      </c>
      <c r="I45" s="11">
        <f t="shared" si="3"/>
        <v>11.310852385835801</v>
      </c>
      <c r="J45" s="15">
        <v>1.0000000000000005E-2</v>
      </c>
      <c r="P45" s="1">
        <v>44</v>
      </c>
      <c r="Q45" s="2">
        <v>1</v>
      </c>
      <c r="R45" s="2">
        <v>1</v>
      </c>
      <c r="S45" s="2">
        <v>1</v>
      </c>
    </row>
    <row r="46" spans="1:19" x14ac:dyDescent="0.3">
      <c r="A46" s="4">
        <f t="shared" si="1"/>
        <v>0.45833333333333359</v>
      </c>
      <c r="B46" s="2">
        <v>26.706179244334532</v>
      </c>
      <c r="C46" s="2">
        <v>2.8277130964589503</v>
      </c>
      <c r="D46" s="2">
        <v>2.8277130964589503</v>
      </c>
      <c r="F46" s="6">
        <v>22</v>
      </c>
      <c r="G46" s="11">
        <f t="shared" si="2"/>
        <v>11.310852385835801</v>
      </c>
      <c r="H46" s="11">
        <f t="shared" si="3"/>
        <v>11.310852385835801</v>
      </c>
      <c r="I46" s="11">
        <f t="shared" si="3"/>
        <v>11.310852385835801</v>
      </c>
      <c r="J46" s="15">
        <v>1.0000000000000005E-2</v>
      </c>
      <c r="P46" s="1">
        <v>45</v>
      </c>
      <c r="Q46" s="2">
        <v>1</v>
      </c>
      <c r="R46" s="2">
        <v>1</v>
      </c>
      <c r="S46" s="2">
        <v>1</v>
      </c>
    </row>
    <row r="47" spans="1:19" x14ac:dyDescent="0.3">
      <c r="A47" s="4">
        <f t="shared" si="1"/>
        <v>0.46875000000000028</v>
      </c>
      <c r="B47" s="2">
        <v>26.706179244334532</v>
      </c>
      <c r="C47" s="2">
        <v>2.8277130964589503</v>
      </c>
      <c r="D47" s="2">
        <v>2.8277130964589503</v>
      </c>
      <c r="F47" s="6">
        <v>23</v>
      </c>
      <c r="G47" s="11">
        <f t="shared" si="2"/>
        <v>11.310852385835801</v>
      </c>
      <c r="H47" s="11">
        <f t="shared" si="3"/>
        <v>11.310852385835801</v>
      </c>
      <c r="I47" s="11">
        <f t="shared" si="3"/>
        <v>11.310852385835801</v>
      </c>
      <c r="J47" s="15">
        <v>1.0000000000000005E-2</v>
      </c>
      <c r="P47" s="1">
        <v>46</v>
      </c>
      <c r="Q47" s="2">
        <v>1</v>
      </c>
      <c r="R47" s="2">
        <v>1</v>
      </c>
      <c r="S47" s="2">
        <v>1</v>
      </c>
    </row>
    <row r="48" spans="1:19" x14ac:dyDescent="0.3">
      <c r="A48" s="4">
        <f t="shared" si="1"/>
        <v>0.47916666666666696</v>
      </c>
      <c r="B48" s="2">
        <v>26.706179244334532</v>
      </c>
      <c r="C48" s="2">
        <v>2.8277130964589503</v>
      </c>
      <c r="D48" s="2">
        <v>2.8277130964589503</v>
      </c>
      <c r="P48" s="1">
        <v>47</v>
      </c>
      <c r="Q48" s="2">
        <v>1</v>
      </c>
      <c r="R48" s="2">
        <v>1</v>
      </c>
      <c r="S48" s="2">
        <v>1</v>
      </c>
    </row>
    <row r="49" spans="1:19" x14ac:dyDescent="0.3">
      <c r="A49" s="4">
        <f>A48+1/24/4</f>
        <v>0.48958333333333365</v>
      </c>
      <c r="B49" s="2">
        <v>26.706179244334532</v>
      </c>
      <c r="C49" s="2">
        <v>2.8277130964589503</v>
      </c>
      <c r="D49" s="2">
        <v>2.8277130964589503</v>
      </c>
      <c r="G49" s="14">
        <v>1131.0852385835794</v>
      </c>
      <c r="H49" s="16">
        <f>SUM(H24:H47)</f>
        <v>271.46045726005923</v>
      </c>
      <c r="I49" s="16">
        <f>SUM(I24:I47)</f>
        <v>271.46045726005923</v>
      </c>
      <c r="P49" s="1">
        <v>48</v>
      </c>
      <c r="Q49" s="2">
        <v>1</v>
      </c>
      <c r="R49" s="2">
        <v>1</v>
      </c>
      <c r="S49" s="2">
        <v>1</v>
      </c>
    </row>
    <row r="50" spans="1:19" ht="15" thickBot="1" x14ac:dyDescent="0.35">
      <c r="A50" s="4">
        <f t="shared" si="1"/>
        <v>0.50000000000000033</v>
      </c>
      <c r="B50" s="2">
        <v>26.706179244334532</v>
      </c>
      <c r="C50" s="2">
        <v>2.8277130964589503</v>
      </c>
      <c r="D50" s="2">
        <v>2.8277130964589503</v>
      </c>
      <c r="P50" s="1">
        <v>49</v>
      </c>
      <c r="Q50" s="2">
        <v>1</v>
      </c>
      <c r="R50" s="2">
        <v>1</v>
      </c>
      <c r="S50" s="2">
        <v>1</v>
      </c>
    </row>
    <row r="51" spans="1:19" ht="15" thickBot="1" x14ac:dyDescent="0.35">
      <c r="A51" s="4">
        <f t="shared" si="1"/>
        <v>0.51041666666666696</v>
      </c>
      <c r="B51" s="2">
        <v>26.706179244334532</v>
      </c>
      <c r="C51" s="2">
        <v>2.8277130964589503</v>
      </c>
      <c r="D51" s="2">
        <v>2.8277130964589503</v>
      </c>
      <c r="G51" s="10" t="s">
        <v>9</v>
      </c>
      <c r="H51" s="9">
        <f>SUMPRODUCT(H3:J3,G49:I49)/1000</f>
        <v>299.99999999999994</v>
      </c>
      <c r="I51" t="s">
        <v>10</v>
      </c>
      <c r="P51" s="1">
        <v>50</v>
      </c>
      <c r="Q51" s="2">
        <v>1</v>
      </c>
      <c r="R51" s="2">
        <v>1</v>
      </c>
      <c r="S51" s="2">
        <v>1</v>
      </c>
    </row>
    <row r="52" spans="1:19" x14ac:dyDescent="0.3">
      <c r="A52" s="4">
        <f t="shared" si="1"/>
        <v>0.52083333333333359</v>
      </c>
      <c r="B52" s="2">
        <v>26.706179244334532</v>
      </c>
      <c r="C52" s="2">
        <v>2.8277130964589503</v>
      </c>
      <c r="D52" s="2">
        <v>2.8277130964589503</v>
      </c>
      <c r="P52" s="1">
        <v>51</v>
      </c>
      <c r="Q52" s="2">
        <v>1</v>
      </c>
      <c r="R52" s="2">
        <v>1</v>
      </c>
      <c r="S52" s="2">
        <v>1</v>
      </c>
    </row>
    <row r="53" spans="1:19" x14ac:dyDescent="0.3">
      <c r="A53" s="4">
        <f t="shared" si="1"/>
        <v>0.53125000000000022</v>
      </c>
      <c r="B53" s="2">
        <v>26.706179244334532</v>
      </c>
      <c r="C53" s="2">
        <v>2.8277130964589503</v>
      </c>
      <c r="D53" s="2">
        <v>2.8277130964589503</v>
      </c>
      <c r="P53" s="1">
        <v>52</v>
      </c>
      <c r="Q53" s="2">
        <v>0.1</v>
      </c>
      <c r="R53" s="2">
        <v>0.1</v>
      </c>
      <c r="S53" s="2">
        <v>0.1</v>
      </c>
    </row>
    <row r="54" spans="1:19" x14ac:dyDescent="0.3">
      <c r="A54" s="4">
        <f t="shared" si="1"/>
        <v>0.54166666666666685</v>
      </c>
      <c r="B54" s="2">
        <v>26.706179244334532</v>
      </c>
      <c r="C54" s="2">
        <v>2.8277130964589503</v>
      </c>
      <c r="D54" s="2">
        <v>2.8277130964589503</v>
      </c>
      <c r="P54" s="1">
        <v>53</v>
      </c>
      <c r="Q54" s="2">
        <v>0</v>
      </c>
      <c r="R54" s="2">
        <v>0</v>
      </c>
      <c r="S54" s="2">
        <v>0</v>
      </c>
    </row>
    <row r="55" spans="1:19" x14ac:dyDescent="0.3">
      <c r="A55" s="4">
        <f t="shared" si="1"/>
        <v>0.55208333333333348</v>
      </c>
      <c r="B55" s="2">
        <v>26.706179244334532</v>
      </c>
      <c r="C55" s="2">
        <v>2.8277130964589503</v>
      </c>
      <c r="D55" s="2">
        <v>2.8277130964589503</v>
      </c>
    </row>
    <row r="56" spans="1:19" x14ac:dyDescent="0.3">
      <c r="A56" s="4">
        <f t="shared" si="1"/>
        <v>0.56250000000000011</v>
      </c>
      <c r="B56" s="2">
        <v>26.706179244334532</v>
      </c>
      <c r="C56" s="2">
        <v>2.8277130964589503</v>
      </c>
      <c r="D56" s="2">
        <v>2.8277130964589503</v>
      </c>
      <c r="P56" t="s">
        <v>13</v>
      </c>
      <c r="Q56">
        <f>SUM(Q2:Q54)</f>
        <v>48.400000000000006</v>
      </c>
      <c r="R56">
        <f>SUM(R2:R54)</f>
        <v>48.400000000000006</v>
      </c>
      <c r="S56">
        <f>SUM(S2:S54)</f>
        <v>48.400000000000006</v>
      </c>
    </row>
    <row r="57" spans="1:19" x14ac:dyDescent="0.3">
      <c r="A57" s="4">
        <f t="shared" si="1"/>
        <v>0.57291666666666674</v>
      </c>
      <c r="B57" s="2">
        <v>26.706179244334532</v>
      </c>
      <c r="C57" s="2">
        <v>2.8277130964589503</v>
      </c>
      <c r="D57" s="2">
        <v>2.8277130964589503</v>
      </c>
    </row>
    <row r="58" spans="1:19" x14ac:dyDescent="0.3">
      <c r="A58" s="4">
        <f t="shared" si="1"/>
        <v>0.58333333333333337</v>
      </c>
      <c r="B58" s="2">
        <v>26.706179244334532</v>
      </c>
      <c r="C58" s="2">
        <v>2.8277130964589503</v>
      </c>
      <c r="D58" s="2">
        <v>2.8277130964589503</v>
      </c>
    </row>
    <row r="59" spans="1:19" x14ac:dyDescent="0.3">
      <c r="A59" s="4">
        <f t="shared" si="1"/>
        <v>0.59375</v>
      </c>
      <c r="B59" s="2">
        <v>26.706179244334532</v>
      </c>
      <c r="C59" s="2">
        <v>2.8277130964589503</v>
      </c>
      <c r="D59" s="2">
        <v>2.8277130964589503</v>
      </c>
    </row>
    <row r="60" spans="1:19" x14ac:dyDescent="0.3">
      <c r="A60" s="4">
        <f t="shared" si="1"/>
        <v>0.60416666666666663</v>
      </c>
      <c r="B60" s="2">
        <v>26.706179244334532</v>
      </c>
      <c r="C60" s="2">
        <v>2.8277130964589503</v>
      </c>
      <c r="D60" s="2">
        <v>2.8277130964589503</v>
      </c>
    </row>
    <row r="61" spans="1:19" x14ac:dyDescent="0.3">
      <c r="A61" s="4">
        <f t="shared" si="1"/>
        <v>0.61458333333333326</v>
      </c>
      <c r="B61" s="2">
        <v>26.706179244334532</v>
      </c>
      <c r="C61" s="2">
        <v>2.8277130964589503</v>
      </c>
      <c r="D61" s="2">
        <v>2.8277130964589503</v>
      </c>
    </row>
    <row r="62" spans="1:19" x14ac:dyDescent="0.3">
      <c r="A62" s="4">
        <f t="shared" si="1"/>
        <v>0.62499999999999989</v>
      </c>
      <c r="B62" s="2">
        <v>26.706179244334532</v>
      </c>
      <c r="C62" s="2">
        <v>2.8277130964589503</v>
      </c>
      <c r="D62" s="2">
        <v>2.8277130964589503</v>
      </c>
    </row>
    <row r="63" spans="1:19" x14ac:dyDescent="0.3">
      <c r="A63" s="4">
        <f t="shared" si="1"/>
        <v>0.63541666666666652</v>
      </c>
      <c r="B63" s="2">
        <v>26.706179244334532</v>
      </c>
      <c r="C63" s="2">
        <v>2.8277130964589503</v>
      </c>
      <c r="D63" s="2">
        <v>2.8277130964589503</v>
      </c>
    </row>
    <row r="64" spans="1:19" x14ac:dyDescent="0.3">
      <c r="A64" s="4">
        <f t="shared" si="1"/>
        <v>0.64583333333333315</v>
      </c>
      <c r="B64" s="2">
        <v>26.706179244334532</v>
      </c>
      <c r="C64" s="2">
        <v>2.8277130964589503</v>
      </c>
      <c r="D64" s="2">
        <v>2.8277130964589503</v>
      </c>
    </row>
    <row r="65" spans="1:4" x14ac:dyDescent="0.3">
      <c r="A65" s="4">
        <f t="shared" si="1"/>
        <v>0.65624999999999978</v>
      </c>
      <c r="B65" s="2">
        <v>26.706179244334532</v>
      </c>
      <c r="C65" s="2">
        <v>2.8277130964589503</v>
      </c>
      <c r="D65" s="2">
        <v>2.8277130964589503</v>
      </c>
    </row>
    <row r="66" spans="1:4" x14ac:dyDescent="0.3">
      <c r="A66" s="4">
        <f t="shared" si="1"/>
        <v>0.66666666666666641</v>
      </c>
      <c r="B66" s="2">
        <v>26.706179244334532</v>
      </c>
      <c r="C66" s="2">
        <v>2.8277130964589503</v>
      </c>
      <c r="D66" s="2">
        <v>2.8277130964589503</v>
      </c>
    </row>
    <row r="67" spans="1:4" x14ac:dyDescent="0.3">
      <c r="A67" s="4">
        <f>A66+1/24/4</f>
        <v>0.67708333333333304</v>
      </c>
      <c r="B67" s="2">
        <v>26.706179244334532</v>
      </c>
      <c r="C67" s="2">
        <v>2.8277130964589503</v>
      </c>
      <c r="D67" s="2">
        <v>2.8277130964589503</v>
      </c>
    </row>
    <row r="68" spans="1:4" x14ac:dyDescent="0.3">
      <c r="A68" s="4">
        <f t="shared" ref="A68:A75" si="4">A67+1/24/4</f>
        <v>0.68749999999999967</v>
      </c>
      <c r="B68" s="2">
        <v>26.706179244334532</v>
      </c>
      <c r="C68" s="2">
        <v>2.8277130964589503</v>
      </c>
      <c r="D68" s="2">
        <v>2.8277130964589503</v>
      </c>
    </row>
    <row r="69" spans="1:4" x14ac:dyDescent="0.3">
      <c r="A69" s="4">
        <f t="shared" si="4"/>
        <v>0.6979166666666663</v>
      </c>
      <c r="B69" s="2">
        <v>26.706179244334532</v>
      </c>
      <c r="C69" s="2">
        <v>2.8277130964589503</v>
      </c>
      <c r="D69" s="2">
        <v>2.8277130964589503</v>
      </c>
    </row>
    <row r="70" spans="1:4" x14ac:dyDescent="0.3">
      <c r="A70" s="4">
        <f t="shared" si="4"/>
        <v>0.70833333333333293</v>
      </c>
      <c r="B70" s="2">
        <v>2.8277130964589503</v>
      </c>
      <c r="C70" s="2">
        <v>2.8277130964589503</v>
      </c>
      <c r="D70" s="2">
        <v>2.8277130964589503</v>
      </c>
    </row>
    <row r="71" spans="1:4" x14ac:dyDescent="0.3">
      <c r="A71" s="4">
        <f t="shared" si="4"/>
        <v>0.71874999999999956</v>
      </c>
      <c r="B71" s="2">
        <v>2.8277130964589503</v>
      </c>
      <c r="C71" s="2">
        <v>2.8277130964589503</v>
      </c>
      <c r="D71" s="2">
        <v>2.8277130964589503</v>
      </c>
    </row>
    <row r="72" spans="1:4" x14ac:dyDescent="0.3">
      <c r="A72" s="4">
        <f t="shared" si="4"/>
        <v>0.72916666666666619</v>
      </c>
      <c r="B72" s="2">
        <v>2.8277130964589503</v>
      </c>
      <c r="C72" s="2">
        <v>2.8277130964589503</v>
      </c>
      <c r="D72" s="2">
        <v>2.8277130964589503</v>
      </c>
    </row>
    <row r="73" spans="1:4" x14ac:dyDescent="0.3">
      <c r="A73" s="4">
        <f t="shared" si="4"/>
        <v>0.73958333333333282</v>
      </c>
      <c r="B73" s="2">
        <v>2.8277130964589503</v>
      </c>
      <c r="C73" s="2">
        <v>2.8277130964589503</v>
      </c>
      <c r="D73" s="2">
        <v>2.8277130964589503</v>
      </c>
    </row>
    <row r="74" spans="1:4" x14ac:dyDescent="0.3">
      <c r="A74" s="4">
        <f t="shared" si="4"/>
        <v>0.74999999999999944</v>
      </c>
      <c r="B74" s="2">
        <v>2.8277130964589503</v>
      </c>
      <c r="C74" s="2">
        <v>2.8277130964589503</v>
      </c>
      <c r="D74" s="2">
        <v>2.8277130964589503</v>
      </c>
    </row>
    <row r="75" spans="1:4" x14ac:dyDescent="0.3">
      <c r="A75" s="4">
        <f t="shared" si="4"/>
        <v>0.76041666666666607</v>
      </c>
      <c r="B75" s="2">
        <v>2.8277130964589503</v>
      </c>
      <c r="C75" s="2">
        <v>2.8277130964589503</v>
      </c>
      <c r="D75" s="2">
        <v>2.8277130964589503</v>
      </c>
    </row>
    <row r="76" spans="1:4" x14ac:dyDescent="0.3">
      <c r="A76" s="4">
        <f>A75+1/24/4</f>
        <v>0.7708333333333327</v>
      </c>
      <c r="B76" s="2">
        <v>2.8277130964589503</v>
      </c>
      <c r="C76" s="2">
        <v>2.8277130964589503</v>
      </c>
      <c r="D76" s="2">
        <v>2.8277130964589503</v>
      </c>
    </row>
    <row r="77" spans="1:4" x14ac:dyDescent="0.3">
      <c r="A77" s="4">
        <f t="shared" ref="A77:A85" si="5">A76+1/24/4</f>
        <v>0.78124999999999933</v>
      </c>
      <c r="B77" s="2">
        <v>2.8277130964589503</v>
      </c>
      <c r="C77" s="2">
        <v>2.8277130964589503</v>
      </c>
      <c r="D77" s="2">
        <v>2.8277130964589503</v>
      </c>
    </row>
    <row r="78" spans="1:4" x14ac:dyDescent="0.3">
      <c r="A78" s="4">
        <f t="shared" si="5"/>
        <v>0.79166666666666596</v>
      </c>
      <c r="B78" s="2">
        <v>2.8277130964589503</v>
      </c>
      <c r="C78" s="2">
        <v>2.8277130964589503</v>
      </c>
      <c r="D78" s="2">
        <v>2.8277130964589503</v>
      </c>
    </row>
    <row r="79" spans="1:4" x14ac:dyDescent="0.3">
      <c r="A79" s="4">
        <f t="shared" si="5"/>
        <v>0.80208333333333259</v>
      </c>
      <c r="B79" s="2">
        <v>2.8277130964589503</v>
      </c>
      <c r="C79" s="2">
        <v>2.8277130964589503</v>
      </c>
      <c r="D79" s="2">
        <v>2.8277130964589503</v>
      </c>
    </row>
    <row r="80" spans="1:4" x14ac:dyDescent="0.3">
      <c r="A80" s="4">
        <f t="shared" si="5"/>
        <v>0.81249999999999922</v>
      </c>
      <c r="B80" s="2">
        <v>2.8277130964589503</v>
      </c>
      <c r="C80" s="2">
        <v>2.8277130964589503</v>
      </c>
      <c r="D80" s="2">
        <v>2.8277130964589503</v>
      </c>
    </row>
    <row r="81" spans="1:4" x14ac:dyDescent="0.3">
      <c r="A81" s="4">
        <f t="shared" si="5"/>
        <v>0.82291666666666585</v>
      </c>
      <c r="B81" s="2">
        <v>2.8277130964589503</v>
      </c>
      <c r="C81" s="2">
        <v>2.8277130964589503</v>
      </c>
      <c r="D81" s="2">
        <v>2.8277130964589503</v>
      </c>
    </row>
    <row r="82" spans="1:4" x14ac:dyDescent="0.3">
      <c r="A82" s="4">
        <f t="shared" si="5"/>
        <v>0.83333333333333248</v>
      </c>
      <c r="B82" s="2">
        <v>2.8277130964589503</v>
      </c>
      <c r="C82" s="2">
        <v>2.8277130964589503</v>
      </c>
      <c r="D82" s="2">
        <v>2.8277130964589503</v>
      </c>
    </row>
    <row r="83" spans="1:4" x14ac:dyDescent="0.3">
      <c r="A83" s="4">
        <f t="shared" si="5"/>
        <v>0.84374999999999911</v>
      </c>
      <c r="B83" s="2">
        <v>2.8277130964589503</v>
      </c>
      <c r="C83" s="2">
        <v>2.8277130964589503</v>
      </c>
      <c r="D83" s="2">
        <v>2.8277130964589503</v>
      </c>
    </row>
    <row r="84" spans="1:4" x14ac:dyDescent="0.3">
      <c r="A84" s="4">
        <f t="shared" si="5"/>
        <v>0.85416666666666574</v>
      </c>
      <c r="B84" s="2">
        <v>2.8277130964589503</v>
      </c>
      <c r="C84" s="2">
        <v>2.8277130964589503</v>
      </c>
      <c r="D84" s="2">
        <v>2.8277130964589503</v>
      </c>
    </row>
    <row r="85" spans="1:4" x14ac:dyDescent="0.3">
      <c r="A85" s="4">
        <f t="shared" si="5"/>
        <v>0.86458333333333237</v>
      </c>
      <c r="B85" s="2">
        <v>2.8277130964589503</v>
      </c>
      <c r="C85" s="2">
        <v>2.8277130964589503</v>
      </c>
      <c r="D85" s="2">
        <v>2.8277130964589503</v>
      </c>
    </row>
    <row r="86" spans="1:4" x14ac:dyDescent="0.3">
      <c r="A86" s="4">
        <f>A85+1/24/4</f>
        <v>0.874999999999999</v>
      </c>
      <c r="B86" s="2">
        <v>2.8277130964589503</v>
      </c>
      <c r="C86" s="2">
        <v>2.8277130964589503</v>
      </c>
      <c r="D86" s="2">
        <v>2.8277130964589503</v>
      </c>
    </row>
    <row r="87" spans="1:4" x14ac:dyDescent="0.3">
      <c r="A87" s="4">
        <f t="shared" ref="A87:A97" si="6">A86+1/24/4</f>
        <v>0.88541666666666563</v>
      </c>
      <c r="B87" s="2">
        <v>2.8277130964589503</v>
      </c>
      <c r="C87" s="2">
        <v>2.8277130964589503</v>
      </c>
      <c r="D87" s="2">
        <v>2.8277130964589503</v>
      </c>
    </row>
    <row r="88" spans="1:4" x14ac:dyDescent="0.3">
      <c r="A88" s="4">
        <f t="shared" si="6"/>
        <v>0.89583333333333226</v>
      </c>
      <c r="B88" s="2">
        <v>2.8277130964589503</v>
      </c>
      <c r="C88" s="2">
        <v>2.8277130964589503</v>
      </c>
      <c r="D88" s="2">
        <v>2.8277130964589503</v>
      </c>
    </row>
    <row r="89" spans="1:4" x14ac:dyDescent="0.3">
      <c r="A89" s="4">
        <f t="shared" si="6"/>
        <v>0.90624999999999889</v>
      </c>
      <c r="B89" s="2">
        <v>2.8277130964589503</v>
      </c>
      <c r="C89" s="2">
        <v>2.8277130964589503</v>
      </c>
      <c r="D89" s="2">
        <v>2.8277130964589503</v>
      </c>
    </row>
    <row r="90" spans="1:4" x14ac:dyDescent="0.3">
      <c r="A90" s="4">
        <f t="shared" si="6"/>
        <v>0.91666666666666552</v>
      </c>
      <c r="B90" s="2">
        <v>2.8277130964589503</v>
      </c>
      <c r="C90" s="2">
        <v>2.8277130964589503</v>
      </c>
      <c r="D90" s="2">
        <v>2.8277130964589503</v>
      </c>
    </row>
    <row r="91" spans="1:4" x14ac:dyDescent="0.3">
      <c r="A91" s="4">
        <f t="shared" si="6"/>
        <v>0.92708333333333215</v>
      </c>
      <c r="B91" s="2">
        <v>2.8277130964589503</v>
      </c>
      <c r="C91" s="2">
        <v>2.8277130964589503</v>
      </c>
      <c r="D91" s="2">
        <v>2.8277130964589503</v>
      </c>
    </row>
    <row r="92" spans="1:4" x14ac:dyDescent="0.3">
      <c r="A92" s="4">
        <f t="shared" si="6"/>
        <v>0.93749999999999878</v>
      </c>
      <c r="B92" s="2">
        <v>2.8277130964589503</v>
      </c>
      <c r="C92" s="2">
        <v>2.8277130964589503</v>
      </c>
      <c r="D92" s="2">
        <v>2.8277130964589503</v>
      </c>
    </row>
    <row r="93" spans="1:4" x14ac:dyDescent="0.3">
      <c r="A93" s="4">
        <f t="shared" si="6"/>
        <v>0.94791666666666541</v>
      </c>
      <c r="B93" s="2">
        <v>2.8277130964589503</v>
      </c>
      <c r="C93" s="2">
        <v>2.8277130964589503</v>
      </c>
      <c r="D93" s="2">
        <v>2.8277130964589503</v>
      </c>
    </row>
    <row r="94" spans="1:4" x14ac:dyDescent="0.3">
      <c r="A94" s="4">
        <f t="shared" si="6"/>
        <v>0.95833333333333204</v>
      </c>
      <c r="B94" s="2">
        <v>2.8277130964589503</v>
      </c>
      <c r="C94" s="2">
        <v>2.8277130964589503</v>
      </c>
      <c r="D94" s="2">
        <v>2.8277130964589503</v>
      </c>
    </row>
    <row r="95" spans="1:4" x14ac:dyDescent="0.3">
      <c r="A95" s="4">
        <f t="shared" si="6"/>
        <v>0.96874999999999867</v>
      </c>
      <c r="B95" s="2">
        <v>2.8277130964589503</v>
      </c>
      <c r="C95" s="2">
        <v>2.8277130964589503</v>
      </c>
      <c r="D95" s="2">
        <v>2.8277130964589503</v>
      </c>
    </row>
    <row r="96" spans="1:4" x14ac:dyDescent="0.3">
      <c r="A96" s="4">
        <f t="shared" si="6"/>
        <v>0.9791666666666653</v>
      </c>
      <c r="B96" s="2">
        <v>2.8277130964589503</v>
      </c>
      <c r="C96" s="2">
        <v>2.8277130964589503</v>
      </c>
      <c r="D96" s="2">
        <v>2.8277130964589503</v>
      </c>
    </row>
    <row r="97" spans="1:4" x14ac:dyDescent="0.3">
      <c r="A97" s="4">
        <f t="shared" si="6"/>
        <v>0.98958333333333193</v>
      </c>
      <c r="B97" s="2">
        <v>2.8277130964589503</v>
      </c>
      <c r="C97" s="2">
        <v>2.8277130964589503</v>
      </c>
      <c r="D97" s="2">
        <v>2.8277130964589503</v>
      </c>
    </row>
  </sheetData>
  <conditionalFormatting sqref="H2:J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S54">
    <cfRule type="iconSet" priority="1">
      <iconSet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5271B-6F84-4A04-ADAA-AC0C108D5CE1}">
  <sheetPr codeName="Sheet7">
    <tabColor theme="7" tint="0.59999389629810485"/>
  </sheetPr>
  <dimension ref="A1:S97"/>
  <sheetViews>
    <sheetView showGridLines="0" zoomScale="83" zoomScaleNormal="70" workbookViewId="0">
      <selection activeCell="I36" sqref="I36"/>
    </sheetView>
  </sheetViews>
  <sheetFormatPr defaultRowHeight="14.4" x14ac:dyDescent="0.3"/>
  <cols>
    <col min="2" max="2" width="20.5546875" customWidth="1"/>
    <col min="3" max="3" width="12.33203125" customWidth="1"/>
    <col min="4" max="4" width="11.88671875" customWidth="1"/>
    <col min="5" max="5" width="10.21875" bestFit="1" customWidth="1"/>
    <col min="6" max="6" width="7.21875" customWidth="1"/>
    <col min="7" max="8" width="12.21875" bestFit="1" customWidth="1"/>
    <col min="9" max="9" width="10.21875" bestFit="1" customWidth="1"/>
    <col min="15" max="15" width="12.21875" bestFit="1" customWidth="1"/>
    <col min="16" max="16" width="8.44140625" bestFit="1" customWidth="1"/>
  </cols>
  <sheetData>
    <row r="1" spans="1:19" x14ac:dyDescent="0.3">
      <c r="A1" s="1" t="s">
        <v>0</v>
      </c>
      <c r="B1" s="1" t="s">
        <v>3</v>
      </c>
      <c r="C1" s="1" t="s">
        <v>1</v>
      </c>
      <c r="D1" s="1" t="s">
        <v>2</v>
      </c>
      <c r="H1" s="1" t="s">
        <v>3</v>
      </c>
      <c r="I1" s="1" t="s">
        <v>1</v>
      </c>
      <c r="J1" s="1" t="s">
        <v>2</v>
      </c>
      <c r="P1" s="1" t="s">
        <v>11</v>
      </c>
      <c r="Q1" s="1" t="s">
        <v>3</v>
      </c>
      <c r="R1" s="1" t="s">
        <v>1</v>
      </c>
      <c r="S1" s="1" t="s">
        <v>2</v>
      </c>
    </row>
    <row r="2" spans="1:19" x14ac:dyDescent="0.3">
      <c r="A2" s="4">
        <v>0</v>
      </c>
      <c r="B2" s="2">
        <v>3.985562697683906</v>
      </c>
      <c r="C2" s="2">
        <v>0.79711253953678129</v>
      </c>
      <c r="D2" s="2">
        <v>0.79711253953678129</v>
      </c>
      <c r="H2" s="12">
        <f>SUM(B2:B97)</f>
        <v>382.61401897765563</v>
      </c>
      <c r="I2" s="12">
        <f>SUM(C2:C97)</f>
        <v>76.522803795531104</v>
      </c>
      <c r="J2" s="12">
        <f t="shared" ref="J2" si="0">SUM(D2:D97)</f>
        <v>76.522803795531104</v>
      </c>
      <c r="K2" t="s">
        <v>7</v>
      </c>
      <c r="P2" s="1">
        <v>1</v>
      </c>
      <c r="Q2" s="2">
        <v>0.1</v>
      </c>
      <c r="R2" s="2">
        <v>0.1</v>
      </c>
      <c r="S2" s="2">
        <v>0.1</v>
      </c>
    </row>
    <row r="3" spans="1:19" x14ac:dyDescent="0.3">
      <c r="A3" s="4">
        <f>A2+1/24/4</f>
        <v>1.0416666666666666E-2</v>
      </c>
      <c r="B3" s="2">
        <v>3.985562697683906</v>
      </c>
      <c r="C3" s="2">
        <v>0.79711253953678129</v>
      </c>
      <c r="D3" s="2">
        <v>0.79711253953678129</v>
      </c>
      <c r="F3" s="3"/>
      <c r="G3" t="s">
        <v>12</v>
      </c>
      <c r="H3" s="1">
        <f>Q56*5</f>
        <v>242.00000000000003</v>
      </c>
      <c r="I3" s="1">
        <f>R56</f>
        <v>48.400000000000006</v>
      </c>
      <c r="J3" s="1">
        <f>S56</f>
        <v>48.400000000000006</v>
      </c>
      <c r="K3" t="s">
        <v>8</v>
      </c>
      <c r="P3" s="1">
        <v>2</v>
      </c>
      <c r="Q3" s="2">
        <v>1</v>
      </c>
      <c r="R3" s="2">
        <v>1</v>
      </c>
      <c r="S3" s="2">
        <v>1</v>
      </c>
    </row>
    <row r="4" spans="1:19" ht="15" thickBot="1" x14ac:dyDescent="0.35">
      <c r="A4" s="4">
        <f t="shared" ref="A4:A66" si="1">A3+1/24/4</f>
        <v>2.0833333333333332E-2</v>
      </c>
      <c r="B4" s="2">
        <v>3.985562697683906</v>
      </c>
      <c r="C4" s="2">
        <v>0.79711253953678129</v>
      </c>
      <c r="D4" s="2">
        <v>0.79711253953678129</v>
      </c>
      <c r="P4" s="1">
        <v>3</v>
      </c>
      <c r="Q4" s="2">
        <v>1</v>
      </c>
      <c r="R4" s="2">
        <v>1</v>
      </c>
      <c r="S4" s="2">
        <v>1</v>
      </c>
    </row>
    <row r="5" spans="1:19" ht="15" thickBot="1" x14ac:dyDescent="0.35">
      <c r="A5" s="4">
        <f t="shared" si="1"/>
        <v>3.125E-2</v>
      </c>
      <c r="B5" s="2">
        <v>3.985562697683906</v>
      </c>
      <c r="C5" s="2">
        <v>0.79711253953678129</v>
      </c>
      <c r="D5" s="2">
        <v>0.79711253953678129</v>
      </c>
      <c r="H5" s="10" t="s">
        <v>9</v>
      </c>
      <c r="I5" s="9">
        <f>SUMPRODUCT(H2:J2,H3:J3)/1000</f>
        <v>100.00000000000009</v>
      </c>
      <c r="J5" t="s">
        <v>10</v>
      </c>
      <c r="K5" s="3"/>
      <c r="P5" s="1">
        <v>4</v>
      </c>
      <c r="Q5" s="2">
        <v>1</v>
      </c>
      <c r="R5" s="2">
        <v>1</v>
      </c>
      <c r="S5" s="2">
        <v>1</v>
      </c>
    </row>
    <row r="6" spans="1:19" x14ac:dyDescent="0.3">
      <c r="A6" s="4">
        <f t="shared" si="1"/>
        <v>4.1666666666666664E-2</v>
      </c>
      <c r="B6" s="2">
        <v>3.985562697683906</v>
      </c>
      <c r="C6" s="2">
        <v>0.79711253953678129</v>
      </c>
      <c r="D6" s="2">
        <v>0.79711253953678129</v>
      </c>
      <c r="P6" s="1">
        <v>5</v>
      </c>
      <c r="Q6" s="2">
        <v>1</v>
      </c>
      <c r="R6" s="2">
        <v>1</v>
      </c>
      <c r="S6" s="2">
        <v>1</v>
      </c>
    </row>
    <row r="7" spans="1:19" x14ac:dyDescent="0.3">
      <c r="A7" s="4">
        <f t="shared" si="1"/>
        <v>5.2083333333333329E-2</v>
      </c>
      <c r="B7" s="2">
        <v>3.985562697683906</v>
      </c>
      <c r="C7" s="2">
        <v>0.79711253953678129</v>
      </c>
      <c r="D7" s="2">
        <v>0.79711253953678129</v>
      </c>
      <c r="P7" s="1">
        <v>6</v>
      </c>
      <c r="Q7" s="2">
        <v>1</v>
      </c>
      <c r="R7" s="2">
        <v>1</v>
      </c>
      <c r="S7" s="2">
        <v>1</v>
      </c>
    </row>
    <row r="8" spans="1:19" x14ac:dyDescent="0.3">
      <c r="A8" s="4">
        <f t="shared" si="1"/>
        <v>6.2499999999999993E-2</v>
      </c>
      <c r="B8" s="2">
        <v>3.985562697683906</v>
      </c>
      <c r="C8" s="2">
        <v>0.79711253953678129</v>
      </c>
      <c r="D8" s="2">
        <v>0.79711253953678129</v>
      </c>
      <c r="P8" s="1">
        <v>7</v>
      </c>
      <c r="Q8" s="2">
        <v>1</v>
      </c>
      <c r="R8" s="2">
        <v>1</v>
      </c>
      <c r="S8" s="2">
        <v>1</v>
      </c>
    </row>
    <row r="9" spans="1:19" x14ac:dyDescent="0.3">
      <c r="A9" s="4">
        <f t="shared" si="1"/>
        <v>7.2916666666666657E-2</v>
      </c>
      <c r="B9" s="2">
        <v>3.985562697683906</v>
      </c>
      <c r="C9" s="2">
        <v>0.79711253953678129</v>
      </c>
      <c r="D9" s="2">
        <v>0.79711253953678129</v>
      </c>
      <c r="P9" s="1">
        <v>8</v>
      </c>
      <c r="Q9" s="2">
        <v>1</v>
      </c>
      <c r="R9" s="2">
        <v>1</v>
      </c>
      <c r="S9" s="2">
        <v>1</v>
      </c>
    </row>
    <row r="10" spans="1:19" x14ac:dyDescent="0.3">
      <c r="A10" s="4">
        <f t="shared" si="1"/>
        <v>8.3333333333333329E-2</v>
      </c>
      <c r="B10" s="2">
        <v>3.985562697683906</v>
      </c>
      <c r="C10" s="2">
        <v>0.79711253953678129</v>
      </c>
      <c r="D10" s="2">
        <v>0.79711253953678129</v>
      </c>
      <c r="P10" s="1">
        <v>9</v>
      </c>
      <c r="Q10" s="2">
        <v>1</v>
      </c>
      <c r="R10" s="2">
        <v>1</v>
      </c>
      <c r="S10" s="2">
        <v>1</v>
      </c>
    </row>
    <row r="11" spans="1:19" x14ac:dyDescent="0.3">
      <c r="A11" s="4">
        <f t="shared" si="1"/>
        <v>9.375E-2</v>
      </c>
      <c r="B11" s="2">
        <v>3.985562697683906</v>
      </c>
      <c r="C11" s="2">
        <v>0.79711253953678129</v>
      </c>
      <c r="D11" s="2">
        <v>0.79711253953678129</v>
      </c>
      <c r="P11" s="1">
        <v>10</v>
      </c>
      <c r="Q11" s="2">
        <v>1</v>
      </c>
      <c r="R11" s="2">
        <v>1</v>
      </c>
      <c r="S11" s="2">
        <v>1</v>
      </c>
    </row>
    <row r="12" spans="1:19" x14ac:dyDescent="0.3">
      <c r="A12" s="4">
        <f t="shared" si="1"/>
        <v>0.10416666666666667</v>
      </c>
      <c r="B12" s="2">
        <v>3.985562697683906</v>
      </c>
      <c r="C12" s="2">
        <v>0.79711253953678129</v>
      </c>
      <c r="D12" s="2">
        <v>0.79711253953678129</v>
      </c>
      <c r="P12" s="1">
        <v>11</v>
      </c>
      <c r="Q12" s="2">
        <v>1</v>
      </c>
      <c r="R12" s="2">
        <v>1</v>
      </c>
      <c r="S12" s="2">
        <v>1</v>
      </c>
    </row>
    <row r="13" spans="1:19" x14ac:dyDescent="0.3">
      <c r="A13" s="4">
        <f t="shared" si="1"/>
        <v>0.11458333333333334</v>
      </c>
      <c r="B13" s="2">
        <v>3.985562697683906</v>
      </c>
      <c r="C13" s="2">
        <v>0.79711253953678129</v>
      </c>
      <c r="D13" s="2">
        <v>0.79711253953678129</v>
      </c>
      <c r="P13" s="1">
        <v>12</v>
      </c>
      <c r="Q13" s="2">
        <v>1</v>
      </c>
      <c r="R13" s="2">
        <v>1</v>
      </c>
      <c r="S13" s="2">
        <v>1</v>
      </c>
    </row>
    <row r="14" spans="1:19" x14ac:dyDescent="0.3">
      <c r="A14" s="4">
        <f t="shared" si="1"/>
        <v>0.125</v>
      </c>
      <c r="B14" s="2">
        <v>3.985562697683906</v>
      </c>
      <c r="C14" s="2">
        <v>0.79711253953678129</v>
      </c>
      <c r="D14" s="2">
        <v>0.79711253953678129</v>
      </c>
      <c r="P14" s="1">
        <v>13</v>
      </c>
      <c r="Q14" s="2">
        <v>1</v>
      </c>
      <c r="R14" s="2">
        <v>1</v>
      </c>
      <c r="S14" s="2">
        <v>1</v>
      </c>
    </row>
    <row r="15" spans="1:19" x14ac:dyDescent="0.3">
      <c r="A15" s="4">
        <f t="shared" si="1"/>
        <v>0.13541666666666666</v>
      </c>
      <c r="B15" s="2">
        <v>3.985562697683906</v>
      </c>
      <c r="C15" s="2">
        <v>0.79711253953678129</v>
      </c>
      <c r="D15" s="2">
        <v>0.79711253953678129</v>
      </c>
      <c r="P15" s="1">
        <v>14</v>
      </c>
      <c r="Q15" s="2">
        <v>1</v>
      </c>
      <c r="R15" s="2">
        <v>1</v>
      </c>
      <c r="S15" s="2">
        <v>1</v>
      </c>
    </row>
    <row r="16" spans="1:19" x14ac:dyDescent="0.3">
      <c r="A16" s="4">
        <f t="shared" si="1"/>
        <v>0.14583333333333331</v>
      </c>
      <c r="B16" s="2">
        <v>3.985562697683906</v>
      </c>
      <c r="C16" s="2">
        <v>0.79711253953678129</v>
      </c>
      <c r="D16" s="2">
        <v>0.79711253953678129</v>
      </c>
      <c r="P16" s="1">
        <v>15</v>
      </c>
      <c r="Q16" s="2">
        <v>1</v>
      </c>
      <c r="R16" s="2">
        <v>1</v>
      </c>
      <c r="S16" s="2">
        <v>1</v>
      </c>
    </row>
    <row r="17" spans="1:19" x14ac:dyDescent="0.3">
      <c r="A17" s="4">
        <f t="shared" si="1"/>
        <v>0.15624999999999997</v>
      </c>
      <c r="B17" s="2">
        <v>3.985562697683906</v>
      </c>
      <c r="C17" s="2">
        <v>0.79711253953678129</v>
      </c>
      <c r="D17" s="2">
        <v>0.79711253953678129</v>
      </c>
      <c r="P17" s="1">
        <v>16</v>
      </c>
      <c r="Q17" s="2">
        <v>1</v>
      </c>
      <c r="R17" s="2">
        <v>1</v>
      </c>
      <c r="S17" s="2">
        <v>1</v>
      </c>
    </row>
    <row r="18" spans="1:19" x14ac:dyDescent="0.3">
      <c r="A18" s="4">
        <f t="shared" si="1"/>
        <v>0.16666666666666663</v>
      </c>
      <c r="B18" s="2">
        <v>3.985562697683906</v>
      </c>
      <c r="C18" s="2">
        <v>0.79711253953678129</v>
      </c>
      <c r="D18" s="2">
        <v>0.79711253953678129</v>
      </c>
      <c r="P18" s="1">
        <v>17</v>
      </c>
      <c r="Q18" s="2">
        <v>1</v>
      </c>
      <c r="R18" s="2">
        <v>1</v>
      </c>
      <c r="S18" s="2">
        <v>1</v>
      </c>
    </row>
    <row r="19" spans="1:19" x14ac:dyDescent="0.3">
      <c r="A19" s="4">
        <f t="shared" si="1"/>
        <v>0.17708333333333329</v>
      </c>
      <c r="B19" s="2">
        <v>3.985562697683906</v>
      </c>
      <c r="C19" s="2">
        <v>0.79711253953678129</v>
      </c>
      <c r="D19" s="2">
        <v>0.79711253953678129</v>
      </c>
      <c r="P19" s="1">
        <v>18</v>
      </c>
      <c r="Q19" s="2">
        <v>1</v>
      </c>
      <c r="R19" s="2">
        <v>1</v>
      </c>
      <c r="S19" s="2">
        <v>1</v>
      </c>
    </row>
    <row r="20" spans="1:19" x14ac:dyDescent="0.3">
      <c r="A20" s="4">
        <f t="shared" si="1"/>
        <v>0.18749999999999994</v>
      </c>
      <c r="B20" s="2">
        <v>3.985562697683906</v>
      </c>
      <c r="C20" s="2">
        <v>0.79711253953678129</v>
      </c>
      <c r="D20" s="2">
        <v>0.79711253953678129</v>
      </c>
      <c r="P20" s="1">
        <v>19</v>
      </c>
      <c r="Q20" s="2">
        <v>1</v>
      </c>
      <c r="R20" s="2">
        <v>1</v>
      </c>
      <c r="S20" s="2">
        <v>1</v>
      </c>
    </row>
    <row r="21" spans="1:19" x14ac:dyDescent="0.3">
      <c r="A21" s="4">
        <f t="shared" si="1"/>
        <v>0.1979166666666666</v>
      </c>
      <c r="B21" s="2">
        <v>3.985562697683906</v>
      </c>
      <c r="C21" s="2">
        <v>0.79711253953678129</v>
      </c>
      <c r="D21" s="2">
        <v>0.79711253953678129</v>
      </c>
      <c r="P21" s="1">
        <v>20</v>
      </c>
      <c r="Q21" s="2">
        <v>1</v>
      </c>
      <c r="R21" s="2">
        <v>1</v>
      </c>
      <c r="S21" s="2">
        <v>1</v>
      </c>
    </row>
    <row r="22" spans="1:19" x14ac:dyDescent="0.3">
      <c r="A22" s="4">
        <f t="shared" si="1"/>
        <v>0.20833333333333326</v>
      </c>
      <c r="B22" s="2">
        <v>3.985562697683906</v>
      </c>
      <c r="C22" s="2">
        <v>0.79711253953678129</v>
      </c>
      <c r="D22" s="2">
        <v>0.79711253953678129</v>
      </c>
      <c r="P22" s="1">
        <v>21</v>
      </c>
      <c r="Q22" s="2">
        <v>1</v>
      </c>
      <c r="R22" s="2">
        <v>1</v>
      </c>
      <c r="S22" s="2">
        <v>1</v>
      </c>
    </row>
    <row r="23" spans="1:19" x14ac:dyDescent="0.3">
      <c r="A23" s="4">
        <f t="shared" si="1"/>
        <v>0.21874999999999992</v>
      </c>
      <c r="B23" s="2">
        <v>3.985562697683906</v>
      </c>
      <c r="C23" s="2">
        <v>0.79711253953678129</v>
      </c>
      <c r="D23" s="2">
        <v>0.79711253953678129</v>
      </c>
      <c r="F23" s="1"/>
      <c r="G23" s="1" t="s">
        <v>3</v>
      </c>
      <c r="H23" s="1" t="s">
        <v>1</v>
      </c>
      <c r="I23" s="1" t="s">
        <v>2</v>
      </c>
      <c r="P23" s="1">
        <v>22</v>
      </c>
      <c r="Q23" s="2">
        <v>1</v>
      </c>
      <c r="R23" s="2">
        <v>1</v>
      </c>
      <c r="S23" s="2">
        <v>1</v>
      </c>
    </row>
    <row r="24" spans="1:19" x14ac:dyDescent="0.3">
      <c r="A24" s="4">
        <f t="shared" si="1"/>
        <v>0.22916666666666657</v>
      </c>
      <c r="B24" s="2">
        <v>3.985562697683906</v>
      </c>
      <c r="C24" s="2">
        <v>0.79711253953678129</v>
      </c>
      <c r="D24" s="2">
        <v>0.79711253953678129</v>
      </c>
      <c r="F24" s="6">
        <v>0</v>
      </c>
      <c r="G24" s="11">
        <f>J24*$G$49</f>
        <v>15.942250790735624</v>
      </c>
      <c r="H24" s="11">
        <f>$G$24*0.2</f>
        <v>3.1884501581471252</v>
      </c>
      <c r="I24" s="11">
        <f>$G$24*0.2</f>
        <v>3.1884501581471252</v>
      </c>
      <c r="J24" s="15">
        <f>100%/24</f>
        <v>4.1666666666666664E-2</v>
      </c>
      <c r="P24" s="1">
        <v>23</v>
      </c>
      <c r="Q24" s="2">
        <v>1</v>
      </c>
      <c r="R24" s="2">
        <v>1</v>
      </c>
      <c r="S24" s="2">
        <v>1</v>
      </c>
    </row>
    <row r="25" spans="1:19" x14ac:dyDescent="0.3">
      <c r="A25" s="4">
        <f t="shared" si="1"/>
        <v>0.23958333333333323</v>
      </c>
      <c r="B25" s="2">
        <v>3.985562697683906</v>
      </c>
      <c r="C25" s="2">
        <v>0.79711253953678129</v>
      </c>
      <c r="D25" s="2">
        <v>0.79711253953678129</v>
      </c>
      <c r="F25" s="6">
        <v>1</v>
      </c>
      <c r="G25" s="11">
        <f t="shared" ref="G25:G47" si="2">J25*$G$49</f>
        <v>15.942250790735624</v>
      </c>
      <c r="H25" s="11">
        <f t="shared" ref="H25:I47" si="3">$G$24*0.2</f>
        <v>3.1884501581471252</v>
      </c>
      <c r="I25" s="11">
        <f t="shared" si="3"/>
        <v>3.1884501581471252</v>
      </c>
      <c r="J25" s="15">
        <f t="shared" ref="J25:J47" si="4">100%/24</f>
        <v>4.1666666666666664E-2</v>
      </c>
      <c r="P25" s="1">
        <v>24</v>
      </c>
      <c r="Q25" s="2">
        <v>1</v>
      </c>
      <c r="R25" s="2">
        <v>1</v>
      </c>
      <c r="S25" s="2">
        <v>1</v>
      </c>
    </row>
    <row r="26" spans="1:19" x14ac:dyDescent="0.3">
      <c r="A26" s="4">
        <f t="shared" si="1"/>
        <v>0.24999999999999989</v>
      </c>
      <c r="B26" s="2">
        <v>3.985562697683906</v>
      </c>
      <c r="C26" s="2">
        <v>0.79711253953678129</v>
      </c>
      <c r="D26" s="2">
        <v>0.79711253953678129</v>
      </c>
      <c r="F26" s="6">
        <v>2</v>
      </c>
      <c r="G26" s="11">
        <f t="shared" si="2"/>
        <v>15.942250790735624</v>
      </c>
      <c r="H26" s="11">
        <f t="shared" si="3"/>
        <v>3.1884501581471252</v>
      </c>
      <c r="I26" s="11">
        <f t="shared" si="3"/>
        <v>3.1884501581471252</v>
      </c>
      <c r="J26" s="15">
        <f t="shared" si="4"/>
        <v>4.1666666666666664E-2</v>
      </c>
      <c r="P26" s="1">
        <v>25</v>
      </c>
      <c r="Q26" s="2">
        <v>1</v>
      </c>
      <c r="R26" s="2">
        <v>1</v>
      </c>
      <c r="S26" s="2">
        <v>1</v>
      </c>
    </row>
    <row r="27" spans="1:19" x14ac:dyDescent="0.3">
      <c r="A27" s="4">
        <f t="shared" si="1"/>
        <v>0.26041666666666657</v>
      </c>
      <c r="B27" s="2">
        <v>3.985562697683906</v>
      </c>
      <c r="C27" s="2">
        <v>0.79711253953678129</v>
      </c>
      <c r="D27" s="2">
        <v>0.79711253953678129</v>
      </c>
      <c r="F27" s="6">
        <v>3</v>
      </c>
      <c r="G27" s="11">
        <f t="shared" si="2"/>
        <v>15.942250790735624</v>
      </c>
      <c r="H27" s="11">
        <f t="shared" si="3"/>
        <v>3.1884501581471252</v>
      </c>
      <c r="I27" s="11">
        <f t="shared" si="3"/>
        <v>3.1884501581471252</v>
      </c>
      <c r="J27" s="15">
        <f t="shared" si="4"/>
        <v>4.1666666666666664E-2</v>
      </c>
      <c r="P27" s="1">
        <v>26</v>
      </c>
      <c r="Q27" s="2">
        <v>1</v>
      </c>
      <c r="R27" s="2">
        <v>1</v>
      </c>
      <c r="S27" s="2">
        <v>1</v>
      </c>
    </row>
    <row r="28" spans="1:19" x14ac:dyDescent="0.3">
      <c r="A28" s="4">
        <f t="shared" si="1"/>
        <v>0.27083333333333326</v>
      </c>
      <c r="B28" s="2">
        <v>3.985562697683906</v>
      </c>
      <c r="C28" s="2">
        <v>0.79711253953678129</v>
      </c>
      <c r="D28" s="2">
        <v>0.79711253953678129</v>
      </c>
      <c r="F28" s="6">
        <v>4</v>
      </c>
      <c r="G28" s="11">
        <f t="shared" si="2"/>
        <v>15.942250790735624</v>
      </c>
      <c r="H28" s="11">
        <f t="shared" si="3"/>
        <v>3.1884501581471252</v>
      </c>
      <c r="I28" s="11">
        <f t="shared" si="3"/>
        <v>3.1884501581471252</v>
      </c>
      <c r="J28" s="15">
        <f t="shared" si="4"/>
        <v>4.1666666666666664E-2</v>
      </c>
      <c r="P28" s="1">
        <v>27</v>
      </c>
      <c r="Q28" s="2">
        <v>1</v>
      </c>
      <c r="R28" s="2">
        <v>1</v>
      </c>
      <c r="S28" s="2">
        <v>1</v>
      </c>
    </row>
    <row r="29" spans="1:19" x14ac:dyDescent="0.3">
      <c r="A29" s="4">
        <f t="shared" si="1"/>
        <v>0.28124999999999994</v>
      </c>
      <c r="B29" s="2">
        <v>3.985562697683906</v>
      </c>
      <c r="C29" s="2">
        <v>0.79711253953678129</v>
      </c>
      <c r="D29" s="2">
        <v>0.79711253953678129</v>
      </c>
      <c r="F29" s="6">
        <v>5</v>
      </c>
      <c r="G29" s="11">
        <f t="shared" si="2"/>
        <v>15.942250790735624</v>
      </c>
      <c r="H29" s="11">
        <f t="shared" si="3"/>
        <v>3.1884501581471252</v>
      </c>
      <c r="I29" s="11">
        <f t="shared" si="3"/>
        <v>3.1884501581471252</v>
      </c>
      <c r="J29" s="15">
        <f t="shared" si="4"/>
        <v>4.1666666666666664E-2</v>
      </c>
      <c r="P29" s="1">
        <v>28</v>
      </c>
      <c r="Q29" s="2">
        <v>1</v>
      </c>
      <c r="R29" s="2">
        <v>1</v>
      </c>
      <c r="S29" s="2">
        <v>1</v>
      </c>
    </row>
    <row r="30" spans="1:19" x14ac:dyDescent="0.3">
      <c r="A30" s="4">
        <f t="shared" si="1"/>
        <v>0.29166666666666663</v>
      </c>
      <c r="B30" s="2">
        <v>3.985562697683906</v>
      </c>
      <c r="C30" s="2">
        <v>0.79711253953678129</v>
      </c>
      <c r="D30" s="2">
        <v>0.79711253953678129</v>
      </c>
      <c r="F30" s="6">
        <v>6</v>
      </c>
      <c r="G30" s="11">
        <f t="shared" si="2"/>
        <v>15.942250790735624</v>
      </c>
      <c r="H30" s="11">
        <f t="shared" si="3"/>
        <v>3.1884501581471252</v>
      </c>
      <c r="I30" s="11">
        <f t="shared" si="3"/>
        <v>3.1884501581471252</v>
      </c>
      <c r="J30" s="15">
        <f t="shared" si="4"/>
        <v>4.1666666666666664E-2</v>
      </c>
      <c r="P30" s="1">
        <v>29</v>
      </c>
      <c r="Q30" s="2">
        <v>1</v>
      </c>
      <c r="R30" s="2">
        <v>1</v>
      </c>
      <c r="S30" s="2">
        <v>1</v>
      </c>
    </row>
    <row r="31" spans="1:19" x14ac:dyDescent="0.3">
      <c r="A31" s="4">
        <f t="shared" si="1"/>
        <v>0.30208333333333331</v>
      </c>
      <c r="B31" s="2">
        <v>3.985562697683906</v>
      </c>
      <c r="C31" s="2">
        <v>0.79711253953678129</v>
      </c>
      <c r="D31" s="2">
        <v>0.79711253953678129</v>
      </c>
      <c r="F31" s="6">
        <v>7</v>
      </c>
      <c r="G31" s="11">
        <f t="shared" si="2"/>
        <v>15.942250790735624</v>
      </c>
      <c r="H31" s="11">
        <f t="shared" si="3"/>
        <v>3.1884501581471252</v>
      </c>
      <c r="I31" s="11">
        <f t="shared" si="3"/>
        <v>3.1884501581471252</v>
      </c>
      <c r="J31" s="15">
        <f t="shared" si="4"/>
        <v>4.1666666666666664E-2</v>
      </c>
      <c r="P31" s="1">
        <v>30</v>
      </c>
      <c r="Q31" s="2">
        <v>1</v>
      </c>
      <c r="R31" s="2">
        <v>1</v>
      </c>
      <c r="S31" s="2">
        <v>1</v>
      </c>
    </row>
    <row r="32" spans="1:19" x14ac:dyDescent="0.3">
      <c r="A32" s="4">
        <f t="shared" si="1"/>
        <v>0.3125</v>
      </c>
      <c r="B32" s="2">
        <v>3.985562697683906</v>
      </c>
      <c r="C32" s="2">
        <v>0.79711253953678129</v>
      </c>
      <c r="D32" s="2">
        <v>0.79711253953678129</v>
      </c>
      <c r="F32" s="6">
        <v>8</v>
      </c>
      <c r="G32" s="11">
        <f t="shared" si="2"/>
        <v>15.942250790735624</v>
      </c>
      <c r="H32" s="11">
        <f t="shared" si="3"/>
        <v>3.1884501581471252</v>
      </c>
      <c r="I32" s="11">
        <f t="shared" si="3"/>
        <v>3.1884501581471252</v>
      </c>
      <c r="J32" s="15">
        <f t="shared" si="4"/>
        <v>4.1666666666666664E-2</v>
      </c>
      <c r="P32" s="1">
        <v>31</v>
      </c>
      <c r="Q32" s="2">
        <v>1</v>
      </c>
      <c r="R32" s="2">
        <v>1</v>
      </c>
      <c r="S32" s="2">
        <v>1</v>
      </c>
    </row>
    <row r="33" spans="1:19" x14ac:dyDescent="0.3">
      <c r="A33" s="4">
        <f t="shared" si="1"/>
        <v>0.32291666666666669</v>
      </c>
      <c r="B33" s="2">
        <v>3.985562697683906</v>
      </c>
      <c r="C33" s="2">
        <v>0.79711253953678129</v>
      </c>
      <c r="D33" s="2">
        <v>0.79711253953678129</v>
      </c>
      <c r="F33" s="6">
        <v>9</v>
      </c>
      <c r="G33" s="11">
        <f t="shared" si="2"/>
        <v>15.942250790735624</v>
      </c>
      <c r="H33" s="11">
        <f t="shared" si="3"/>
        <v>3.1884501581471252</v>
      </c>
      <c r="I33" s="11">
        <f t="shared" si="3"/>
        <v>3.1884501581471252</v>
      </c>
      <c r="J33" s="15">
        <f t="shared" si="4"/>
        <v>4.1666666666666664E-2</v>
      </c>
      <c r="P33" s="1">
        <v>32</v>
      </c>
      <c r="Q33" s="2">
        <v>1</v>
      </c>
      <c r="R33" s="2">
        <v>1</v>
      </c>
      <c r="S33" s="2">
        <v>1</v>
      </c>
    </row>
    <row r="34" spans="1:19" x14ac:dyDescent="0.3">
      <c r="A34" s="4">
        <f t="shared" si="1"/>
        <v>0.33333333333333337</v>
      </c>
      <c r="B34" s="2">
        <v>3.985562697683906</v>
      </c>
      <c r="C34" s="2">
        <v>0.79711253953678129</v>
      </c>
      <c r="D34" s="2">
        <v>0.79711253953678129</v>
      </c>
      <c r="F34" s="6">
        <v>10</v>
      </c>
      <c r="G34" s="11">
        <f t="shared" si="2"/>
        <v>15.942250790735624</v>
      </c>
      <c r="H34" s="11">
        <f t="shared" si="3"/>
        <v>3.1884501581471252</v>
      </c>
      <c r="I34" s="11">
        <f t="shared" si="3"/>
        <v>3.1884501581471252</v>
      </c>
      <c r="J34" s="15">
        <f t="shared" si="4"/>
        <v>4.1666666666666664E-2</v>
      </c>
      <c r="P34" s="1">
        <v>33</v>
      </c>
      <c r="Q34" s="2">
        <v>0.1</v>
      </c>
      <c r="R34" s="2">
        <v>0.1</v>
      </c>
      <c r="S34" s="2">
        <v>0.1</v>
      </c>
    </row>
    <row r="35" spans="1:19" x14ac:dyDescent="0.3">
      <c r="A35" s="4">
        <f t="shared" si="1"/>
        <v>0.34375000000000006</v>
      </c>
      <c r="B35" s="2">
        <v>3.985562697683906</v>
      </c>
      <c r="C35" s="2">
        <v>0.79711253953678129</v>
      </c>
      <c r="D35" s="2">
        <v>0.79711253953678129</v>
      </c>
      <c r="F35" s="6">
        <v>11</v>
      </c>
      <c r="G35" s="11">
        <f t="shared" si="2"/>
        <v>15.942250790735624</v>
      </c>
      <c r="H35" s="11">
        <f t="shared" si="3"/>
        <v>3.1884501581471252</v>
      </c>
      <c r="I35" s="11">
        <f t="shared" si="3"/>
        <v>3.1884501581471252</v>
      </c>
      <c r="J35" s="15">
        <f t="shared" si="4"/>
        <v>4.1666666666666664E-2</v>
      </c>
      <c r="P35" s="1">
        <v>34</v>
      </c>
      <c r="Q35" s="2">
        <v>0.1</v>
      </c>
      <c r="R35" s="2">
        <v>0.1</v>
      </c>
      <c r="S35" s="2">
        <v>0.1</v>
      </c>
    </row>
    <row r="36" spans="1:19" x14ac:dyDescent="0.3">
      <c r="A36" s="4">
        <f t="shared" si="1"/>
        <v>0.35416666666666674</v>
      </c>
      <c r="B36" s="2">
        <v>3.985562697683906</v>
      </c>
      <c r="C36" s="2">
        <v>0.79711253953678129</v>
      </c>
      <c r="D36" s="2">
        <v>0.79711253953678129</v>
      </c>
      <c r="F36" s="6">
        <v>12</v>
      </c>
      <c r="G36" s="11">
        <f t="shared" si="2"/>
        <v>15.942250790735624</v>
      </c>
      <c r="H36" s="11">
        <f t="shared" si="3"/>
        <v>3.1884501581471252</v>
      </c>
      <c r="I36" s="11">
        <f t="shared" si="3"/>
        <v>3.1884501581471252</v>
      </c>
      <c r="J36" s="15">
        <f t="shared" si="4"/>
        <v>4.1666666666666664E-2</v>
      </c>
      <c r="P36" s="1">
        <v>35</v>
      </c>
      <c r="Q36" s="2">
        <v>1</v>
      </c>
      <c r="R36" s="2">
        <v>1</v>
      </c>
      <c r="S36" s="2">
        <v>1</v>
      </c>
    </row>
    <row r="37" spans="1:19" x14ac:dyDescent="0.3">
      <c r="A37" s="4">
        <f t="shared" si="1"/>
        <v>0.36458333333333343</v>
      </c>
      <c r="B37" s="2">
        <v>3.985562697683906</v>
      </c>
      <c r="C37" s="2">
        <v>0.79711253953678129</v>
      </c>
      <c r="D37" s="2">
        <v>0.79711253953678129</v>
      </c>
      <c r="F37" s="6">
        <v>13</v>
      </c>
      <c r="G37" s="11">
        <f t="shared" si="2"/>
        <v>15.942250790735624</v>
      </c>
      <c r="H37" s="11">
        <f t="shared" si="3"/>
        <v>3.1884501581471252</v>
      </c>
      <c r="I37" s="11">
        <f t="shared" si="3"/>
        <v>3.1884501581471252</v>
      </c>
      <c r="J37" s="15">
        <f t="shared" si="4"/>
        <v>4.1666666666666664E-2</v>
      </c>
      <c r="P37" s="1">
        <v>36</v>
      </c>
      <c r="Q37" s="2">
        <v>1</v>
      </c>
      <c r="R37" s="2">
        <v>1</v>
      </c>
      <c r="S37" s="2">
        <v>1</v>
      </c>
    </row>
    <row r="38" spans="1:19" x14ac:dyDescent="0.3">
      <c r="A38" s="4">
        <f t="shared" si="1"/>
        <v>0.37500000000000011</v>
      </c>
      <c r="B38" s="2">
        <v>3.985562697683906</v>
      </c>
      <c r="C38" s="2">
        <v>0.79711253953678129</v>
      </c>
      <c r="D38" s="2">
        <v>0.79711253953678129</v>
      </c>
      <c r="F38" s="6">
        <v>14</v>
      </c>
      <c r="G38" s="11">
        <f t="shared" si="2"/>
        <v>15.942250790735624</v>
      </c>
      <c r="H38" s="11">
        <f t="shared" si="3"/>
        <v>3.1884501581471252</v>
      </c>
      <c r="I38" s="11">
        <f t="shared" si="3"/>
        <v>3.1884501581471252</v>
      </c>
      <c r="J38" s="15">
        <f t="shared" si="4"/>
        <v>4.1666666666666664E-2</v>
      </c>
      <c r="P38" s="1">
        <v>37</v>
      </c>
      <c r="Q38" s="2">
        <v>1</v>
      </c>
      <c r="R38" s="2">
        <v>1</v>
      </c>
      <c r="S38" s="2">
        <v>1</v>
      </c>
    </row>
    <row r="39" spans="1:19" x14ac:dyDescent="0.3">
      <c r="A39" s="4">
        <f t="shared" si="1"/>
        <v>0.3854166666666668</v>
      </c>
      <c r="B39" s="2">
        <v>3.985562697683906</v>
      </c>
      <c r="C39" s="2">
        <v>0.79711253953678129</v>
      </c>
      <c r="D39" s="2">
        <v>0.79711253953678129</v>
      </c>
      <c r="F39" s="6">
        <v>15</v>
      </c>
      <c r="G39" s="11">
        <f t="shared" si="2"/>
        <v>15.942250790735624</v>
      </c>
      <c r="H39" s="11">
        <f t="shared" si="3"/>
        <v>3.1884501581471252</v>
      </c>
      <c r="I39" s="11">
        <f t="shared" si="3"/>
        <v>3.1884501581471252</v>
      </c>
      <c r="J39" s="15">
        <f t="shared" si="4"/>
        <v>4.1666666666666664E-2</v>
      </c>
      <c r="P39" s="1">
        <v>38</v>
      </c>
      <c r="Q39" s="2">
        <v>1</v>
      </c>
      <c r="R39" s="2">
        <v>1</v>
      </c>
      <c r="S39" s="2">
        <v>1</v>
      </c>
    </row>
    <row r="40" spans="1:19" x14ac:dyDescent="0.3">
      <c r="A40" s="4">
        <f t="shared" si="1"/>
        <v>0.39583333333333348</v>
      </c>
      <c r="B40" s="2">
        <v>3.985562697683906</v>
      </c>
      <c r="C40" s="2">
        <v>0.79711253953678129</v>
      </c>
      <c r="D40" s="2">
        <v>0.79711253953678129</v>
      </c>
      <c r="F40" s="6">
        <v>16</v>
      </c>
      <c r="G40" s="11">
        <f t="shared" si="2"/>
        <v>15.942250790735624</v>
      </c>
      <c r="H40" s="11">
        <f t="shared" si="3"/>
        <v>3.1884501581471252</v>
      </c>
      <c r="I40" s="11">
        <f t="shared" si="3"/>
        <v>3.1884501581471252</v>
      </c>
      <c r="J40" s="15">
        <f t="shared" si="4"/>
        <v>4.1666666666666664E-2</v>
      </c>
      <c r="P40" s="1">
        <v>39</v>
      </c>
      <c r="Q40" s="2">
        <v>1</v>
      </c>
      <c r="R40" s="2">
        <v>1</v>
      </c>
      <c r="S40" s="2">
        <v>1</v>
      </c>
    </row>
    <row r="41" spans="1:19" x14ac:dyDescent="0.3">
      <c r="A41" s="4">
        <f t="shared" si="1"/>
        <v>0.40625000000000017</v>
      </c>
      <c r="B41" s="2">
        <v>3.985562697683906</v>
      </c>
      <c r="C41" s="2">
        <v>0.79711253953678129</v>
      </c>
      <c r="D41" s="2">
        <v>0.79711253953678129</v>
      </c>
      <c r="F41" s="6">
        <v>17</v>
      </c>
      <c r="G41" s="11">
        <f t="shared" si="2"/>
        <v>15.942250790735624</v>
      </c>
      <c r="H41" s="11">
        <f t="shared" si="3"/>
        <v>3.1884501581471252</v>
      </c>
      <c r="I41" s="11">
        <f t="shared" si="3"/>
        <v>3.1884501581471252</v>
      </c>
      <c r="J41" s="15">
        <f t="shared" si="4"/>
        <v>4.1666666666666664E-2</v>
      </c>
      <c r="P41" s="1">
        <v>40</v>
      </c>
      <c r="Q41" s="2">
        <v>1</v>
      </c>
      <c r="R41" s="2">
        <v>1</v>
      </c>
      <c r="S41" s="2">
        <v>1</v>
      </c>
    </row>
    <row r="42" spans="1:19" x14ac:dyDescent="0.3">
      <c r="A42" s="4">
        <f t="shared" si="1"/>
        <v>0.41666666666666685</v>
      </c>
      <c r="B42" s="2">
        <v>3.985562697683906</v>
      </c>
      <c r="C42" s="2">
        <v>0.79711253953678129</v>
      </c>
      <c r="D42" s="2">
        <v>0.79711253953678129</v>
      </c>
      <c r="F42" s="6">
        <v>18</v>
      </c>
      <c r="G42" s="11">
        <f t="shared" si="2"/>
        <v>15.942250790735624</v>
      </c>
      <c r="H42" s="11">
        <f t="shared" si="3"/>
        <v>3.1884501581471252</v>
      </c>
      <c r="I42" s="11">
        <f t="shared" si="3"/>
        <v>3.1884501581471252</v>
      </c>
      <c r="J42" s="15">
        <f t="shared" si="4"/>
        <v>4.1666666666666664E-2</v>
      </c>
      <c r="P42" s="1">
        <v>41</v>
      </c>
      <c r="Q42" s="2">
        <v>1</v>
      </c>
      <c r="R42" s="2">
        <v>1</v>
      </c>
      <c r="S42" s="2">
        <v>1</v>
      </c>
    </row>
    <row r="43" spans="1:19" x14ac:dyDescent="0.3">
      <c r="A43" s="4">
        <f t="shared" si="1"/>
        <v>0.42708333333333354</v>
      </c>
      <c r="B43" s="2">
        <v>3.985562697683906</v>
      </c>
      <c r="C43" s="2">
        <v>0.79711253953678129</v>
      </c>
      <c r="D43" s="2">
        <v>0.79711253953678129</v>
      </c>
      <c r="F43" s="6">
        <v>19</v>
      </c>
      <c r="G43" s="11">
        <f t="shared" si="2"/>
        <v>15.942250790735624</v>
      </c>
      <c r="H43" s="11">
        <f t="shared" si="3"/>
        <v>3.1884501581471252</v>
      </c>
      <c r="I43" s="11">
        <f t="shared" si="3"/>
        <v>3.1884501581471252</v>
      </c>
      <c r="J43" s="15">
        <f t="shared" si="4"/>
        <v>4.1666666666666664E-2</v>
      </c>
      <c r="P43" s="1">
        <v>42</v>
      </c>
      <c r="Q43" s="2">
        <v>1</v>
      </c>
      <c r="R43" s="2">
        <v>1</v>
      </c>
      <c r="S43" s="2">
        <v>1</v>
      </c>
    </row>
    <row r="44" spans="1:19" x14ac:dyDescent="0.3">
      <c r="A44" s="4">
        <f t="shared" si="1"/>
        <v>0.43750000000000022</v>
      </c>
      <c r="B44" s="2">
        <v>3.985562697683906</v>
      </c>
      <c r="C44" s="2">
        <v>0.79711253953678129</v>
      </c>
      <c r="D44" s="2">
        <v>0.79711253953678129</v>
      </c>
      <c r="F44" s="6">
        <v>20</v>
      </c>
      <c r="G44" s="11">
        <f t="shared" si="2"/>
        <v>15.942250790735624</v>
      </c>
      <c r="H44" s="11">
        <f t="shared" si="3"/>
        <v>3.1884501581471252</v>
      </c>
      <c r="I44" s="11">
        <f t="shared" si="3"/>
        <v>3.1884501581471252</v>
      </c>
      <c r="J44" s="15">
        <f t="shared" si="4"/>
        <v>4.1666666666666664E-2</v>
      </c>
      <c r="P44" s="1">
        <v>43</v>
      </c>
      <c r="Q44" s="2">
        <v>1</v>
      </c>
      <c r="R44" s="2">
        <v>1</v>
      </c>
      <c r="S44" s="2">
        <v>1</v>
      </c>
    </row>
    <row r="45" spans="1:19" x14ac:dyDescent="0.3">
      <c r="A45" s="4">
        <f t="shared" si="1"/>
        <v>0.44791666666666691</v>
      </c>
      <c r="B45" s="2">
        <v>3.985562697683906</v>
      </c>
      <c r="C45" s="2">
        <v>0.79711253953678129</v>
      </c>
      <c r="D45" s="2">
        <v>0.79711253953678129</v>
      </c>
      <c r="F45" s="6">
        <v>21</v>
      </c>
      <c r="G45" s="11">
        <f t="shared" si="2"/>
        <v>15.942250790735624</v>
      </c>
      <c r="H45" s="11">
        <f t="shared" si="3"/>
        <v>3.1884501581471252</v>
      </c>
      <c r="I45" s="11">
        <f t="shared" si="3"/>
        <v>3.1884501581471252</v>
      </c>
      <c r="J45" s="15">
        <f t="shared" si="4"/>
        <v>4.1666666666666664E-2</v>
      </c>
      <c r="P45" s="1">
        <v>44</v>
      </c>
      <c r="Q45" s="2">
        <v>1</v>
      </c>
      <c r="R45" s="2">
        <v>1</v>
      </c>
      <c r="S45" s="2">
        <v>1</v>
      </c>
    </row>
    <row r="46" spans="1:19" x14ac:dyDescent="0.3">
      <c r="A46" s="4">
        <f t="shared" si="1"/>
        <v>0.45833333333333359</v>
      </c>
      <c r="B46" s="2">
        <v>3.985562697683906</v>
      </c>
      <c r="C46" s="2">
        <v>0.79711253953678129</v>
      </c>
      <c r="D46" s="2">
        <v>0.79711253953678129</v>
      </c>
      <c r="F46" s="6">
        <v>22</v>
      </c>
      <c r="G46" s="11">
        <f t="shared" si="2"/>
        <v>15.942250790735624</v>
      </c>
      <c r="H46" s="11">
        <f t="shared" si="3"/>
        <v>3.1884501581471252</v>
      </c>
      <c r="I46" s="11">
        <f t="shared" si="3"/>
        <v>3.1884501581471252</v>
      </c>
      <c r="J46" s="15">
        <f t="shared" si="4"/>
        <v>4.1666666666666664E-2</v>
      </c>
      <c r="P46" s="1">
        <v>45</v>
      </c>
      <c r="Q46" s="2">
        <v>1</v>
      </c>
      <c r="R46" s="2">
        <v>1</v>
      </c>
      <c r="S46" s="2">
        <v>1</v>
      </c>
    </row>
    <row r="47" spans="1:19" x14ac:dyDescent="0.3">
      <c r="A47" s="4">
        <f t="shared" si="1"/>
        <v>0.46875000000000028</v>
      </c>
      <c r="B47" s="2">
        <v>3.985562697683906</v>
      </c>
      <c r="C47" s="2">
        <v>0.79711253953678129</v>
      </c>
      <c r="D47" s="2">
        <v>0.79711253953678129</v>
      </c>
      <c r="F47" s="6">
        <v>23</v>
      </c>
      <c r="G47" s="11">
        <f t="shared" si="2"/>
        <v>15.942250790735624</v>
      </c>
      <c r="H47" s="11">
        <f t="shared" si="3"/>
        <v>3.1884501581471252</v>
      </c>
      <c r="I47" s="11">
        <f t="shared" si="3"/>
        <v>3.1884501581471252</v>
      </c>
      <c r="J47" s="15">
        <f t="shared" si="4"/>
        <v>4.1666666666666664E-2</v>
      </c>
      <c r="P47" s="1">
        <v>46</v>
      </c>
      <c r="Q47" s="2">
        <v>1</v>
      </c>
      <c r="R47" s="2">
        <v>1</v>
      </c>
      <c r="S47" s="2">
        <v>1</v>
      </c>
    </row>
    <row r="48" spans="1:19" x14ac:dyDescent="0.3">
      <c r="A48" s="4">
        <f t="shared" si="1"/>
        <v>0.47916666666666696</v>
      </c>
      <c r="B48" s="2">
        <v>3.985562697683906</v>
      </c>
      <c r="C48" s="2">
        <v>0.79711253953678129</v>
      </c>
      <c r="D48" s="2">
        <v>0.79711253953678129</v>
      </c>
      <c r="P48" s="1">
        <v>47</v>
      </c>
      <c r="Q48" s="2">
        <v>1</v>
      </c>
      <c r="R48" s="2">
        <v>1</v>
      </c>
      <c r="S48" s="2">
        <v>1</v>
      </c>
    </row>
    <row r="49" spans="1:19" x14ac:dyDescent="0.3">
      <c r="A49" s="4">
        <f>A48+1/24/4</f>
        <v>0.48958333333333365</v>
      </c>
      <c r="B49" s="2">
        <v>3.985562697683906</v>
      </c>
      <c r="C49" s="2">
        <v>0.79711253953678129</v>
      </c>
      <c r="D49" s="2">
        <v>0.79711253953678129</v>
      </c>
      <c r="G49" s="14">
        <v>382.61401897765501</v>
      </c>
      <c r="H49" s="16">
        <f>SUM(H24:H47)</f>
        <v>76.522803795531004</v>
      </c>
      <c r="I49" s="16">
        <f>SUM(I24:I47)</f>
        <v>76.522803795531004</v>
      </c>
      <c r="P49" s="1">
        <v>48</v>
      </c>
      <c r="Q49" s="2">
        <v>1</v>
      </c>
      <c r="R49" s="2">
        <v>1</v>
      </c>
      <c r="S49" s="2">
        <v>1</v>
      </c>
    </row>
    <row r="50" spans="1:19" ht="15" thickBot="1" x14ac:dyDescent="0.35">
      <c r="A50" s="4">
        <f t="shared" si="1"/>
        <v>0.50000000000000033</v>
      </c>
      <c r="B50" s="2">
        <v>3.985562697683906</v>
      </c>
      <c r="C50" s="2">
        <v>0.79711253953678129</v>
      </c>
      <c r="D50" s="2">
        <v>0.79711253953678129</v>
      </c>
      <c r="P50" s="1">
        <v>49</v>
      </c>
      <c r="Q50" s="2">
        <v>1</v>
      </c>
      <c r="R50" s="2">
        <v>1</v>
      </c>
      <c r="S50" s="2">
        <v>1</v>
      </c>
    </row>
    <row r="51" spans="1:19" ht="15" thickBot="1" x14ac:dyDescent="0.35">
      <c r="A51" s="4">
        <f t="shared" si="1"/>
        <v>0.51041666666666696</v>
      </c>
      <c r="B51" s="2">
        <v>3.985562697683906</v>
      </c>
      <c r="C51" s="2">
        <v>0.79711253953678129</v>
      </c>
      <c r="D51" s="2">
        <v>0.79711253953678129</v>
      </c>
      <c r="G51" s="10" t="s">
        <v>9</v>
      </c>
      <c r="H51" s="9">
        <f>SUMPRODUCT(H3:J3,G49:I49)/1000</f>
        <v>99.999999999999943</v>
      </c>
      <c r="I51" t="s">
        <v>10</v>
      </c>
      <c r="P51" s="1">
        <v>50</v>
      </c>
      <c r="Q51" s="2">
        <v>1</v>
      </c>
      <c r="R51" s="2">
        <v>1</v>
      </c>
      <c r="S51" s="2">
        <v>1</v>
      </c>
    </row>
    <row r="52" spans="1:19" x14ac:dyDescent="0.3">
      <c r="A52" s="4">
        <f t="shared" si="1"/>
        <v>0.52083333333333359</v>
      </c>
      <c r="B52" s="2">
        <v>3.985562697683906</v>
      </c>
      <c r="C52" s="2">
        <v>0.79711253953678129</v>
      </c>
      <c r="D52" s="2">
        <v>0.79711253953678129</v>
      </c>
      <c r="P52" s="1">
        <v>51</v>
      </c>
      <c r="Q52" s="2">
        <v>1</v>
      </c>
      <c r="R52" s="2">
        <v>1</v>
      </c>
      <c r="S52" s="2">
        <v>1</v>
      </c>
    </row>
    <row r="53" spans="1:19" x14ac:dyDescent="0.3">
      <c r="A53" s="4">
        <f t="shared" si="1"/>
        <v>0.53125000000000022</v>
      </c>
      <c r="B53" s="2">
        <v>3.985562697683906</v>
      </c>
      <c r="C53" s="2">
        <v>0.79711253953678129</v>
      </c>
      <c r="D53" s="2">
        <v>0.79711253953678129</v>
      </c>
      <c r="P53" s="1">
        <v>52</v>
      </c>
      <c r="Q53" s="2">
        <v>0.1</v>
      </c>
      <c r="R53" s="2">
        <v>0.1</v>
      </c>
      <c r="S53" s="2">
        <v>0.1</v>
      </c>
    </row>
    <row r="54" spans="1:19" x14ac:dyDescent="0.3">
      <c r="A54" s="4">
        <f t="shared" si="1"/>
        <v>0.54166666666666685</v>
      </c>
      <c r="B54" s="2">
        <v>3.985562697683906</v>
      </c>
      <c r="C54" s="2">
        <v>0.79711253953678129</v>
      </c>
      <c r="D54" s="2">
        <v>0.79711253953678129</v>
      </c>
      <c r="P54" s="1">
        <v>53</v>
      </c>
      <c r="Q54" s="2">
        <v>0</v>
      </c>
      <c r="R54" s="2">
        <v>0</v>
      </c>
      <c r="S54" s="2">
        <v>0</v>
      </c>
    </row>
    <row r="55" spans="1:19" x14ac:dyDescent="0.3">
      <c r="A55" s="4">
        <f t="shared" si="1"/>
        <v>0.55208333333333348</v>
      </c>
      <c r="B55" s="2">
        <v>3.985562697683906</v>
      </c>
      <c r="C55" s="2">
        <v>0.79711253953678129</v>
      </c>
      <c r="D55" s="2">
        <v>0.79711253953678129</v>
      </c>
    </row>
    <row r="56" spans="1:19" x14ac:dyDescent="0.3">
      <c r="A56" s="4">
        <f t="shared" si="1"/>
        <v>0.56250000000000011</v>
      </c>
      <c r="B56" s="2">
        <v>3.985562697683906</v>
      </c>
      <c r="C56" s="2">
        <v>0.79711253953678129</v>
      </c>
      <c r="D56" s="2">
        <v>0.79711253953678129</v>
      </c>
      <c r="P56" t="s">
        <v>13</v>
      </c>
      <c r="Q56">
        <f>SUM(Q2:Q54)</f>
        <v>48.400000000000006</v>
      </c>
      <c r="R56">
        <f>SUM(R2:R54)</f>
        <v>48.400000000000006</v>
      </c>
      <c r="S56">
        <f>SUM(S2:S54)</f>
        <v>48.400000000000006</v>
      </c>
    </row>
    <row r="57" spans="1:19" x14ac:dyDescent="0.3">
      <c r="A57" s="4">
        <f t="shared" si="1"/>
        <v>0.57291666666666674</v>
      </c>
      <c r="B57" s="2">
        <v>3.985562697683906</v>
      </c>
      <c r="C57" s="2">
        <v>0.79711253953678129</v>
      </c>
      <c r="D57" s="2">
        <v>0.79711253953678129</v>
      </c>
    </row>
    <row r="58" spans="1:19" x14ac:dyDescent="0.3">
      <c r="A58" s="4">
        <f t="shared" si="1"/>
        <v>0.58333333333333337</v>
      </c>
      <c r="B58" s="2">
        <v>3.985562697683906</v>
      </c>
      <c r="C58" s="2">
        <v>0.79711253953678129</v>
      </c>
      <c r="D58" s="2">
        <v>0.79711253953678129</v>
      </c>
    </row>
    <row r="59" spans="1:19" x14ac:dyDescent="0.3">
      <c r="A59" s="4">
        <f t="shared" si="1"/>
        <v>0.59375</v>
      </c>
      <c r="B59" s="2">
        <v>3.985562697683906</v>
      </c>
      <c r="C59" s="2">
        <v>0.79711253953678129</v>
      </c>
      <c r="D59" s="2">
        <v>0.79711253953678129</v>
      </c>
    </row>
    <row r="60" spans="1:19" x14ac:dyDescent="0.3">
      <c r="A60" s="4">
        <f t="shared" si="1"/>
        <v>0.60416666666666663</v>
      </c>
      <c r="B60" s="2">
        <v>3.985562697683906</v>
      </c>
      <c r="C60" s="2">
        <v>0.79711253953678129</v>
      </c>
      <c r="D60" s="2">
        <v>0.79711253953678129</v>
      </c>
    </row>
    <row r="61" spans="1:19" x14ac:dyDescent="0.3">
      <c r="A61" s="4">
        <f t="shared" si="1"/>
        <v>0.61458333333333326</v>
      </c>
      <c r="B61" s="2">
        <v>3.985562697683906</v>
      </c>
      <c r="C61" s="2">
        <v>0.79711253953678129</v>
      </c>
      <c r="D61" s="2">
        <v>0.79711253953678129</v>
      </c>
    </row>
    <row r="62" spans="1:19" x14ac:dyDescent="0.3">
      <c r="A62" s="4">
        <f t="shared" si="1"/>
        <v>0.62499999999999989</v>
      </c>
      <c r="B62" s="2">
        <v>3.985562697683906</v>
      </c>
      <c r="C62" s="2">
        <v>0.79711253953678129</v>
      </c>
      <c r="D62" s="2">
        <v>0.79711253953678129</v>
      </c>
    </row>
    <row r="63" spans="1:19" x14ac:dyDescent="0.3">
      <c r="A63" s="4">
        <f t="shared" si="1"/>
        <v>0.63541666666666652</v>
      </c>
      <c r="B63" s="2">
        <v>3.985562697683906</v>
      </c>
      <c r="C63" s="2">
        <v>0.79711253953678129</v>
      </c>
      <c r="D63" s="2">
        <v>0.79711253953678129</v>
      </c>
    </row>
    <row r="64" spans="1:19" x14ac:dyDescent="0.3">
      <c r="A64" s="4">
        <f t="shared" si="1"/>
        <v>0.64583333333333315</v>
      </c>
      <c r="B64" s="2">
        <v>3.985562697683906</v>
      </c>
      <c r="C64" s="2">
        <v>0.79711253953678129</v>
      </c>
      <c r="D64" s="2">
        <v>0.79711253953678129</v>
      </c>
    </row>
    <row r="65" spans="1:4" x14ac:dyDescent="0.3">
      <c r="A65" s="4">
        <f t="shared" si="1"/>
        <v>0.65624999999999978</v>
      </c>
      <c r="B65" s="2">
        <v>3.985562697683906</v>
      </c>
      <c r="C65" s="2">
        <v>0.79711253953678129</v>
      </c>
      <c r="D65" s="2">
        <v>0.79711253953678129</v>
      </c>
    </row>
    <row r="66" spans="1:4" x14ac:dyDescent="0.3">
      <c r="A66" s="4">
        <f t="shared" si="1"/>
        <v>0.66666666666666641</v>
      </c>
      <c r="B66" s="2">
        <v>3.985562697683906</v>
      </c>
      <c r="C66" s="2">
        <v>0.79711253953678129</v>
      </c>
      <c r="D66" s="2">
        <v>0.79711253953678129</v>
      </c>
    </row>
    <row r="67" spans="1:4" x14ac:dyDescent="0.3">
      <c r="A67" s="4">
        <f>A66+1/24/4</f>
        <v>0.67708333333333304</v>
      </c>
      <c r="B67" s="2">
        <v>3.985562697683906</v>
      </c>
      <c r="C67" s="2">
        <v>0.79711253953678129</v>
      </c>
      <c r="D67" s="2">
        <v>0.79711253953678129</v>
      </c>
    </row>
    <row r="68" spans="1:4" x14ac:dyDescent="0.3">
      <c r="A68" s="4">
        <f t="shared" ref="A68:A75" si="5">A67+1/24/4</f>
        <v>0.68749999999999967</v>
      </c>
      <c r="B68" s="2">
        <v>3.985562697683906</v>
      </c>
      <c r="C68" s="2">
        <v>0.79711253953678129</v>
      </c>
      <c r="D68" s="2">
        <v>0.79711253953678129</v>
      </c>
    </row>
    <row r="69" spans="1:4" x14ac:dyDescent="0.3">
      <c r="A69" s="4">
        <f t="shared" si="5"/>
        <v>0.6979166666666663</v>
      </c>
      <c r="B69" s="2">
        <v>3.985562697683906</v>
      </c>
      <c r="C69" s="2">
        <v>0.79711253953678129</v>
      </c>
      <c r="D69" s="2">
        <v>0.79711253953678129</v>
      </c>
    </row>
    <row r="70" spans="1:4" x14ac:dyDescent="0.3">
      <c r="A70" s="4">
        <f t="shared" si="5"/>
        <v>0.70833333333333293</v>
      </c>
      <c r="B70" s="2">
        <v>3.985562697683906</v>
      </c>
      <c r="C70" s="2">
        <v>0.79711253953678129</v>
      </c>
      <c r="D70" s="2">
        <v>0.79711253953678129</v>
      </c>
    </row>
    <row r="71" spans="1:4" x14ac:dyDescent="0.3">
      <c r="A71" s="4">
        <f t="shared" si="5"/>
        <v>0.71874999999999956</v>
      </c>
      <c r="B71" s="2">
        <v>3.985562697683906</v>
      </c>
      <c r="C71" s="2">
        <v>0.79711253953678129</v>
      </c>
      <c r="D71" s="2">
        <v>0.79711253953678129</v>
      </c>
    </row>
    <row r="72" spans="1:4" x14ac:dyDescent="0.3">
      <c r="A72" s="4">
        <f t="shared" si="5"/>
        <v>0.72916666666666619</v>
      </c>
      <c r="B72" s="2">
        <v>3.985562697683906</v>
      </c>
      <c r="C72" s="2">
        <v>0.79711253953678129</v>
      </c>
      <c r="D72" s="2">
        <v>0.79711253953678129</v>
      </c>
    </row>
    <row r="73" spans="1:4" x14ac:dyDescent="0.3">
      <c r="A73" s="4">
        <f t="shared" si="5"/>
        <v>0.73958333333333282</v>
      </c>
      <c r="B73" s="2">
        <v>3.985562697683906</v>
      </c>
      <c r="C73" s="2">
        <v>0.79711253953678129</v>
      </c>
      <c r="D73" s="2">
        <v>0.79711253953678129</v>
      </c>
    </row>
    <row r="74" spans="1:4" x14ac:dyDescent="0.3">
      <c r="A74" s="4">
        <f t="shared" si="5"/>
        <v>0.74999999999999944</v>
      </c>
      <c r="B74" s="2">
        <v>3.985562697683906</v>
      </c>
      <c r="C74" s="2">
        <v>0.79711253953678129</v>
      </c>
      <c r="D74" s="2">
        <v>0.79711253953678129</v>
      </c>
    </row>
    <row r="75" spans="1:4" x14ac:dyDescent="0.3">
      <c r="A75" s="4">
        <f t="shared" si="5"/>
        <v>0.76041666666666607</v>
      </c>
      <c r="B75" s="2">
        <v>3.985562697683906</v>
      </c>
      <c r="C75" s="2">
        <v>0.79711253953678129</v>
      </c>
      <c r="D75" s="2">
        <v>0.79711253953678129</v>
      </c>
    </row>
    <row r="76" spans="1:4" x14ac:dyDescent="0.3">
      <c r="A76" s="4">
        <f>A75+1/24/4</f>
        <v>0.7708333333333327</v>
      </c>
      <c r="B76" s="2">
        <v>3.985562697683906</v>
      </c>
      <c r="C76" s="2">
        <v>0.79711253953678129</v>
      </c>
      <c r="D76" s="2">
        <v>0.79711253953678129</v>
      </c>
    </row>
    <row r="77" spans="1:4" x14ac:dyDescent="0.3">
      <c r="A77" s="4">
        <f t="shared" ref="A77:A85" si="6">A76+1/24/4</f>
        <v>0.78124999999999933</v>
      </c>
      <c r="B77" s="2">
        <v>3.985562697683906</v>
      </c>
      <c r="C77" s="2">
        <v>0.79711253953678129</v>
      </c>
      <c r="D77" s="2">
        <v>0.79711253953678129</v>
      </c>
    </row>
    <row r="78" spans="1:4" x14ac:dyDescent="0.3">
      <c r="A78" s="4">
        <f t="shared" si="6"/>
        <v>0.79166666666666596</v>
      </c>
      <c r="B78" s="2">
        <v>3.985562697683906</v>
      </c>
      <c r="C78" s="2">
        <v>0.79711253953678129</v>
      </c>
      <c r="D78" s="2">
        <v>0.79711253953678129</v>
      </c>
    </row>
    <row r="79" spans="1:4" x14ac:dyDescent="0.3">
      <c r="A79" s="4">
        <f t="shared" si="6"/>
        <v>0.80208333333333259</v>
      </c>
      <c r="B79" s="2">
        <v>3.985562697683906</v>
      </c>
      <c r="C79" s="2">
        <v>0.79711253953678129</v>
      </c>
      <c r="D79" s="2">
        <v>0.79711253953678129</v>
      </c>
    </row>
    <row r="80" spans="1:4" x14ac:dyDescent="0.3">
      <c r="A80" s="4">
        <f t="shared" si="6"/>
        <v>0.81249999999999922</v>
      </c>
      <c r="B80" s="2">
        <v>3.985562697683906</v>
      </c>
      <c r="C80" s="2">
        <v>0.79711253953678129</v>
      </c>
      <c r="D80" s="2">
        <v>0.79711253953678129</v>
      </c>
    </row>
    <row r="81" spans="1:4" x14ac:dyDescent="0.3">
      <c r="A81" s="4">
        <f t="shared" si="6"/>
        <v>0.82291666666666585</v>
      </c>
      <c r="B81" s="2">
        <v>3.985562697683906</v>
      </c>
      <c r="C81" s="2">
        <v>0.79711253953678129</v>
      </c>
      <c r="D81" s="2">
        <v>0.79711253953678129</v>
      </c>
    </row>
    <row r="82" spans="1:4" x14ac:dyDescent="0.3">
      <c r="A82" s="4">
        <f t="shared" si="6"/>
        <v>0.83333333333333248</v>
      </c>
      <c r="B82" s="2">
        <v>3.985562697683906</v>
      </c>
      <c r="C82" s="2">
        <v>0.79711253953678129</v>
      </c>
      <c r="D82" s="2">
        <v>0.79711253953678129</v>
      </c>
    </row>
    <row r="83" spans="1:4" x14ac:dyDescent="0.3">
      <c r="A83" s="4">
        <f t="shared" si="6"/>
        <v>0.84374999999999911</v>
      </c>
      <c r="B83" s="2">
        <v>3.985562697683906</v>
      </c>
      <c r="C83" s="2">
        <v>0.79711253953678129</v>
      </c>
      <c r="D83" s="2">
        <v>0.79711253953678129</v>
      </c>
    </row>
    <row r="84" spans="1:4" x14ac:dyDescent="0.3">
      <c r="A84" s="4">
        <f t="shared" si="6"/>
        <v>0.85416666666666574</v>
      </c>
      <c r="B84" s="2">
        <v>3.985562697683906</v>
      </c>
      <c r="C84" s="2">
        <v>0.79711253953678129</v>
      </c>
      <c r="D84" s="2">
        <v>0.79711253953678129</v>
      </c>
    </row>
    <row r="85" spans="1:4" x14ac:dyDescent="0.3">
      <c r="A85" s="4">
        <f t="shared" si="6"/>
        <v>0.86458333333333237</v>
      </c>
      <c r="B85" s="2">
        <v>3.985562697683906</v>
      </c>
      <c r="C85" s="2">
        <v>0.79711253953678129</v>
      </c>
      <c r="D85" s="2">
        <v>0.79711253953678129</v>
      </c>
    </row>
    <row r="86" spans="1:4" x14ac:dyDescent="0.3">
      <c r="A86" s="4">
        <f>A85+1/24/4</f>
        <v>0.874999999999999</v>
      </c>
      <c r="B86" s="2">
        <v>3.985562697683906</v>
      </c>
      <c r="C86" s="2">
        <v>0.79711253953678129</v>
      </c>
      <c r="D86" s="2">
        <v>0.79711253953678129</v>
      </c>
    </row>
    <row r="87" spans="1:4" x14ac:dyDescent="0.3">
      <c r="A87" s="4">
        <f t="shared" ref="A87:A97" si="7">A86+1/24/4</f>
        <v>0.88541666666666563</v>
      </c>
      <c r="B87" s="2">
        <v>3.985562697683906</v>
      </c>
      <c r="C87" s="2">
        <v>0.79711253953678129</v>
      </c>
      <c r="D87" s="2">
        <v>0.79711253953678129</v>
      </c>
    </row>
    <row r="88" spans="1:4" x14ac:dyDescent="0.3">
      <c r="A88" s="4">
        <f t="shared" si="7"/>
        <v>0.89583333333333226</v>
      </c>
      <c r="B88" s="2">
        <v>3.985562697683906</v>
      </c>
      <c r="C88" s="2">
        <v>0.79711253953678129</v>
      </c>
      <c r="D88" s="2">
        <v>0.79711253953678129</v>
      </c>
    </row>
    <row r="89" spans="1:4" x14ac:dyDescent="0.3">
      <c r="A89" s="4">
        <f t="shared" si="7"/>
        <v>0.90624999999999889</v>
      </c>
      <c r="B89" s="2">
        <v>3.985562697683906</v>
      </c>
      <c r="C89" s="2">
        <v>0.79711253953678129</v>
      </c>
      <c r="D89" s="2">
        <v>0.79711253953678129</v>
      </c>
    </row>
    <row r="90" spans="1:4" x14ac:dyDescent="0.3">
      <c r="A90" s="4">
        <f t="shared" si="7"/>
        <v>0.91666666666666552</v>
      </c>
      <c r="B90" s="2">
        <v>3.985562697683906</v>
      </c>
      <c r="C90" s="2">
        <v>0.79711253953678129</v>
      </c>
      <c r="D90" s="2">
        <v>0.79711253953678129</v>
      </c>
    </row>
    <row r="91" spans="1:4" x14ac:dyDescent="0.3">
      <c r="A91" s="4">
        <f t="shared" si="7"/>
        <v>0.92708333333333215</v>
      </c>
      <c r="B91" s="2">
        <v>3.985562697683906</v>
      </c>
      <c r="C91" s="2">
        <v>0.79711253953678129</v>
      </c>
      <c r="D91" s="2">
        <v>0.79711253953678129</v>
      </c>
    </row>
    <row r="92" spans="1:4" x14ac:dyDescent="0.3">
      <c r="A92" s="4">
        <f t="shared" si="7"/>
        <v>0.93749999999999878</v>
      </c>
      <c r="B92" s="2">
        <v>3.985562697683906</v>
      </c>
      <c r="C92" s="2">
        <v>0.79711253953678129</v>
      </c>
      <c r="D92" s="2">
        <v>0.79711253953678129</v>
      </c>
    </row>
    <row r="93" spans="1:4" x14ac:dyDescent="0.3">
      <c r="A93" s="4">
        <f t="shared" si="7"/>
        <v>0.94791666666666541</v>
      </c>
      <c r="B93" s="2">
        <v>3.985562697683906</v>
      </c>
      <c r="C93" s="2">
        <v>0.79711253953678129</v>
      </c>
      <c r="D93" s="2">
        <v>0.79711253953678129</v>
      </c>
    </row>
    <row r="94" spans="1:4" x14ac:dyDescent="0.3">
      <c r="A94" s="4">
        <f t="shared" si="7"/>
        <v>0.95833333333333204</v>
      </c>
      <c r="B94" s="2">
        <v>3.985562697683906</v>
      </c>
      <c r="C94" s="2">
        <v>0.79711253953678129</v>
      </c>
      <c r="D94" s="2">
        <v>0.79711253953678129</v>
      </c>
    </row>
    <row r="95" spans="1:4" x14ac:dyDescent="0.3">
      <c r="A95" s="4">
        <f t="shared" si="7"/>
        <v>0.96874999999999867</v>
      </c>
      <c r="B95" s="2">
        <v>3.985562697683906</v>
      </c>
      <c r="C95" s="2">
        <v>0.79711253953678129</v>
      </c>
      <c r="D95" s="2">
        <v>0.79711253953678129</v>
      </c>
    </row>
    <row r="96" spans="1:4" x14ac:dyDescent="0.3">
      <c r="A96" s="4">
        <f t="shared" si="7"/>
        <v>0.9791666666666653</v>
      </c>
      <c r="B96" s="2">
        <v>3.985562697683906</v>
      </c>
      <c r="C96" s="2">
        <v>0.79711253953678129</v>
      </c>
      <c r="D96" s="2">
        <v>0.79711253953678129</v>
      </c>
    </row>
    <row r="97" spans="1:4" x14ac:dyDescent="0.3">
      <c r="A97" s="4">
        <f t="shared" si="7"/>
        <v>0.98958333333333193</v>
      </c>
      <c r="B97" s="2">
        <v>3.985562697683906</v>
      </c>
      <c r="C97" s="2">
        <v>0.79711253953678129</v>
      </c>
      <c r="D97" s="2">
        <v>0.79711253953678129</v>
      </c>
    </row>
  </sheetData>
  <conditionalFormatting sqref="H2:J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S54">
    <cfRule type="iconSet" priority="1">
      <iconSet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08601-A90E-419C-899F-7C16B7D80D88}">
  <sheetPr codeName="Sheet8">
    <tabColor rgb="FFC00000"/>
  </sheetPr>
  <dimension ref="A1:S97"/>
  <sheetViews>
    <sheetView showGridLines="0" zoomScale="83" zoomScaleNormal="70" workbookViewId="0">
      <selection activeCell="O33" sqref="O33"/>
    </sheetView>
  </sheetViews>
  <sheetFormatPr defaultRowHeight="14.4" x14ac:dyDescent="0.3"/>
  <cols>
    <col min="2" max="2" width="20.5546875" customWidth="1"/>
    <col min="3" max="3" width="12.33203125" customWidth="1"/>
    <col min="4" max="4" width="11.88671875" customWidth="1"/>
    <col min="5" max="5" width="10.21875" bestFit="1" customWidth="1"/>
    <col min="6" max="6" width="7.21875" customWidth="1"/>
    <col min="7" max="8" width="12.21875" bestFit="1" customWidth="1"/>
    <col min="9" max="9" width="10.21875" bestFit="1" customWidth="1"/>
    <col min="15" max="15" width="12.21875" bestFit="1" customWidth="1"/>
    <col min="16" max="16" width="8.44140625" bestFit="1" customWidth="1"/>
  </cols>
  <sheetData>
    <row r="1" spans="1:19" x14ac:dyDescent="0.3">
      <c r="A1" s="1" t="s">
        <v>0</v>
      </c>
      <c r="B1" s="1" t="s">
        <v>3</v>
      </c>
      <c r="C1" s="1" t="s">
        <v>1</v>
      </c>
      <c r="D1" s="1" t="s">
        <v>2</v>
      </c>
      <c r="H1" s="1" t="s">
        <v>3</v>
      </c>
      <c r="I1" s="1" t="s">
        <v>1</v>
      </c>
      <c r="J1" s="1" t="s">
        <v>2</v>
      </c>
      <c r="P1" s="1" t="s">
        <v>11</v>
      </c>
      <c r="Q1" s="1" t="s">
        <v>3</v>
      </c>
      <c r="R1" s="1" t="s">
        <v>1</v>
      </c>
      <c r="S1" s="1" t="s">
        <v>2</v>
      </c>
    </row>
    <row r="2" spans="1:19" x14ac:dyDescent="0.3">
      <c r="A2" s="4">
        <v>0</v>
      </c>
      <c r="B2" s="2">
        <v>12.416560712015254</v>
      </c>
      <c r="C2" s="2">
        <v>2.4833121424030509</v>
      </c>
      <c r="D2" s="2">
        <v>2.4833121424030509</v>
      </c>
      <c r="H2" s="12">
        <f>SUM(B2:B97)</f>
        <v>1191.989828353464</v>
      </c>
      <c r="I2" s="12">
        <f>SUM(C2:C97)</f>
        <v>238.39796567069351</v>
      </c>
      <c r="J2" s="12">
        <f t="shared" ref="J2" si="0">SUM(D2:D97)</f>
        <v>238.39796567069351</v>
      </c>
      <c r="K2" t="s">
        <v>7</v>
      </c>
      <c r="P2" s="1">
        <v>1</v>
      </c>
      <c r="Q2" s="2">
        <v>0.1</v>
      </c>
      <c r="R2" s="2">
        <v>0.1</v>
      </c>
      <c r="S2" s="2">
        <v>0.1</v>
      </c>
    </row>
    <row r="3" spans="1:19" x14ac:dyDescent="0.3">
      <c r="A3" s="4">
        <f>A2+1/24/4</f>
        <v>1.0416666666666666E-2</v>
      </c>
      <c r="B3" s="2">
        <v>12.416560712015254</v>
      </c>
      <c r="C3" s="2">
        <v>2.4833121424030509</v>
      </c>
      <c r="D3" s="2">
        <v>2.4833121424030509</v>
      </c>
      <c r="F3" s="3"/>
      <c r="G3" t="s">
        <v>12</v>
      </c>
      <c r="H3" s="1">
        <f>Q56*5</f>
        <v>242.00000000000003</v>
      </c>
      <c r="I3" s="1">
        <f>R56</f>
        <v>48.400000000000006</v>
      </c>
      <c r="J3" s="1">
        <f>S56</f>
        <v>48.400000000000006</v>
      </c>
      <c r="K3" t="s">
        <v>8</v>
      </c>
      <c r="P3" s="1">
        <v>2</v>
      </c>
      <c r="Q3" s="2">
        <v>1</v>
      </c>
      <c r="R3" s="2">
        <v>1</v>
      </c>
      <c r="S3" s="2">
        <v>1</v>
      </c>
    </row>
    <row r="4" spans="1:19" ht="15" thickBot="1" x14ac:dyDescent="0.35">
      <c r="A4" s="4">
        <f t="shared" ref="A4:A66" si="1">A3+1/24/4</f>
        <v>2.0833333333333332E-2</v>
      </c>
      <c r="B4" s="2">
        <v>12.416560712015254</v>
      </c>
      <c r="C4" s="2">
        <v>2.4833121424030509</v>
      </c>
      <c r="D4" s="2">
        <v>2.4833121424030509</v>
      </c>
      <c r="P4" s="1">
        <v>3</v>
      </c>
      <c r="Q4" s="2">
        <v>1</v>
      </c>
      <c r="R4" s="2">
        <v>1</v>
      </c>
      <c r="S4" s="2">
        <v>1</v>
      </c>
    </row>
    <row r="5" spans="1:19" ht="15" thickBot="1" x14ac:dyDescent="0.35">
      <c r="A5" s="4">
        <f t="shared" si="1"/>
        <v>3.125E-2</v>
      </c>
      <c r="B5" s="2">
        <v>12.416560712015254</v>
      </c>
      <c r="C5" s="2">
        <v>2.4833121424030509</v>
      </c>
      <c r="D5" s="2">
        <v>2.4833121424030509</v>
      </c>
      <c r="H5" s="10" t="s">
        <v>9</v>
      </c>
      <c r="I5" s="9">
        <f>SUMPRODUCT(H2:J2,H3:J3)/1000</f>
        <v>311.53846153846143</v>
      </c>
      <c r="J5" t="s">
        <v>10</v>
      </c>
      <c r="K5" s="3"/>
      <c r="P5" s="1">
        <v>4</v>
      </c>
      <c r="Q5" s="2">
        <v>1</v>
      </c>
      <c r="R5" s="2">
        <v>1</v>
      </c>
      <c r="S5" s="2">
        <v>1</v>
      </c>
    </row>
    <row r="6" spans="1:19" x14ac:dyDescent="0.3">
      <c r="A6" s="4">
        <f t="shared" si="1"/>
        <v>4.1666666666666664E-2</v>
      </c>
      <c r="B6" s="2">
        <v>12.416560712015254</v>
      </c>
      <c r="C6" s="2">
        <v>2.4833121424030509</v>
      </c>
      <c r="D6" s="2">
        <v>2.4833121424030509</v>
      </c>
      <c r="P6" s="1">
        <v>5</v>
      </c>
      <c r="Q6" s="2">
        <v>1</v>
      </c>
      <c r="R6" s="2">
        <v>1</v>
      </c>
      <c r="S6" s="2">
        <v>1</v>
      </c>
    </row>
    <row r="7" spans="1:19" x14ac:dyDescent="0.3">
      <c r="A7" s="4">
        <f t="shared" si="1"/>
        <v>5.2083333333333329E-2</v>
      </c>
      <c r="B7" s="2">
        <v>12.416560712015254</v>
      </c>
      <c r="C7" s="2">
        <v>2.4833121424030509</v>
      </c>
      <c r="D7" s="2">
        <v>2.4833121424030509</v>
      </c>
      <c r="P7" s="1">
        <v>6</v>
      </c>
      <c r="Q7" s="2">
        <v>1</v>
      </c>
      <c r="R7" s="2">
        <v>1</v>
      </c>
      <c r="S7" s="2">
        <v>1</v>
      </c>
    </row>
    <row r="8" spans="1:19" x14ac:dyDescent="0.3">
      <c r="A8" s="4">
        <f t="shared" si="1"/>
        <v>6.2499999999999993E-2</v>
      </c>
      <c r="B8" s="2">
        <v>12.416560712015254</v>
      </c>
      <c r="C8" s="2">
        <v>2.4833121424030509</v>
      </c>
      <c r="D8" s="2">
        <v>2.4833121424030509</v>
      </c>
      <c r="P8" s="1">
        <v>7</v>
      </c>
      <c r="Q8" s="2">
        <v>1</v>
      </c>
      <c r="R8" s="2">
        <v>1</v>
      </c>
      <c r="S8" s="2">
        <v>1</v>
      </c>
    </row>
    <row r="9" spans="1:19" x14ac:dyDescent="0.3">
      <c r="A9" s="4">
        <f t="shared" si="1"/>
        <v>7.2916666666666657E-2</v>
      </c>
      <c r="B9" s="2">
        <v>12.416560712015254</v>
      </c>
      <c r="C9" s="2">
        <v>2.4833121424030509</v>
      </c>
      <c r="D9" s="2">
        <v>2.4833121424030509</v>
      </c>
      <c r="P9" s="1">
        <v>8</v>
      </c>
      <c r="Q9" s="2">
        <v>1</v>
      </c>
      <c r="R9" s="2">
        <v>1</v>
      </c>
      <c r="S9" s="2">
        <v>1</v>
      </c>
    </row>
    <row r="10" spans="1:19" x14ac:dyDescent="0.3">
      <c r="A10" s="4">
        <f t="shared" si="1"/>
        <v>8.3333333333333329E-2</v>
      </c>
      <c r="B10" s="2">
        <v>12.416560712015254</v>
      </c>
      <c r="C10" s="2">
        <v>2.4833121424030509</v>
      </c>
      <c r="D10" s="2">
        <v>2.4833121424030509</v>
      </c>
      <c r="P10" s="1">
        <v>9</v>
      </c>
      <c r="Q10" s="2">
        <v>1</v>
      </c>
      <c r="R10" s="2">
        <v>1</v>
      </c>
      <c r="S10" s="2">
        <v>1</v>
      </c>
    </row>
    <row r="11" spans="1:19" x14ac:dyDescent="0.3">
      <c r="A11" s="4">
        <f t="shared" si="1"/>
        <v>9.375E-2</v>
      </c>
      <c r="B11" s="2">
        <v>12.416560712015254</v>
      </c>
      <c r="C11" s="2">
        <v>2.4833121424030509</v>
      </c>
      <c r="D11" s="2">
        <v>2.4833121424030509</v>
      </c>
      <c r="P11" s="1">
        <v>10</v>
      </c>
      <c r="Q11" s="2">
        <v>1</v>
      </c>
      <c r="R11" s="2">
        <v>1</v>
      </c>
      <c r="S11" s="2">
        <v>1</v>
      </c>
    </row>
    <row r="12" spans="1:19" x14ac:dyDescent="0.3">
      <c r="A12" s="4">
        <f t="shared" si="1"/>
        <v>0.10416666666666667</v>
      </c>
      <c r="B12" s="2">
        <v>12.416560712015254</v>
      </c>
      <c r="C12" s="2">
        <v>2.4833121424030509</v>
      </c>
      <c r="D12" s="2">
        <v>2.4833121424030509</v>
      </c>
      <c r="P12" s="1">
        <v>11</v>
      </c>
      <c r="Q12" s="2">
        <v>1</v>
      </c>
      <c r="R12" s="2">
        <v>1</v>
      </c>
      <c r="S12" s="2">
        <v>1</v>
      </c>
    </row>
    <row r="13" spans="1:19" x14ac:dyDescent="0.3">
      <c r="A13" s="4">
        <f t="shared" si="1"/>
        <v>0.11458333333333334</v>
      </c>
      <c r="B13" s="2">
        <v>12.416560712015254</v>
      </c>
      <c r="C13" s="2">
        <v>2.4833121424030509</v>
      </c>
      <c r="D13" s="2">
        <v>2.4833121424030509</v>
      </c>
      <c r="P13" s="1">
        <v>12</v>
      </c>
      <c r="Q13" s="2">
        <v>1</v>
      </c>
      <c r="R13" s="2">
        <v>1</v>
      </c>
      <c r="S13" s="2">
        <v>1</v>
      </c>
    </row>
    <row r="14" spans="1:19" x14ac:dyDescent="0.3">
      <c r="A14" s="4">
        <f t="shared" si="1"/>
        <v>0.125</v>
      </c>
      <c r="B14" s="2">
        <v>12.416560712015254</v>
      </c>
      <c r="C14" s="2">
        <v>2.4833121424030509</v>
      </c>
      <c r="D14" s="2">
        <v>2.4833121424030509</v>
      </c>
      <c r="P14" s="1">
        <v>13</v>
      </c>
      <c r="Q14" s="2">
        <v>1</v>
      </c>
      <c r="R14" s="2">
        <v>1</v>
      </c>
      <c r="S14" s="2">
        <v>1</v>
      </c>
    </row>
    <row r="15" spans="1:19" x14ac:dyDescent="0.3">
      <c r="A15" s="4">
        <f t="shared" si="1"/>
        <v>0.13541666666666666</v>
      </c>
      <c r="B15" s="2">
        <v>12.416560712015254</v>
      </c>
      <c r="C15" s="2">
        <v>2.4833121424030509</v>
      </c>
      <c r="D15" s="2">
        <v>2.4833121424030509</v>
      </c>
      <c r="P15" s="1">
        <v>14</v>
      </c>
      <c r="Q15" s="2">
        <v>1</v>
      </c>
      <c r="R15" s="2">
        <v>1</v>
      </c>
      <c r="S15" s="2">
        <v>1</v>
      </c>
    </row>
    <row r="16" spans="1:19" x14ac:dyDescent="0.3">
      <c r="A16" s="4">
        <f t="shared" si="1"/>
        <v>0.14583333333333331</v>
      </c>
      <c r="B16" s="2">
        <v>12.416560712015254</v>
      </c>
      <c r="C16" s="2">
        <v>2.4833121424030509</v>
      </c>
      <c r="D16" s="2">
        <v>2.4833121424030509</v>
      </c>
      <c r="P16" s="1">
        <v>15</v>
      </c>
      <c r="Q16" s="2">
        <v>1</v>
      </c>
      <c r="R16" s="2">
        <v>1</v>
      </c>
      <c r="S16" s="2">
        <v>1</v>
      </c>
    </row>
    <row r="17" spans="1:19" x14ac:dyDescent="0.3">
      <c r="A17" s="4">
        <f t="shared" si="1"/>
        <v>0.15624999999999997</v>
      </c>
      <c r="B17" s="2">
        <v>12.416560712015254</v>
      </c>
      <c r="C17" s="2">
        <v>2.4833121424030509</v>
      </c>
      <c r="D17" s="2">
        <v>2.4833121424030509</v>
      </c>
      <c r="P17" s="1">
        <v>16</v>
      </c>
      <c r="Q17" s="2">
        <v>1</v>
      </c>
      <c r="R17" s="2">
        <v>1</v>
      </c>
      <c r="S17" s="2">
        <v>1</v>
      </c>
    </row>
    <row r="18" spans="1:19" x14ac:dyDescent="0.3">
      <c r="A18" s="4">
        <f t="shared" si="1"/>
        <v>0.16666666666666663</v>
      </c>
      <c r="B18" s="2">
        <v>12.416560712015254</v>
      </c>
      <c r="C18" s="2">
        <v>2.4833121424030509</v>
      </c>
      <c r="D18" s="2">
        <v>2.4833121424030509</v>
      </c>
      <c r="P18" s="1">
        <v>17</v>
      </c>
      <c r="Q18" s="2">
        <v>1</v>
      </c>
      <c r="R18" s="2">
        <v>1</v>
      </c>
      <c r="S18" s="2">
        <v>1</v>
      </c>
    </row>
    <row r="19" spans="1:19" x14ac:dyDescent="0.3">
      <c r="A19" s="4">
        <f t="shared" si="1"/>
        <v>0.17708333333333329</v>
      </c>
      <c r="B19" s="2">
        <v>12.416560712015254</v>
      </c>
      <c r="C19" s="2">
        <v>2.4833121424030509</v>
      </c>
      <c r="D19" s="2">
        <v>2.4833121424030509</v>
      </c>
      <c r="P19" s="1">
        <v>18</v>
      </c>
      <c r="Q19" s="2">
        <v>1</v>
      </c>
      <c r="R19" s="2">
        <v>1</v>
      </c>
      <c r="S19" s="2">
        <v>1</v>
      </c>
    </row>
    <row r="20" spans="1:19" x14ac:dyDescent="0.3">
      <c r="A20" s="4">
        <f t="shared" si="1"/>
        <v>0.18749999999999994</v>
      </c>
      <c r="B20" s="2">
        <v>12.416560712015254</v>
      </c>
      <c r="C20" s="2">
        <v>2.4833121424030509</v>
      </c>
      <c r="D20" s="2">
        <v>2.4833121424030509</v>
      </c>
      <c r="P20" s="1">
        <v>19</v>
      </c>
      <c r="Q20" s="2">
        <v>1</v>
      </c>
      <c r="R20" s="2">
        <v>1</v>
      </c>
      <c r="S20" s="2">
        <v>1</v>
      </c>
    </row>
    <row r="21" spans="1:19" x14ac:dyDescent="0.3">
      <c r="A21" s="4">
        <f t="shared" si="1"/>
        <v>0.1979166666666666</v>
      </c>
      <c r="B21" s="2">
        <v>12.416560712015254</v>
      </c>
      <c r="C21" s="2">
        <v>2.4833121424030509</v>
      </c>
      <c r="D21" s="2">
        <v>2.4833121424030509</v>
      </c>
      <c r="P21" s="1">
        <v>20</v>
      </c>
      <c r="Q21" s="2">
        <v>1</v>
      </c>
      <c r="R21" s="2">
        <v>1</v>
      </c>
      <c r="S21" s="2">
        <v>1</v>
      </c>
    </row>
    <row r="22" spans="1:19" x14ac:dyDescent="0.3">
      <c r="A22" s="4">
        <f t="shared" si="1"/>
        <v>0.20833333333333326</v>
      </c>
      <c r="B22" s="2">
        <v>12.416560712015254</v>
      </c>
      <c r="C22" s="2">
        <v>2.4833121424030509</v>
      </c>
      <c r="D22" s="2">
        <v>2.4833121424030509</v>
      </c>
      <c r="P22" s="1">
        <v>21</v>
      </c>
      <c r="Q22" s="2">
        <v>1</v>
      </c>
      <c r="R22" s="2">
        <v>1</v>
      </c>
      <c r="S22" s="2">
        <v>1</v>
      </c>
    </row>
    <row r="23" spans="1:19" x14ac:dyDescent="0.3">
      <c r="A23" s="4">
        <f t="shared" si="1"/>
        <v>0.21874999999999992</v>
      </c>
      <c r="B23" s="2">
        <v>12.416560712015254</v>
      </c>
      <c r="C23" s="2">
        <v>2.4833121424030509</v>
      </c>
      <c r="D23" s="2">
        <v>2.4833121424030509</v>
      </c>
      <c r="F23" s="1"/>
      <c r="G23" s="1" t="s">
        <v>3</v>
      </c>
      <c r="H23" s="1" t="s">
        <v>1</v>
      </c>
      <c r="I23" s="1" t="s">
        <v>2</v>
      </c>
      <c r="P23" s="1">
        <v>22</v>
      </c>
      <c r="Q23" s="2">
        <v>1</v>
      </c>
      <c r="R23" s="2">
        <v>1</v>
      </c>
      <c r="S23" s="2">
        <v>1</v>
      </c>
    </row>
    <row r="24" spans="1:19" x14ac:dyDescent="0.3">
      <c r="A24" s="4">
        <f t="shared" si="1"/>
        <v>0.22916666666666657</v>
      </c>
      <c r="B24" s="2">
        <v>12.416560712015254</v>
      </c>
      <c r="C24" s="2">
        <v>2.4833121424030509</v>
      </c>
      <c r="D24" s="2">
        <v>2.4833121424030509</v>
      </c>
      <c r="F24" s="6">
        <v>0</v>
      </c>
      <c r="G24" s="11">
        <f>J24*$G$49</f>
        <v>49.666242848061017</v>
      </c>
      <c r="H24" s="11">
        <f>$G$24*0.2</f>
        <v>9.9332485696122035</v>
      </c>
      <c r="I24" s="11">
        <f>$G$24*0.2</f>
        <v>9.9332485696122035</v>
      </c>
      <c r="J24" s="15">
        <f>100%/24</f>
        <v>4.1666666666666664E-2</v>
      </c>
      <c r="P24" s="1">
        <v>23</v>
      </c>
      <c r="Q24" s="2">
        <v>1</v>
      </c>
      <c r="R24" s="2">
        <v>1</v>
      </c>
      <c r="S24" s="2">
        <v>1</v>
      </c>
    </row>
    <row r="25" spans="1:19" x14ac:dyDescent="0.3">
      <c r="A25" s="4">
        <f t="shared" si="1"/>
        <v>0.23958333333333323</v>
      </c>
      <c r="B25" s="2">
        <v>12.416560712015254</v>
      </c>
      <c r="C25" s="2">
        <v>2.4833121424030509</v>
      </c>
      <c r="D25" s="2">
        <v>2.4833121424030509</v>
      </c>
      <c r="F25" s="6">
        <v>1</v>
      </c>
      <c r="G25" s="11">
        <f t="shared" ref="G25:G47" si="2">J25*$G$49</f>
        <v>49.666242848061017</v>
      </c>
      <c r="H25" s="11">
        <f t="shared" ref="H25:I47" si="3">$G$24*0.2</f>
        <v>9.9332485696122035</v>
      </c>
      <c r="I25" s="11">
        <f t="shared" si="3"/>
        <v>9.9332485696122035</v>
      </c>
      <c r="J25" s="15">
        <f t="shared" ref="J25:J47" si="4">100%/24</f>
        <v>4.1666666666666664E-2</v>
      </c>
      <c r="P25" s="1">
        <v>24</v>
      </c>
      <c r="Q25" s="2">
        <v>1</v>
      </c>
      <c r="R25" s="2">
        <v>1</v>
      </c>
      <c r="S25" s="2">
        <v>1</v>
      </c>
    </row>
    <row r="26" spans="1:19" x14ac:dyDescent="0.3">
      <c r="A26" s="4">
        <f t="shared" si="1"/>
        <v>0.24999999999999989</v>
      </c>
      <c r="B26" s="2">
        <v>12.416560712015254</v>
      </c>
      <c r="C26" s="2">
        <v>2.4833121424030509</v>
      </c>
      <c r="D26" s="2">
        <v>2.4833121424030509</v>
      </c>
      <c r="F26" s="6">
        <v>2</v>
      </c>
      <c r="G26" s="11">
        <f t="shared" si="2"/>
        <v>49.666242848061017</v>
      </c>
      <c r="H26" s="11">
        <f t="shared" si="3"/>
        <v>9.9332485696122035</v>
      </c>
      <c r="I26" s="11">
        <f t="shared" si="3"/>
        <v>9.9332485696122035</v>
      </c>
      <c r="J26" s="15">
        <f t="shared" si="4"/>
        <v>4.1666666666666664E-2</v>
      </c>
      <c r="P26" s="1">
        <v>25</v>
      </c>
      <c r="Q26" s="2">
        <v>1</v>
      </c>
      <c r="R26" s="2">
        <v>1</v>
      </c>
      <c r="S26" s="2">
        <v>1</v>
      </c>
    </row>
    <row r="27" spans="1:19" x14ac:dyDescent="0.3">
      <c r="A27" s="4">
        <f t="shared" si="1"/>
        <v>0.26041666666666657</v>
      </c>
      <c r="B27" s="2">
        <v>12.416560712015254</v>
      </c>
      <c r="C27" s="2">
        <v>2.4833121424030509</v>
      </c>
      <c r="D27" s="2">
        <v>2.4833121424030509</v>
      </c>
      <c r="F27" s="6">
        <v>3</v>
      </c>
      <c r="G27" s="11">
        <f t="shared" si="2"/>
        <v>49.666242848061017</v>
      </c>
      <c r="H27" s="11">
        <f t="shared" si="3"/>
        <v>9.9332485696122035</v>
      </c>
      <c r="I27" s="11">
        <f t="shared" si="3"/>
        <v>9.9332485696122035</v>
      </c>
      <c r="J27" s="15">
        <f t="shared" si="4"/>
        <v>4.1666666666666664E-2</v>
      </c>
      <c r="P27" s="1">
        <v>26</v>
      </c>
      <c r="Q27" s="2">
        <v>1</v>
      </c>
      <c r="R27" s="2">
        <v>1</v>
      </c>
      <c r="S27" s="2">
        <v>1</v>
      </c>
    </row>
    <row r="28" spans="1:19" x14ac:dyDescent="0.3">
      <c r="A28" s="4">
        <f t="shared" si="1"/>
        <v>0.27083333333333326</v>
      </c>
      <c r="B28" s="2">
        <v>12.416560712015254</v>
      </c>
      <c r="C28" s="2">
        <v>2.4833121424030509</v>
      </c>
      <c r="D28" s="2">
        <v>2.4833121424030509</v>
      </c>
      <c r="F28" s="6">
        <v>4</v>
      </c>
      <c r="G28" s="11">
        <f t="shared" si="2"/>
        <v>49.666242848061017</v>
      </c>
      <c r="H28" s="11">
        <f t="shared" si="3"/>
        <v>9.9332485696122035</v>
      </c>
      <c r="I28" s="11">
        <f t="shared" si="3"/>
        <v>9.9332485696122035</v>
      </c>
      <c r="J28" s="15">
        <f t="shared" si="4"/>
        <v>4.1666666666666664E-2</v>
      </c>
      <c r="P28" s="1">
        <v>27</v>
      </c>
      <c r="Q28" s="2">
        <v>1</v>
      </c>
      <c r="R28" s="2">
        <v>1</v>
      </c>
      <c r="S28" s="2">
        <v>1</v>
      </c>
    </row>
    <row r="29" spans="1:19" x14ac:dyDescent="0.3">
      <c r="A29" s="4">
        <f t="shared" si="1"/>
        <v>0.28124999999999994</v>
      </c>
      <c r="B29" s="2">
        <v>12.416560712015254</v>
      </c>
      <c r="C29" s="2">
        <v>2.4833121424030509</v>
      </c>
      <c r="D29" s="2">
        <v>2.4833121424030509</v>
      </c>
      <c r="F29" s="6">
        <v>5</v>
      </c>
      <c r="G29" s="11">
        <f t="shared" si="2"/>
        <v>49.666242848061017</v>
      </c>
      <c r="H29" s="11">
        <f t="shared" si="3"/>
        <v>9.9332485696122035</v>
      </c>
      <c r="I29" s="11">
        <f t="shared" si="3"/>
        <v>9.9332485696122035</v>
      </c>
      <c r="J29" s="15">
        <f t="shared" si="4"/>
        <v>4.1666666666666664E-2</v>
      </c>
      <c r="P29" s="1">
        <v>28</v>
      </c>
      <c r="Q29" s="2">
        <v>1</v>
      </c>
      <c r="R29" s="2">
        <v>1</v>
      </c>
      <c r="S29" s="2">
        <v>1</v>
      </c>
    </row>
    <row r="30" spans="1:19" x14ac:dyDescent="0.3">
      <c r="A30" s="4">
        <f t="shared" si="1"/>
        <v>0.29166666666666663</v>
      </c>
      <c r="B30" s="2">
        <v>12.416560712015254</v>
      </c>
      <c r="C30" s="2">
        <v>2.4833121424030509</v>
      </c>
      <c r="D30" s="2">
        <v>2.4833121424030509</v>
      </c>
      <c r="F30" s="6">
        <v>6</v>
      </c>
      <c r="G30" s="11">
        <f t="shared" si="2"/>
        <v>49.666242848061017</v>
      </c>
      <c r="H30" s="11">
        <f t="shared" si="3"/>
        <v>9.9332485696122035</v>
      </c>
      <c r="I30" s="11">
        <f t="shared" si="3"/>
        <v>9.9332485696122035</v>
      </c>
      <c r="J30" s="15">
        <f t="shared" si="4"/>
        <v>4.1666666666666664E-2</v>
      </c>
      <c r="P30" s="1">
        <v>29</v>
      </c>
      <c r="Q30" s="2">
        <v>1</v>
      </c>
      <c r="R30" s="2">
        <v>1</v>
      </c>
      <c r="S30" s="2">
        <v>1</v>
      </c>
    </row>
    <row r="31" spans="1:19" x14ac:dyDescent="0.3">
      <c r="A31" s="4">
        <f t="shared" si="1"/>
        <v>0.30208333333333331</v>
      </c>
      <c r="B31" s="2">
        <v>12.416560712015254</v>
      </c>
      <c r="C31" s="2">
        <v>2.4833121424030509</v>
      </c>
      <c r="D31" s="2">
        <v>2.4833121424030509</v>
      </c>
      <c r="F31" s="6">
        <v>7</v>
      </c>
      <c r="G31" s="11">
        <f t="shared" si="2"/>
        <v>49.666242848061017</v>
      </c>
      <c r="H31" s="11">
        <f t="shared" si="3"/>
        <v>9.9332485696122035</v>
      </c>
      <c r="I31" s="11">
        <f t="shared" si="3"/>
        <v>9.9332485696122035</v>
      </c>
      <c r="J31" s="15">
        <f t="shared" si="4"/>
        <v>4.1666666666666664E-2</v>
      </c>
      <c r="P31" s="1">
        <v>30</v>
      </c>
      <c r="Q31" s="2">
        <v>1</v>
      </c>
      <c r="R31" s="2">
        <v>1</v>
      </c>
      <c r="S31" s="2">
        <v>1</v>
      </c>
    </row>
    <row r="32" spans="1:19" x14ac:dyDescent="0.3">
      <c r="A32" s="4">
        <f t="shared" si="1"/>
        <v>0.3125</v>
      </c>
      <c r="B32" s="2">
        <v>12.416560712015254</v>
      </c>
      <c r="C32" s="2">
        <v>2.4833121424030509</v>
      </c>
      <c r="D32" s="2">
        <v>2.4833121424030509</v>
      </c>
      <c r="F32" s="6">
        <v>8</v>
      </c>
      <c r="G32" s="11">
        <f t="shared" si="2"/>
        <v>49.666242848061017</v>
      </c>
      <c r="H32" s="11">
        <f t="shared" si="3"/>
        <v>9.9332485696122035</v>
      </c>
      <c r="I32" s="11">
        <f t="shared" si="3"/>
        <v>9.9332485696122035</v>
      </c>
      <c r="J32" s="15">
        <f t="shared" si="4"/>
        <v>4.1666666666666664E-2</v>
      </c>
      <c r="P32" s="1">
        <v>31</v>
      </c>
      <c r="Q32" s="2">
        <v>1</v>
      </c>
      <c r="R32" s="2">
        <v>1</v>
      </c>
      <c r="S32" s="2">
        <v>1</v>
      </c>
    </row>
    <row r="33" spans="1:19" x14ac:dyDescent="0.3">
      <c r="A33" s="4">
        <f t="shared" si="1"/>
        <v>0.32291666666666669</v>
      </c>
      <c r="B33" s="2">
        <v>12.416560712015254</v>
      </c>
      <c r="C33" s="2">
        <v>2.4833121424030509</v>
      </c>
      <c r="D33" s="2">
        <v>2.4833121424030509</v>
      </c>
      <c r="F33" s="6">
        <v>9</v>
      </c>
      <c r="G33" s="11">
        <f t="shared" si="2"/>
        <v>49.666242848061017</v>
      </c>
      <c r="H33" s="11">
        <f t="shared" si="3"/>
        <v>9.9332485696122035</v>
      </c>
      <c r="I33" s="11">
        <f t="shared" si="3"/>
        <v>9.9332485696122035</v>
      </c>
      <c r="J33" s="15">
        <f t="shared" si="4"/>
        <v>4.1666666666666664E-2</v>
      </c>
      <c r="P33" s="1">
        <v>32</v>
      </c>
      <c r="Q33" s="2">
        <v>1</v>
      </c>
      <c r="R33" s="2">
        <v>1</v>
      </c>
      <c r="S33" s="2">
        <v>1</v>
      </c>
    </row>
    <row r="34" spans="1:19" x14ac:dyDescent="0.3">
      <c r="A34" s="4">
        <f t="shared" si="1"/>
        <v>0.33333333333333337</v>
      </c>
      <c r="B34" s="2">
        <v>12.416560712015254</v>
      </c>
      <c r="C34" s="2">
        <v>2.4833121424030509</v>
      </c>
      <c r="D34" s="2">
        <v>2.4833121424030509</v>
      </c>
      <c r="F34" s="6">
        <v>10</v>
      </c>
      <c r="G34" s="11">
        <f t="shared" si="2"/>
        <v>49.666242848061017</v>
      </c>
      <c r="H34" s="11">
        <f t="shared" si="3"/>
        <v>9.9332485696122035</v>
      </c>
      <c r="I34" s="11">
        <f t="shared" si="3"/>
        <v>9.9332485696122035</v>
      </c>
      <c r="J34" s="15">
        <f t="shared" si="4"/>
        <v>4.1666666666666664E-2</v>
      </c>
      <c r="P34" s="1">
        <v>33</v>
      </c>
      <c r="Q34" s="2">
        <v>0.1</v>
      </c>
      <c r="R34" s="2">
        <v>0.1</v>
      </c>
      <c r="S34" s="2">
        <v>0.1</v>
      </c>
    </row>
    <row r="35" spans="1:19" x14ac:dyDescent="0.3">
      <c r="A35" s="4">
        <f t="shared" si="1"/>
        <v>0.34375000000000006</v>
      </c>
      <c r="B35" s="2">
        <v>12.416560712015254</v>
      </c>
      <c r="C35" s="2">
        <v>2.4833121424030509</v>
      </c>
      <c r="D35" s="2">
        <v>2.4833121424030509</v>
      </c>
      <c r="F35" s="6">
        <v>11</v>
      </c>
      <c r="G35" s="11">
        <f t="shared" si="2"/>
        <v>49.666242848061017</v>
      </c>
      <c r="H35" s="11">
        <f t="shared" si="3"/>
        <v>9.9332485696122035</v>
      </c>
      <c r="I35" s="11">
        <f t="shared" si="3"/>
        <v>9.9332485696122035</v>
      </c>
      <c r="J35" s="15">
        <f t="shared" si="4"/>
        <v>4.1666666666666664E-2</v>
      </c>
      <c r="P35" s="1">
        <v>34</v>
      </c>
      <c r="Q35" s="2">
        <v>0.1</v>
      </c>
      <c r="R35" s="2">
        <v>0.1</v>
      </c>
      <c r="S35" s="2">
        <v>0.1</v>
      </c>
    </row>
    <row r="36" spans="1:19" x14ac:dyDescent="0.3">
      <c r="A36" s="4">
        <f t="shared" si="1"/>
        <v>0.35416666666666674</v>
      </c>
      <c r="B36" s="2">
        <v>12.416560712015254</v>
      </c>
      <c r="C36" s="2">
        <v>2.4833121424030509</v>
      </c>
      <c r="D36" s="2">
        <v>2.4833121424030509</v>
      </c>
      <c r="F36" s="6">
        <v>12</v>
      </c>
      <c r="G36" s="11">
        <f t="shared" si="2"/>
        <v>49.666242848061017</v>
      </c>
      <c r="H36" s="11">
        <f t="shared" si="3"/>
        <v>9.9332485696122035</v>
      </c>
      <c r="I36" s="11">
        <f t="shared" si="3"/>
        <v>9.9332485696122035</v>
      </c>
      <c r="J36" s="15">
        <f t="shared" si="4"/>
        <v>4.1666666666666664E-2</v>
      </c>
      <c r="P36" s="1">
        <v>35</v>
      </c>
      <c r="Q36" s="2">
        <v>1</v>
      </c>
      <c r="R36" s="2">
        <v>1</v>
      </c>
      <c r="S36" s="2">
        <v>1</v>
      </c>
    </row>
    <row r="37" spans="1:19" x14ac:dyDescent="0.3">
      <c r="A37" s="4">
        <f t="shared" si="1"/>
        <v>0.36458333333333343</v>
      </c>
      <c r="B37" s="2">
        <v>12.416560712015254</v>
      </c>
      <c r="C37" s="2">
        <v>2.4833121424030509</v>
      </c>
      <c r="D37" s="2">
        <v>2.4833121424030509</v>
      </c>
      <c r="F37" s="6">
        <v>13</v>
      </c>
      <c r="G37" s="11">
        <f t="shared" si="2"/>
        <v>49.666242848061017</v>
      </c>
      <c r="H37" s="11">
        <f t="shared" si="3"/>
        <v>9.9332485696122035</v>
      </c>
      <c r="I37" s="11">
        <f t="shared" si="3"/>
        <v>9.9332485696122035</v>
      </c>
      <c r="J37" s="15">
        <f t="shared" si="4"/>
        <v>4.1666666666666664E-2</v>
      </c>
      <c r="P37" s="1">
        <v>36</v>
      </c>
      <c r="Q37" s="2">
        <v>1</v>
      </c>
      <c r="R37" s="2">
        <v>1</v>
      </c>
      <c r="S37" s="2">
        <v>1</v>
      </c>
    </row>
    <row r="38" spans="1:19" x14ac:dyDescent="0.3">
      <c r="A38" s="4">
        <f t="shared" si="1"/>
        <v>0.37500000000000011</v>
      </c>
      <c r="B38" s="2">
        <v>12.416560712015254</v>
      </c>
      <c r="C38" s="2">
        <v>2.4833121424030509</v>
      </c>
      <c r="D38" s="2">
        <v>2.4833121424030509</v>
      </c>
      <c r="F38" s="6">
        <v>14</v>
      </c>
      <c r="G38" s="11">
        <f t="shared" si="2"/>
        <v>49.666242848061017</v>
      </c>
      <c r="H38" s="11">
        <f t="shared" si="3"/>
        <v>9.9332485696122035</v>
      </c>
      <c r="I38" s="11">
        <f t="shared" si="3"/>
        <v>9.9332485696122035</v>
      </c>
      <c r="J38" s="15">
        <f t="shared" si="4"/>
        <v>4.1666666666666664E-2</v>
      </c>
      <c r="P38" s="1">
        <v>37</v>
      </c>
      <c r="Q38" s="2">
        <v>1</v>
      </c>
      <c r="R38" s="2">
        <v>1</v>
      </c>
      <c r="S38" s="2">
        <v>1</v>
      </c>
    </row>
    <row r="39" spans="1:19" x14ac:dyDescent="0.3">
      <c r="A39" s="4">
        <f t="shared" si="1"/>
        <v>0.3854166666666668</v>
      </c>
      <c r="B39" s="2">
        <v>12.416560712015254</v>
      </c>
      <c r="C39" s="2">
        <v>2.4833121424030509</v>
      </c>
      <c r="D39" s="2">
        <v>2.4833121424030509</v>
      </c>
      <c r="F39" s="6">
        <v>15</v>
      </c>
      <c r="G39" s="11">
        <f t="shared" si="2"/>
        <v>49.666242848061017</v>
      </c>
      <c r="H39" s="11">
        <f t="shared" si="3"/>
        <v>9.9332485696122035</v>
      </c>
      <c r="I39" s="11">
        <f t="shared" si="3"/>
        <v>9.9332485696122035</v>
      </c>
      <c r="J39" s="15">
        <f t="shared" si="4"/>
        <v>4.1666666666666664E-2</v>
      </c>
      <c r="P39" s="1">
        <v>38</v>
      </c>
      <c r="Q39" s="2">
        <v>1</v>
      </c>
      <c r="R39" s="2">
        <v>1</v>
      </c>
      <c r="S39" s="2">
        <v>1</v>
      </c>
    </row>
    <row r="40" spans="1:19" x14ac:dyDescent="0.3">
      <c r="A40" s="4">
        <f t="shared" si="1"/>
        <v>0.39583333333333348</v>
      </c>
      <c r="B40" s="2">
        <v>12.416560712015254</v>
      </c>
      <c r="C40" s="2">
        <v>2.4833121424030509</v>
      </c>
      <c r="D40" s="2">
        <v>2.4833121424030509</v>
      </c>
      <c r="F40" s="6">
        <v>16</v>
      </c>
      <c r="G40" s="11">
        <f t="shared" si="2"/>
        <v>49.666242848061017</v>
      </c>
      <c r="H40" s="11">
        <f t="shared" si="3"/>
        <v>9.9332485696122035</v>
      </c>
      <c r="I40" s="11">
        <f t="shared" si="3"/>
        <v>9.9332485696122035</v>
      </c>
      <c r="J40" s="15">
        <f t="shared" si="4"/>
        <v>4.1666666666666664E-2</v>
      </c>
      <c r="P40" s="1">
        <v>39</v>
      </c>
      <c r="Q40" s="2">
        <v>1</v>
      </c>
      <c r="R40" s="2">
        <v>1</v>
      </c>
      <c r="S40" s="2">
        <v>1</v>
      </c>
    </row>
    <row r="41" spans="1:19" x14ac:dyDescent="0.3">
      <c r="A41" s="4">
        <f t="shared" si="1"/>
        <v>0.40625000000000017</v>
      </c>
      <c r="B41" s="2">
        <v>12.416560712015254</v>
      </c>
      <c r="C41" s="2">
        <v>2.4833121424030509</v>
      </c>
      <c r="D41" s="2">
        <v>2.4833121424030509</v>
      </c>
      <c r="F41" s="6">
        <v>17</v>
      </c>
      <c r="G41" s="11">
        <f t="shared" si="2"/>
        <v>49.666242848061017</v>
      </c>
      <c r="H41" s="11">
        <f t="shared" si="3"/>
        <v>9.9332485696122035</v>
      </c>
      <c r="I41" s="11">
        <f t="shared" si="3"/>
        <v>9.9332485696122035</v>
      </c>
      <c r="J41" s="15">
        <f t="shared" si="4"/>
        <v>4.1666666666666664E-2</v>
      </c>
      <c r="P41" s="1">
        <v>40</v>
      </c>
      <c r="Q41" s="2">
        <v>1</v>
      </c>
      <c r="R41" s="2">
        <v>1</v>
      </c>
      <c r="S41" s="2">
        <v>1</v>
      </c>
    </row>
    <row r="42" spans="1:19" x14ac:dyDescent="0.3">
      <c r="A42" s="4">
        <f t="shared" si="1"/>
        <v>0.41666666666666685</v>
      </c>
      <c r="B42" s="2">
        <v>12.416560712015254</v>
      </c>
      <c r="C42" s="2">
        <v>2.4833121424030509</v>
      </c>
      <c r="D42" s="2">
        <v>2.4833121424030509</v>
      </c>
      <c r="F42" s="6">
        <v>18</v>
      </c>
      <c r="G42" s="11">
        <f t="shared" si="2"/>
        <v>49.666242848061017</v>
      </c>
      <c r="H42" s="11">
        <f t="shared" si="3"/>
        <v>9.9332485696122035</v>
      </c>
      <c r="I42" s="11">
        <f t="shared" si="3"/>
        <v>9.9332485696122035</v>
      </c>
      <c r="J42" s="15">
        <f t="shared" si="4"/>
        <v>4.1666666666666664E-2</v>
      </c>
      <c r="P42" s="1">
        <v>41</v>
      </c>
      <c r="Q42" s="2">
        <v>1</v>
      </c>
      <c r="R42" s="2">
        <v>1</v>
      </c>
      <c r="S42" s="2">
        <v>1</v>
      </c>
    </row>
    <row r="43" spans="1:19" x14ac:dyDescent="0.3">
      <c r="A43" s="4">
        <f t="shared" si="1"/>
        <v>0.42708333333333354</v>
      </c>
      <c r="B43" s="2">
        <v>12.416560712015254</v>
      </c>
      <c r="C43" s="2">
        <v>2.4833121424030509</v>
      </c>
      <c r="D43" s="2">
        <v>2.4833121424030509</v>
      </c>
      <c r="F43" s="6">
        <v>19</v>
      </c>
      <c r="G43" s="11">
        <f t="shared" si="2"/>
        <v>49.666242848061017</v>
      </c>
      <c r="H43" s="11">
        <f t="shared" si="3"/>
        <v>9.9332485696122035</v>
      </c>
      <c r="I43" s="11">
        <f t="shared" si="3"/>
        <v>9.9332485696122035</v>
      </c>
      <c r="J43" s="15">
        <f t="shared" si="4"/>
        <v>4.1666666666666664E-2</v>
      </c>
      <c r="P43" s="1">
        <v>42</v>
      </c>
      <c r="Q43" s="2">
        <v>1</v>
      </c>
      <c r="R43" s="2">
        <v>1</v>
      </c>
      <c r="S43" s="2">
        <v>1</v>
      </c>
    </row>
    <row r="44" spans="1:19" x14ac:dyDescent="0.3">
      <c r="A44" s="4">
        <f t="shared" si="1"/>
        <v>0.43750000000000022</v>
      </c>
      <c r="B44" s="2">
        <v>12.416560712015254</v>
      </c>
      <c r="C44" s="2">
        <v>2.4833121424030509</v>
      </c>
      <c r="D44" s="2">
        <v>2.4833121424030509</v>
      </c>
      <c r="F44" s="6">
        <v>20</v>
      </c>
      <c r="G44" s="11">
        <f t="shared" si="2"/>
        <v>49.666242848061017</v>
      </c>
      <c r="H44" s="11">
        <f t="shared" si="3"/>
        <v>9.9332485696122035</v>
      </c>
      <c r="I44" s="11">
        <f t="shared" si="3"/>
        <v>9.9332485696122035</v>
      </c>
      <c r="J44" s="15">
        <f t="shared" si="4"/>
        <v>4.1666666666666664E-2</v>
      </c>
      <c r="P44" s="1">
        <v>43</v>
      </c>
      <c r="Q44" s="2">
        <v>1</v>
      </c>
      <c r="R44" s="2">
        <v>1</v>
      </c>
      <c r="S44" s="2">
        <v>1</v>
      </c>
    </row>
    <row r="45" spans="1:19" x14ac:dyDescent="0.3">
      <c r="A45" s="4">
        <f t="shared" si="1"/>
        <v>0.44791666666666691</v>
      </c>
      <c r="B45" s="2">
        <v>12.416560712015254</v>
      </c>
      <c r="C45" s="2">
        <v>2.4833121424030509</v>
      </c>
      <c r="D45" s="2">
        <v>2.4833121424030509</v>
      </c>
      <c r="F45" s="6">
        <v>21</v>
      </c>
      <c r="G45" s="11">
        <f t="shared" si="2"/>
        <v>49.666242848061017</v>
      </c>
      <c r="H45" s="11">
        <f t="shared" si="3"/>
        <v>9.9332485696122035</v>
      </c>
      <c r="I45" s="11">
        <f t="shared" si="3"/>
        <v>9.9332485696122035</v>
      </c>
      <c r="J45" s="15">
        <f t="shared" si="4"/>
        <v>4.1666666666666664E-2</v>
      </c>
      <c r="P45" s="1">
        <v>44</v>
      </c>
      <c r="Q45" s="2">
        <v>1</v>
      </c>
      <c r="R45" s="2">
        <v>1</v>
      </c>
      <c r="S45" s="2">
        <v>1</v>
      </c>
    </row>
    <row r="46" spans="1:19" x14ac:dyDescent="0.3">
      <c r="A46" s="4">
        <f t="shared" si="1"/>
        <v>0.45833333333333359</v>
      </c>
      <c r="B46" s="2">
        <v>12.416560712015254</v>
      </c>
      <c r="C46" s="2">
        <v>2.4833121424030509</v>
      </c>
      <c r="D46" s="2">
        <v>2.4833121424030509</v>
      </c>
      <c r="F46" s="6">
        <v>22</v>
      </c>
      <c r="G46" s="11">
        <f t="shared" si="2"/>
        <v>49.666242848061017</v>
      </c>
      <c r="H46" s="11">
        <f t="shared" si="3"/>
        <v>9.9332485696122035</v>
      </c>
      <c r="I46" s="11">
        <f t="shared" si="3"/>
        <v>9.9332485696122035</v>
      </c>
      <c r="J46" s="15">
        <f t="shared" si="4"/>
        <v>4.1666666666666664E-2</v>
      </c>
      <c r="P46" s="1">
        <v>45</v>
      </c>
      <c r="Q46" s="2">
        <v>1</v>
      </c>
      <c r="R46" s="2">
        <v>1</v>
      </c>
      <c r="S46" s="2">
        <v>1</v>
      </c>
    </row>
    <row r="47" spans="1:19" x14ac:dyDescent="0.3">
      <c r="A47" s="4">
        <f t="shared" si="1"/>
        <v>0.46875000000000028</v>
      </c>
      <c r="B47" s="2">
        <v>12.416560712015254</v>
      </c>
      <c r="C47" s="2">
        <v>2.4833121424030509</v>
      </c>
      <c r="D47" s="2">
        <v>2.4833121424030509</v>
      </c>
      <c r="F47" s="6">
        <v>23</v>
      </c>
      <c r="G47" s="11">
        <f t="shared" si="2"/>
        <v>49.666242848061017</v>
      </c>
      <c r="H47" s="11">
        <f t="shared" si="3"/>
        <v>9.9332485696122035</v>
      </c>
      <c r="I47" s="11">
        <f t="shared" si="3"/>
        <v>9.9332485696122035</v>
      </c>
      <c r="J47" s="15">
        <f t="shared" si="4"/>
        <v>4.1666666666666664E-2</v>
      </c>
      <c r="P47" s="1">
        <v>46</v>
      </c>
      <c r="Q47" s="2">
        <v>1</v>
      </c>
      <c r="R47" s="2">
        <v>1</v>
      </c>
      <c r="S47" s="2">
        <v>1</v>
      </c>
    </row>
    <row r="48" spans="1:19" x14ac:dyDescent="0.3">
      <c r="A48" s="4">
        <f t="shared" si="1"/>
        <v>0.47916666666666696</v>
      </c>
      <c r="B48" s="2">
        <v>12.416560712015254</v>
      </c>
      <c r="C48" s="2">
        <v>2.4833121424030509</v>
      </c>
      <c r="D48" s="2">
        <v>2.4833121424030509</v>
      </c>
      <c r="P48" s="1">
        <v>47</v>
      </c>
      <c r="Q48" s="2">
        <v>1</v>
      </c>
      <c r="R48" s="2">
        <v>1</v>
      </c>
      <c r="S48" s="2">
        <v>1</v>
      </c>
    </row>
    <row r="49" spans="1:19" x14ac:dyDescent="0.3">
      <c r="A49" s="4">
        <f>A48+1/24/4</f>
        <v>0.48958333333333365</v>
      </c>
      <c r="B49" s="2">
        <v>12.416560712015254</v>
      </c>
      <c r="C49" s="2">
        <v>2.4833121424030509</v>
      </c>
      <c r="D49" s="2">
        <v>2.4833121424030509</v>
      </c>
      <c r="G49" s="14">
        <v>1191.9898283534644</v>
      </c>
      <c r="H49" s="16">
        <f>SUM(H24:H47)</f>
        <v>238.39796567069288</v>
      </c>
      <c r="I49" s="16">
        <f>SUM(I24:I47)</f>
        <v>238.39796567069288</v>
      </c>
      <c r="P49" s="1">
        <v>48</v>
      </c>
      <c r="Q49" s="2">
        <v>1</v>
      </c>
      <c r="R49" s="2">
        <v>1</v>
      </c>
      <c r="S49" s="2">
        <v>1</v>
      </c>
    </row>
    <row r="50" spans="1:19" ht="15" thickBot="1" x14ac:dyDescent="0.35">
      <c r="A50" s="4">
        <f t="shared" si="1"/>
        <v>0.50000000000000033</v>
      </c>
      <c r="B50" s="2">
        <v>12.416560712015254</v>
      </c>
      <c r="C50" s="2">
        <v>2.4833121424030509</v>
      </c>
      <c r="D50" s="2">
        <v>2.4833121424030509</v>
      </c>
      <c r="P50" s="1">
        <v>49</v>
      </c>
      <c r="Q50" s="2">
        <v>1</v>
      </c>
      <c r="R50" s="2">
        <v>1</v>
      </c>
      <c r="S50" s="2">
        <v>1</v>
      </c>
    </row>
    <row r="51" spans="1:19" ht="15" thickBot="1" x14ac:dyDescent="0.35">
      <c r="A51" s="4">
        <f t="shared" si="1"/>
        <v>0.51041666666666696</v>
      </c>
      <c r="B51" s="2">
        <v>12.416560712015254</v>
      </c>
      <c r="C51" s="2">
        <v>2.4833121424030509</v>
      </c>
      <c r="D51" s="2">
        <v>2.4833121424030509</v>
      </c>
      <c r="G51" s="10" t="s">
        <v>9</v>
      </c>
      <c r="H51" s="9">
        <f>SUMPRODUCT(H3:J3,G49:I49)/1000</f>
        <v>311.53846153846155</v>
      </c>
      <c r="I51" t="s">
        <v>10</v>
      </c>
      <c r="P51" s="1">
        <v>50</v>
      </c>
      <c r="Q51" s="2">
        <v>1</v>
      </c>
      <c r="R51" s="2">
        <v>1</v>
      </c>
      <c r="S51" s="2">
        <v>1</v>
      </c>
    </row>
    <row r="52" spans="1:19" x14ac:dyDescent="0.3">
      <c r="A52" s="4">
        <f t="shared" si="1"/>
        <v>0.52083333333333359</v>
      </c>
      <c r="B52" s="2">
        <v>12.416560712015254</v>
      </c>
      <c r="C52" s="2">
        <v>2.4833121424030509</v>
      </c>
      <c r="D52" s="2">
        <v>2.4833121424030509</v>
      </c>
      <c r="P52" s="1">
        <v>51</v>
      </c>
      <c r="Q52" s="2">
        <v>1</v>
      </c>
      <c r="R52" s="2">
        <v>1</v>
      </c>
      <c r="S52" s="2">
        <v>1</v>
      </c>
    </row>
    <row r="53" spans="1:19" x14ac:dyDescent="0.3">
      <c r="A53" s="4">
        <f t="shared" si="1"/>
        <v>0.53125000000000022</v>
      </c>
      <c r="B53" s="2">
        <v>12.416560712015254</v>
      </c>
      <c r="C53" s="2">
        <v>2.4833121424030509</v>
      </c>
      <c r="D53" s="2">
        <v>2.4833121424030509</v>
      </c>
      <c r="P53" s="1">
        <v>52</v>
      </c>
      <c r="Q53" s="2">
        <v>0.1</v>
      </c>
      <c r="R53" s="2">
        <v>0.1</v>
      </c>
      <c r="S53" s="2">
        <v>0.1</v>
      </c>
    </row>
    <row r="54" spans="1:19" x14ac:dyDescent="0.3">
      <c r="A54" s="4">
        <f t="shared" si="1"/>
        <v>0.54166666666666685</v>
      </c>
      <c r="B54" s="2">
        <v>12.416560712015254</v>
      </c>
      <c r="C54" s="2">
        <v>2.4833121424030509</v>
      </c>
      <c r="D54" s="2">
        <v>2.4833121424030509</v>
      </c>
      <c r="P54" s="1">
        <v>53</v>
      </c>
      <c r="Q54" s="2">
        <v>0</v>
      </c>
      <c r="R54" s="2">
        <v>0</v>
      </c>
      <c r="S54" s="2">
        <v>0</v>
      </c>
    </row>
    <row r="55" spans="1:19" x14ac:dyDescent="0.3">
      <c r="A55" s="4">
        <f t="shared" si="1"/>
        <v>0.55208333333333348</v>
      </c>
      <c r="B55" s="2">
        <v>12.416560712015254</v>
      </c>
      <c r="C55" s="2">
        <v>2.4833121424030509</v>
      </c>
      <c r="D55" s="2">
        <v>2.4833121424030509</v>
      </c>
    </row>
    <row r="56" spans="1:19" x14ac:dyDescent="0.3">
      <c r="A56" s="4">
        <f t="shared" si="1"/>
        <v>0.56250000000000011</v>
      </c>
      <c r="B56" s="2">
        <v>12.416560712015254</v>
      </c>
      <c r="C56" s="2">
        <v>2.4833121424030509</v>
      </c>
      <c r="D56" s="2">
        <v>2.4833121424030509</v>
      </c>
      <c r="P56" t="s">
        <v>13</v>
      </c>
      <c r="Q56">
        <f>SUM(Q2:Q54)</f>
        <v>48.400000000000006</v>
      </c>
      <c r="R56">
        <f>SUM(R2:R54)</f>
        <v>48.400000000000006</v>
      </c>
      <c r="S56">
        <f>SUM(S2:S54)</f>
        <v>48.400000000000006</v>
      </c>
    </row>
    <row r="57" spans="1:19" x14ac:dyDescent="0.3">
      <c r="A57" s="4">
        <f t="shared" si="1"/>
        <v>0.57291666666666674</v>
      </c>
      <c r="B57" s="2">
        <v>12.416560712015254</v>
      </c>
      <c r="C57" s="2">
        <v>2.4833121424030509</v>
      </c>
      <c r="D57" s="2">
        <v>2.4833121424030509</v>
      </c>
    </row>
    <row r="58" spans="1:19" x14ac:dyDescent="0.3">
      <c r="A58" s="4">
        <f t="shared" si="1"/>
        <v>0.58333333333333337</v>
      </c>
      <c r="B58" s="2">
        <v>12.416560712015254</v>
      </c>
      <c r="C58" s="2">
        <v>2.4833121424030509</v>
      </c>
      <c r="D58" s="2">
        <v>2.4833121424030509</v>
      </c>
    </row>
    <row r="59" spans="1:19" x14ac:dyDescent="0.3">
      <c r="A59" s="4">
        <f t="shared" si="1"/>
        <v>0.59375</v>
      </c>
      <c r="B59" s="2">
        <v>12.416560712015254</v>
      </c>
      <c r="C59" s="2">
        <v>2.4833121424030509</v>
      </c>
      <c r="D59" s="2">
        <v>2.4833121424030509</v>
      </c>
    </row>
    <row r="60" spans="1:19" x14ac:dyDescent="0.3">
      <c r="A60" s="4">
        <f t="shared" si="1"/>
        <v>0.60416666666666663</v>
      </c>
      <c r="B60" s="2">
        <v>12.416560712015254</v>
      </c>
      <c r="C60" s="2">
        <v>2.4833121424030509</v>
      </c>
      <c r="D60" s="2">
        <v>2.4833121424030509</v>
      </c>
    </row>
    <row r="61" spans="1:19" x14ac:dyDescent="0.3">
      <c r="A61" s="4">
        <f t="shared" si="1"/>
        <v>0.61458333333333326</v>
      </c>
      <c r="B61" s="2">
        <v>12.416560712015254</v>
      </c>
      <c r="C61" s="2">
        <v>2.4833121424030509</v>
      </c>
      <c r="D61" s="2">
        <v>2.4833121424030509</v>
      </c>
    </row>
    <row r="62" spans="1:19" x14ac:dyDescent="0.3">
      <c r="A62" s="4">
        <f t="shared" si="1"/>
        <v>0.62499999999999989</v>
      </c>
      <c r="B62" s="2">
        <v>12.416560712015254</v>
      </c>
      <c r="C62" s="2">
        <v>2.4833121424030509</v>
      </c>
      <c r="D62" s="2">
        <v>2.4833121424030509</v>
      </c>
    </row>
    <row r="63" spans="1:19" x14ac:dyDescent="0.3">
      <c r="A63" s="4">
        <f t="shared" si="1"/>
        <v>0.63541666666666652</v>
      </c>
      <c r="B63" s="2">
        <v>12.416560712015254</v>
      </c>
      <c r="C63" s="2">
        <v>2.4833121424030509</v>
      </c>
      <c r="D63" s="2">
        <v>2.4833121424030509</v>
      </c>
    </row>
    <row r="64" spans="1:19" x14ac:dyDescent="0.3">
      <c r="A64" s="4">
        <f t="shared" si="1"/>
        <v>0.64583333333333315</v>
      </c>
      <c r="B64" s="2">
        <v>12.416560712015254</v>
      </c>
      <c r="C64" s="2">
        <v>2.4833121424030509</v>
      </c>
      <c r="D64" s="2">
        <v>2.4833121424030509</v>
      </c>
    </row>
    <row r="65" spans="1:4" x14ac:dyDescent="0.3">
      <c r="A65" s="4">
        <f t="shared" si="1"/>
        <v>0.65624999999999978</v>
      </c>
      <c r="B65" s="2">
        <v>12.416560712015254</v>
      </c>
      <c r="C65" s="2">
        <v>2.4833121424030509</v>
      </c>
      <c r="D65" s="2">
        <v>2.4833121424030509</v>
      </c>
    </row>
    <row r="66" spans="1:4" x14ac:dyDescent="0.3">
      <c r="A66" s="4">
        <f t="shared" si="1"/>
        <v>0.66666666666666641</v>
      </c>
      <c r="B66" s="2">
        <v>12.416560712015254</v>
      </c>
      <c r="C66" s="2">
        <v>2.4833121424030509</v>
      </c>
      <c r="D66" s="2">
        <v>2.4833121424030509</v>
      </c>
    </row>
    <row r="67" spans="1:4" x14ac:dyDescent="0.3">
      <c r="A67" s="4">
        <f>A66+1/24/4</f>
        <v>0.67708333333333304</v>
      </c>
      <c r="B67" s="2">
        <v>12.416560712015254</v>
      </c>
      <c r="C67" s="2">
        <v>2.4833121424030509</v>
      </c>
      <c r="D67" s="2">
        <v>2.4833121424030509</v>
      </c>
    </row>
    <row r="68" spans="1:4" x14ac:dyDescent="0.3">
      <c r="A68" s="4">
        <f t="shared" ref="A68:A75" si="5">A67+1/24/4</f>
        <v>0.68749999999999967</v>
      </c>
      <c r="B68" s="2">
        <v>12.416560712015254</v>
      </c>
      <c r="C68" s="2">
        <v>2.4833121424030509</v>
      </c>
      <c r="D68" s="2">
        <v>2.4833121424030509</v>
      </c>
    </row>
    <row r="69" spans="1:4" x14ac:dyDescent="0.3">
      <c r="A69" s="4">
        <f t="shared" si="5"/>
        <v>0.6979166666666663</v>
      </c>
      <c r="B69" s="2">
        <v>12.416560712015254</v>
      </c>
      <c r="C69" s="2">
        <v>2.4833121424030509</v>
      </c>
      <c r="D69" s="2">
        <v>2.4833121424030509</v>
      </c>
    </row>
    <row r="70" spans="1:4" x14ac:dyDescent="0.3">
      <c r="A70" s="4">
        <f t="shared" si="5"/>
        <v>0.70833333333333293</v>
      </c>
      <c r="B70" s="2">
        <v>12.416560712015254</v>
      </c>
      <c r="C70" s="2">
        <v>2.4833121424030509</v>
      </c>
      <c r="D70" s="2">
        <v>2.4833121424030509</v>
      </c>
    </row>
    <row r="71" spans="1:4" x14ac:dyDescent="0.3">
      <c r="A71" s="4">
        <f t="shared" si="5"/>
        <v>0.71874999999999956</v>
      </c>
      <c r="B71" s="2">
        <v>12.416560712015254</v>
      </c>
      <c r="C71" s="2">
        <v>2.4833121424030509</v>
      </c>
      <c r="D71" s="2">
        <v>2.4833121424030509</v>
      </c>
    </row>
    <row r="72" spans="1:4" x14ac:dyDescent="0.3">
      <c r="A72" s="4">
        <f t="shared" si="5"/>
        <v>0.72916666666666619</v>
      </c>
      <c r="B72" s="2">
        <v>12.416560712015254</v>
      </c>
      <c r="C72" s="2">
        <v>2.4833121424030509</v>
      </c>
      <c r="D72" s="2">
        <v>2.4833121424030509</v>
      </c>
    </row>
    <row r="73" spans="1:4" x14ac:dyDescent="0.3">
      <c r="A73" s="4">
        <f t="shared" si="5"/>
        <v>0.73958333333333282</v>
      </c>
      <c r="B73" s="2">
        <v>12.416560712015254</v>
      </c>
      <c r="C73" s="2">
        <v>2.4833121424030509</v>
      </c>
      <c r="D73" s="2">
        <v>2.4833121424030509</v>
      </c>
    </row>
    <row r="74" spans="1:4" x14ac:dyDescent="0.3">
      <c r="A74" s="4">
        <f t="shared" si="5"/>
        <v>0.74999999999999944</v>
      </c>
      <c r="B74" s="2">
        <v>12.416560712015254</v>
      </c>
      <c r="C74" s="2">
        <v>2.4833121424030509</v>
      </c>
      <c r="D74" s="2">
        <v>2.4833121424030509</v>
      </c>
    </row>
    <row r="75" spans="1:4" x14ac:dyDescent="0.3">
      <c r="A75" s="4">
        <f t="shared" si="5"/>
        <v>0.76041666666666607</v>
      </c>
      <c r="B75" s="2">
        <v>12.416560712015254</v>
      </c>
      <c r="C75" s="2">
        <v>2.4833121424030509</v>
      </c>
      <c r="D75" s="2">
        <v>2.4833121424030509</v>
      </c>
    </row>
    <row r="76" spans="1:4" x14ac:dyDescent="0.3">
      <c r="A76" s="4">
        <f>A75+1/24/4</f>
        <v>0.7708333333333327</v>
      </c>
      <c r="B76" s="2">
        <v>12.416560712015254</v>
      </c>
      <c r="C76" s="2">
        <v>2.4833121424030509</v>
      </c>
      <c r="D76" s="2">
        <v>2.4833121424030509</v>
      </c>
    </row>
    <row r="77" spans="1:4" x14ac:dyDescent="0.3">
      <c r="A77" s="4">
        <f t="shared" ref="A77:A85" si="6">A76+1/24/4</f>
        <v>0.78124999999999933</v>
      </c>
      <c r="B77" s="2">
        <v>12.416560712015254</v>
      </c>
      <c r="C77" s="2">
        <v>2.4833121424030509</v>
      </c>
      <c r="D77" s="2">
        <v>2.4833121424030509</v>
      </c>
    </row>
    <row r="78" spans="1:4" x14ac:dyDescent="0.3">
      <c r="A78" s="4">
        <f t="shared" si="6"/>
        <v>0.79166666666666596</v>
      </c>
      <c r="B78" s="2">
        <v>12.416560712015254</v>
      </c>
      <c r="C78" s="2">
        <v>2.4833121424030509</v>
      </c>
      <c r="D78" s="2">
        <v>2.4833121424030509</v>
      </c>
    </row>
    <row r="79" spans="1:4" x14ac:dyDescent="0.3">
      <c r="A79" s="4">
        <f t="shared" si="6"/>
        <v>0.80208333333333259</v>
      </c>
      <c r="B79" s="2">
        <v>12.416560712015254</v>
      </c>
      <c r="C79" s="2">
        <v>2.4833121424030509</v>
      </c>
      <c r="D79" s="2">
        <v>2.4833121424030509</v>
      </c>
    </row>
    <row r="80" spans="1:4" x14ac:dyDescent="0.3">
      <c r="A80" s="4">
        <f t="shared" si="6"/>
        <v>0.81249999999999922</v>
      </c>
      <c r="B80" s="2">
        <v>12.416560712015254</v>
      </c>
      <c r="C80" s="2">
        <v>2.4833121424030509</v>
      </c>
      <c r="D80" s="2">
        <v>2.4833121424030509</v>
      </c>
    </row>
    <row r="81" spans="1:4" x14ac:dyDescent="0.3">
      <c r="A81" s="4">
        <f t="shared" si="6"/>
        <v>0.82291666666666585</v>
      </c>
      <c r="B81" s="2">
        <v>12.416560712015254</v>
      </c>
      <c r="C81" s="2">
        <v>2.4833121424030509</v>
      </c>
      <c r="D81" s="2">
        <v>2.4833121424030509</v>
      </c>
    </row>
    <row r="82" spans="1:4" x14ac:dyDescent="0.3">
      <c r="A82" s="4">
        <f t="shared" si="6"/>
        <v>0.83333333333333248</v>
      </c>
      <c r="B82" s="2">
        <v>12.416560712015254</v>
      </c>
      <c r="C82" s="2">
        <v>2.4833121424030509</v>
      </c>
      <c r="D82" s="2">
        <v>2.4833121424030509</v>
      </c>
    </row>
    <row r="83" spans="1:4" x14ac:dyDescent="0.3">
      <c r="A83" s="4">
        <f t="shared" si="6"/>
        <v>0.84374999999999911</v>
      </c>
      <c r="B83" s="2">
        <v>12.416560712015254</v>
      </c>
      <c r="C83" s="2">
        <v>2.4833121424030509</v>
      </c>
      <c r="D83" s="2">
        <v>2.4833121424030509</v>
      </c>
    </row>
    <row r="84" spans="1:4" x14ac:dyDescent="0.3">
      <c r="A84" s="4">
        <f t="shared" si="6"/>
        <v>0.85416666666666574</v>
      </c>
      <c r="B84" s="2">
        <v>12.416560712015254</v>
      </c>
      <c r="C84" s="2">
        <v>2.4833121424030509</v>
      </c>
      <c r="D84" s="2">
        <v>2.4833121424030509</v>
      </c>
    </row>
    <row r="85" spans="1:4" x14ac:dyDescent="0.3">
      <c r="A85" s="4">
        <f t="shared" si="6"/>
        <v>0.86458333333333237</v>
      </c>
      <c r="B85" s="2">
        <v>12.416560712015254</v>
      </c>
      <c r="C85" s="2">
        <v>2.4833121424030509</v>
      </c>
      <c r="D85" s="2">
        <v>2.4833121424030509</v>
      </c>
    </row>
    <row r="86" spans="1:4" x14ac:dyDescent="0.3">
      <c r="A86" s="4">
        <f>A85+1/24/4</f>
        <v>0.874999999999999</v>
      </c>
      <c r="B86" s="2">
        <v>12.416560712015254</v>
      </c>
      <c r="C86" s="2">
        <v>2.4833121424030509</v>
      </c>
      <c r="D86" s="2">
        <v>2.4833121424030509</v>
      </c>
    </row>
    <row r="87" spans="1:4" x14ac:dyDescent="0.3">
      <c r="A87" s="4">
        <f t="shared" ref="A87:A97" si="7">A86+1/24/4</f>
        <v>0.88541666666666563</v>
      </c>
      <c r="B87" s="2">
        <v>12.416560712015254</v>
      </c>
      <c r="C87" s="2">
        <v>2.4833121424030509</v>
      </c>
      <c r="D87" s="2">
        <v>2.4833121424030509</v>
      </c>
    </row>
    <row r="88" spans="1:4" x14ac:dyDescent="0.3">
      <c r="A88" s="4">
        <f t="shared" si="7"/>
        <v>0.89583333333333226</v>
      </c>
      <c r="B88" s="2">
        <v>12.416560712015254</v>
      </c>
      <c r="C88" s="2">
        <v>2.4833121424030509</v>
      </c>
      <c r="D88" s="2">
        <v>2.4833121424030509</v>
      </c>
    </row>
    <row r="89" spans="1:4" x14ac:dyDescent="0.3">
      <c r="A89" s="4">
        <f t="shared" si="7"/>
        <v>0.90624999999999889</v>
      </c>
      <c r="B89" s="2">
        <v>12.416560712015254</v>
      </c>
      <c r="C89" s="2">
        <v>2.4833121424030509</v>
      </c>
      <c r="D89" s="2">
        <v>2.4833121424030509</v>
      </c>
    </row>
    <row r="90" spans="1:4" x14ac:dyDescent="0.3">
      <c r="A90" s="4">
        <f t="shared" si="7"/>
        <v>0.91666666666666552</v>
      </c>
      <c r="B90" s="2">
        <v>12.416560712015254</v>
      </c>
      <c r="C90" s="2">
        <v>2.4833121424030509</v>
      </c>
      <c r="D90" s="2">
        <v>2.4833121424030509</v>
      </c>
    </row>
    <row r="91" spans="1:4" x14ac:dyDescent="0.3">
      <c r="A91" s="4">
        <f t="shared" si="7"/>
        <v>0.92708333333333215</v>
      </c>
      <c r="B91" s="2">
        <v>12.416560712015254</v>
      </c>
      <c r="C91" s="2">
        <v>2.4833121424030509</v>
      </c>
      <c r="D91" s="2">
        <v>2.4833121424030509</v>
      </c>
    </row>
    <row r="92" spans="1:4" x14ac:dyDescent="0.3">
      <c r="A92" s="4">
        <f t="shared" si="7"/>
        <v>0.93749999999999878</v>
      </c>
      <c r="B92" s="2">
        <v>12.416560712015254</v>
      </c>
      <c r="C92" s="2">
        <v>2.4833121424030509</v>
      </c>
      <c r="D92" s="2">
        <v>2.4833121424030509</v>
      </c>
    </row>
    <row r="93" spans="1:4" x14ac:dyDescent="0.3">
      <c r="A93" s="4">
        <f t="shared" si="7"/>
        <v>0.94791666666666541</v>
      </c>
      <c r="B93" s="2">
        <v>12.416560712015254</v>
      </c>
      <c r="C93" s="2">
        <v>2.4833121424030509</v>
      </c>
      <c r="D93" s="2">
        <v>2.4833121424030509</v>
      </c>
    </row>
    <row r="94" spans="1:4" x14ac:dyDescent="0.3">
      <c r="A94" s="4">
        <f t="shared" si="7"/>
        <v>0.95833333333333204</v>
      </c>
      <c r="B94" s="2">
        <v>12.416560712015254</v>
      </c>
      <c r="C94" s="2">
        <v>2.4833121424030509</v>
      </c>
      <c r="D94" s="2">
        <v>2.4833121424030509</v>
      </c>
    </row>
    <row r="95" spans="1:4" x14ac:dyDescent="0.3">
      <c r="A95" s="4">
        <f t="shared" si="7"/>
        <v>0.96874999999999867</v>
      </c>
      <c r="B95" s="2">
        <v>12.416560712015254</v>
      </c>
      <c r="C95" s="2">
        <v>2.4833121424030509</v>
      </c>
      <c r="D95" s="2">
        <v>2.4833121424030509</v>
      </c>
    </row>
    <row r="96" spans="1:4" x14ac:dyDescent="0.3">
      <c r="A96" s="4">
        <f t="shared" si="7"/>
        <v>0.9791666666666653</v>
      </c>
      <c r="B96" s="2">
        <v>12.416560712015254</v>
      </c>
      <c r="C96" s="2">
        <v>2.4833121424030509</v>
      </c>
      <c r="D96" s="2">
        <v>2.4833121424030509</v>
      </c>
    </row>
    <row r="97" spans="1:4" x14ac:dyDescent="0.3">
      <c r="A97" s="4">
        <f t="shared" si="7"/>
        <v>0.98958333333333193</v>
      </c>
      <c r="B97" s="2">
        <v>12.416560712015254</v>
      </c>
      <c r="C97" s="2">
        <v>2.4833121424030509</v>
      </c>
      <c r="D97" s="2">
        <v>2.4833121424030509</v>
      </c>
    </row>
  </sheetData>
  <conditionalFormatting sqref="H2:J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S54">
    <cfRule type="iconSet" priority="1">
      <iconSet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8EAC4-5192-434D-B740-2BC07788BC27}">
  <sheetPr codeName="Sheet9">
    <tabColor rgb="FF0070C0"/>
  </sheetPr>
  <dimension ref="A1:S97"/>
  <sheetViews>
    <sheetView showGridLines="0" zoomScaleNormal="100" workbookViewId="0">
      <selection activeCell="D1" sqref="D1"/>
    </sheetView>
  </sheetViews>
  <sheetFormatPr defaultRowHeight="14.4" x14ac:dyDescent="0.3"/>
  <cols>
    <col min="2" max="2" width="20.5546875" customWidth="1"/>
    <col min="3" max="3" width="12.33203125" customWidth="1"/>
    <col min="4" max="4" width="11.88671875" customWidth="1"/>
    <col min="5" max="5" width="10.21875" bestFit="1" customWidth="1"/>
    <col min="6" max="6" width="7.21875" customWidth="1"/>
    <col min="7" max="8" width="12.21875" bestFit="1" customWidth="1"/>
    <col min="9" max="9" width="10.21875" bestFit="1" customWidth="1"/>
    <col min="15" max="15" width="12.21875" bestFit="1" customWidth="1"/>
    <col min="16" max="16" width="8.44140625" bestFit="1" customWidth="1"/>
  </cols>
  <sheetData>
    <row r="1" spans="1:19" x14ac:dyDescent="0.3">
      <c r="A1" s="1" t="s">
        <v>0</v>
      </c>
      <c r="B1" s="1" t="s">
        <v>3</v>
      </c>
      <c r="C1" s="1" t="s">
        <v>1</v>
      </c>
      <c r="D1" s="1" t="s">
        <v>2</v>
      </c>
      <c r="H1" s="1" t="s">
        <v>3</v>
      </c>
      <c r="I1" s="1" t="s">
        <v>1</v>
      </c>
      <c r="J1" s="1" t="s">
        <v>2</v>
      </c>
      <c r="P1" s="1" t="s">
        <v>11</v>
      </c>
      <c r="Q1" s="1" t="s">
        <v>3</v>
      </c>
      <c r="R1" s="1" t="s">
        <v>1</v>
      </c>
      <c r="S1" s="1" t="s">
        <v>2</v>
      </c>
    </row>
    <row r="2" spans="1:19" x14ac:dyDescent="0.3">
      <c r="A2" s="4">
        <v>0</v>
      </c>
      <c r="B2" s="2">
        <v>7.4229003260314716E-2</v>
      </c>
      <c r="C2" s="2">
        <v>7.4229003260314716E-2</v>
      </c>
      <c r="D2" s="2">
        <v>7.4229003260314716E-2</v>
      </c>
      <c r="H2" s="12">
        <f>SUM(B2:B97)</f>
        <v>8.2146768893756921</v>
      </c>
      <c r="I2" s="12">
        <f>SUM(C2:C97)</f>
        <v>8.2146768893756921</v>
      </c>
      <c r="J2" s="12">
        <f t="shared" ref="J2" si="0">SUM(D2:D97)</f>
        <v>8.2146768893756921</v>
      </c>
      <c r="K2" t="s">
        <v>7</v>
      </c>
      <c r="P2" s="1">
        <v>1</v>
      </c>
      <c r="Q2" s="2">
        <v>1</v>
      </c>
      <c r="R2" s="2">
        <v>1</v>
      </c>
      <c r="S2" s="2">
        <v>1</v>
      </c>
    </row>
    <row r="3" spans="1:19" x14ac:dyDescent="0.3">
      <c r="A3" s="4">
        <f>A2+1/24/4</f>
        <v>1.0416666666666666E-2</v>
      </c>
      <c r="B3" s="2">
        <v>7.4229003260314716E-2</v>
      </c>
      <c r="C3" s="2">
        <v>7.4229003260314716E-2</v>
      </c>
      <c r="D3" s="2">
        <v>7.4229003260314716E-2</v>
      </c>
      <c r="F3" s="3"/>
      <c r="G3" t="s">
        <v>12</v>
      </c>
      <c r="H3" s="1">
        <f>Q56*5</f>
        <v>265</v>
      </c>
      <c r="I3" s="1">
        <f>R56</f>
        <v>53</v>
      </c>
      <c r="J3" s="1">
        <f>S56</f>
        <v>53</v>
      </c>
      <c r="K3" t="s">
        <v>8</v>
      </c>
      <c r="P3" s="1">
        <v>2</v>
      </c>
      <c r="Q3" s="2">
        <v>1</v>
      </c>
      <c r="R3" s="2">
        <v>1</v>
      </c>
      <c r="S3" s="2">
        <v>1</v>
      </c>
    </row>
    <row r="4" spans="1:19" ht="15" thickBot="1" x14ac:dyDescent="0.35">
      <c r="A4" s="4">
        <f t="shared" ref="A4:A66" si="1">A3+1/24/4</f>
        <v>2.0833333333333332E-2</v>
      </c>
      <c r="B4" s="2">
        <v>7.4229003260314716E-2</v>
      </c>
      <c r="C4" s="2">
        <v>7.4229003260314716E-2</v>
      </c>
      <c r="D4" s="2">
        <v>7.4229003260314716E-2</v>
      </c>
      <c r="P4" s="1">
        <v>3</v>
      </c>
      <c r="Q4" s="2">
        <v>1</v>
      </c>
      <c r="R4" s="2">
        <v>1</v>
      </c>
      <c r="S4" s="2">
        <v>1</v>
      </c>
    </row>
    <row r="5" spans="1:19" ht="15" thickBot="1" x14ac:dyDescent="0.35">
      <c r="A5" s="4">
        <f t="shared" si="1"/>
        <v>3.125E-2</v>
      </c>
      <c r="B5" s="2">
        <v>7.4229003260314716E-2</v>
      </c>
      <c r="C5" s="2">
        <v>7.4229003260314716E-2</v>
      </c>
      <c r="D5" s="2">
        <v>7.4229003260314716E-2</v>
      </c>
      <c r="H5" s="10" t="s">
        <v>9</v>
      </c>
      <c r="I5" s="9">
        <f>SUMPRODUCT(H2:J2,H3:J3)/1000</f>
        <v>3.0476451259583817</v>
      </c>
      <c r="J5" t="s">
        <v>10</v>
      </c>
      <c r="K5" s="3"/>
      <c r="L5" s="17"/>
      <c r="P5" s="1">
        <v>4</v>
      </c>
      <c r="Q5" s="2">
        <v>1</v>
      </c>
      <c r="R5" s="2">
        <v>1</v>
      </c>
      <c r="S5" s="2">
        <v>1</v>
      </c>
    </row>
    <row r="6" spans="1:19" x14ac:dyDescent="0.3">
      <c r="A6" s="4">
        <f t="shared" si="1"/>
        <v>4.1666666666666664E-2</v>
      </c>
      <c r="B6" s="2">
        <v>7.2744426970590748E-2</v>
      </c>
      <c r="C6" s="2">
        <v>7.2744426970590748E-2</v>
      </c>
      <c r="D6" s="2">
        <v>7.2744426970590748E-2</v>
      </c>
      <c r="P6" s="1">
        <v>5</v>
      </c>
      <c r="Q6" s="2">
        <v>1</v>
      </c>
      <c r="R6" s="2">
        <v>1</v>
      </c>
      <c r="S6" s="2">
        <v>1</v>
      </c>
    </row>
    <row r="7" spans="1:19" x14ac:dyDescent="0.3">
      <c r="A7" s="4">
        <f t="shared" si="1"/>
        <v>5.2083333333333329E-2</v>
      </c>
      <c r="B7" s="2">
        <v>7.2744426970590748E-2</v>
      </c>
      <c r="C7" s="2">
        <v>7.2744426970590748E-2</v>
      </c>
      <c r="D7" s="2">
        <v>7.2744426970590748E-2</v>
      </c>
      <c r="P7" s="1">
        <v>6</v>
      </c>
      <c r="Q7" s="2">
        <v>1</v>
      </c>
      <c r="R7" s="2">
        <v>1</v>
      </c>
      <c r="S7" s="2">
        <v>1</v>
      </c>
    </row>
    <row r="8" spans="1:19" x14ac:dyDescent="0.3">
      <c r="A8" s="4">
        <f t="shared" si="1"/>
        <v>6.2499999999999993E-2</v>
      </c>
      <c r="B8" s="2">
        <v>7.2744426970590748E-2</v>
      </c>
      <c r="C8" s="2">
        <v>7.2744426970590748E-2</v>
      </c>
      <c r="D8" s="2">
        <v>7.2744426970590748E-2</v>
      </c>
      <c r="P8" s="1">
        <v>7</v>
      </c>
      <c r="Q8" s="2">
        <v>1</v>
      </c>
      <c r="R8" s="2">
        <v>1</v>
      </c>
      <c r="S8" s="2">
        <v>1</v>
      </c>
    </row>
    <row r="9" spans="1:19" x14ac:dyDescent="0.3">
      <c r="A9" s="4">
        <f t="shared" si="1"/>
        <v>7.2916666666666657E-2</v>
      </c>
      <c r="B9" s="2">
        <v>7.2744426970590748E-2</v>
      </c>
      <c r="C9" s="2">
        <v>7.2744426970590748E-2</v>
      </c>
      <c r="D9" s="2">
        <v>7.2744426970590748E-2</v>
      </c>
      <c r="P9" s="1">
        <v>8</v>
      </c>
      <c r="Q9" s="2">
        <v>1</v>
      </c>
      <c r="R9" s="2">
        <v>1</v>
      </c>
      <c r="S9" s="2">
        <v>1</v>
      </c>
    </row>
    <row r="10" spans="1:19" x14ac:dyDescent="0.3">
      <c r="A10" s="4">
        <f t="shared" si="1"/>
        <v>8.3333333333333329E-2</v>
      </c>
      <c r="B10" s="2">
        <v>6.8290698101418829E-2</v>
      </c>
      <c r="C10" s="2">
        <v>6.8290698101418829E-2</v>
      </c>
      <c r="D10" s="2">
        <v>6.8290698101418829E-2</v>
      </c>
      <c r="P10" s="1">
        <v>9</v>
      </c>
      <c r="Q10" s="2">
        <v>1</v>
      </c>
      <c r="R10" s="2">
        <v>1</v>
      </c>
      <c r="S10" s="2">
        <v>1</v>
      </c>
    </row>
    <row r="11" spans="1:19" x14ac:dyDescent="0.3">
      <c r="A11" s="4">
        <f t="shared" si="1"/>
        <v>9.375E-2</v>
      </c>
      <c r="B11" s="2">
        <v>6.8290698101418829E-2</v>
      </c>
      <c r="C11" s="2">
        <v>6.8290698101418829E-2</v>
      </c>
      <c r="D11" s="2">
        <v>6.8290698101418829E-2</v>
      </c>
      <c r="P11" s="1">
        <v>10</v>
      </c>
      <c r="Q11" s="2">
        <v>1</v>
      </c>
      <c r="R11" s="2">
        <v>1</v>
      </c>
      <c r="S11" s="2">
        <v>1</v>
      </c>
    </row>
    <row r="12" spans="1:19" x14ac:dyDescent="0.3">
      <c r="A12" s="4">
        <f t="shared" si="1"/>
        <v>0.10416666666666667</v>
      </c>
      <c r="B12" s="2">
        <v>6.8290698101418829E-2</v>
      </c>
      <c r="C12" s="2">
        <v>6.8290698101418829E-2</v>
      </c>
      <c r="D12" s="2">
        <v>6.8290698101418829E-2</v>
      </c>
      <c r="P12" s="1">
        <v>11</v>
      </c>
      <c r="Q12" s="2">
        <v>1</v>
      </c>
      <c r="R12" s="2">
        <v>1</v>
      </c>
      <c r="S12" s="2">
        <v>1</v>
      </c>
    </row>
    <row r="13" spans="1:19" x14ac:dyDescent="0.3">
      <c r="A13" s="4">
        <f t="shared" si="1"/>
        <v>0.11458333333333334</v>
      </c>
      <c r="B13" s="2">
        <v>6.8290698101418829E-2</v>
      </c>
      <c r="C13" s="2">
        <v>6.8290698101418829E-2</v>
      </c>
      <c r="D13" s="2">
        <v>6.8290698101418829E-2</v>
      </c>
      <c r="P13" s="1">
        <v>12</v>
      </c>
      <c r="Q13" s="2">
        <v>1</v>
      </c>
      <c r="R13" s="2">
        <v>1</v>
      </c>
      <c r="S13" s="2">
        <v>1</v>
      </c>
    </row>
    <row r="14" spans="1:19" x14ac:dyDescent="0.3">
      <c r="A14" s="4">
        <f t="shared" si="1"/>
        <v>0.125</v>
      </c>
      <c r="B14" s="2">
        <v>7.1259850680866779E-2</v>
      </c>
      <c r="C14" s="2">
        <v>7.1259850680866779E-2</v>
      </c>
      <c r="D14" s="2">
        <v>7.1259850680866779E-2</v>
      </c>
      <c r="P14" s="1">
        <v>13</v>
      </c>
      <c r="Q14" s="2">
        <v>1</v>
      </c>
      <c r="R14" s="2">
        <v>1</v>
      </c>
      <c r="S14" s="2">
        <v>1</v>
      </c>
    </row>
    <row r="15" spans="1:19" x14ac:dyDescent="0.3">
      <c r="A15" s="4">
        <f t="shared" si="1"/>
        <v>0.13541666666666666</v>
      </c>
      <c r="B15" s="2">
        <v>7.1259850680866779E-2</v>
      </c>
      <c r="C15" s="2">
        <v>7.1259850680866779E-2</v>
      </c>
      <c r="D15" s="2">
        <v>7.1259850680866779E-2</v>
      </c>
      <c r="P15" s="1">
        <v>14</v>
      </c>
      <c r="Q15" s="2">
        <v>1</v>
      </c>
      <c r="R15" s="2">
        <v>1</v>
      </c>
      <c r="S15" s="2">
        <v>1</v>
      </c>
    </row>
    <row r="16" spans="1:19" x14ac:dyDescent="0.3">
      <c r="A16" s="4">
        <f t="shared" si="1"/>
        <v>0.14583333333333331</v>
      </c>
      <c r="B16" s="2">
        <v>7.1259850680866779E-2</v>
      </c>
      <c r="C16" s="2">
        <v>7.1259850680866779E-2</v>
      </c>
      <c r="D16" s="2">
        <v>7.1259850680866779E-2</v>
      </c>
      <c r="P16" s="1">
        <v>15</v>
      </c>
      <c r="Q16" s="2">
        <v>1</v>
      </c>
      <c r="R16" s="2">
        <v>1</v>
      </c>
      <c r="S16" s="2">
        <v>1</v>
      </c>
    </row>
    <row r="17" spans="1:19" x14ac:dyDescent="0.3">
      <c r="A17" s="4">
        <f t="shared" si="1"/>
        <v>0.15624999999999997</v>
      </c>
      <c r="B17" s="2">
        <v>7.1259850680866779E-2</v>
      </c>
      <c r="C17" s="2">
        <v>7.1259850680866779E-2</v>
      </c>
      <c r="D17" s="2">
        <v>7.1259850680866779E-2</v>
      </c>
      <c r="P17" s="1">
        <v>16</v>
      </c>
      <c r="Q17" s="2">
        <v>1</v>
      </c>
      <c r="R17" s="2">
        <v>1</v>
      </c>
      <c r="S17" s="2">
        <v>1</v>
      </c>
    </row>
    <row r="18" spans="1:19" x14ac:dyDescent="0.3">
      <c r="A18" s="4">
        <f t="shared" si="1"/>
        <v>0.16666666666666663</v>
      </c>
      <c r="B18" s="2">
        <v>6.8290698101418829E-2</v>
      </c>
      <c r="C18" s="2">
        <v>6.8290698101418829E-2</v>
      </c>
      <c r="D18" s="2">
        <v>6.8290698101418829E-2</v>
      </c>
      <c r="P18" s="1">
        <v>17</v>
      </c>
      <c r="Q18" s="2">
        <v>1</v>
      </c>
      <c r="R18" s="2">
        <v>1</v>
      </c>
      <c r="S18" s="2">
        <v>1</v>
      </c>
    </row>
    <row r="19" spans="1:19" x14ac:dyDescent="0.3">
      <c r="A19" s="4">
        <f t="shared" si="1"/>
        <v>0.17708333333333329</v>
      </c>
      <c r="B19" s="2">
        <v>6.8290698101418829E-2</v>
      </c>
      <c r="C19" s="2">
        <v>6.8290698101418829E-2</v>
      </c>
      <c r="D19" s="2">
        <v>6.8290698101418829E-2</v>
      </c>
      <c r="P19" s="1">
        <v>18</v>
      </c>
      <c r="Q19" s="2">
        <v>1</v>
      </c>
      <c r="R19" s="2">
        <v>1</v>
      </c>
      <c r="S19" s="2">
        <v>1</v>
      </c>
    </row>
    <row r="20" spans="1:19" x14ac:dyDescent="0.3">
      <c r="A20" s="4">
        <f t="shared" si="1"/>
        <v>0.18749999999999994</v>
      </c>
      <c r="B20" s="2">
        <v>6.8290698101418829E-2</v>
      </c>
      <c r="C20" s="2">
        <v>6.8290698101418829E-2</v>
      </c>
      <c r="D20" s="2">
        <v>6.8290698101418829E-2</v>
      </c>
      <c r="P20" s="1">
        <v>19</v>
      </c>
      <c r="Q20" s="2">
        <v>1</v>
      </c>
      <c r="R20" s="2">
        <v>1</v>
      </c>
      <c r="S20" s="2">
        <v>1</v>
      </c>
    </row>
    <row r="21" spans="1:19" x14ac:dyDescent="0.3">
      <c r="A21" s="4">
        <f t="shared" si="1"/>
        <v>0.1979166666666666</v>
      </c>
      <c r="B21" s="2">
        <v>6.8290698101418829E-2</v>
      </c>
      <c r="C21" s="2">
        <v>6.8290698101418829E-2</v>
      </c>
      <c r="D21" s="2">
        <v>6.8290698101418829E-2</v>
      </c>
      <c r="P21" s="1">
        <v>20</v>
      </c>
      <c r="Q21" s="2">
        <v>1</v>
      </c>
      <c r="R21" s="2">
        <v>1</v>
      </c>
      <c r="S21" s="2">
        <v>1</v>
      </c>
    </row>
    <row r="22" spans="1:19" x14ac:dyDescent="0.3">
      <c r="A22" s="4">
        <f t="shared" si="1"/>
        <v>0.20833333333333326</v>
      </c>
      <c r="B22" s="2">
        <v>6.9775274391142797E-2</v>
      </c>
      <c r="C22" s="2">
        <v>6.9775274391142797E-2</v>
      </c>
      <c r="D22" s="2">
        <v>6.9775274391142797E-2</v>
      </c>
      <c r="P22" s="1">
        <v>21</v>
      </c>
      <c r="Q22" s="2">
        <v>1</v>
      </c>
      <c r="R22" s="2">
        <v>1</v>
      </c>
      <c r="S22" s="2">
        <v>1</v>
      </c>
    </row>
    <row r="23" spans="1:19" x14ac:dyDescent="0.3">
      <c r="A23" s="4">
        <f t="shared" si="1"/>
        <v>0.21874999999999992</v>
      </c>
      <c r="B23" s="2">
        <v>6.9775274391142797E-2</v>
      </c>
      <c r="C23" s="2">
        <v>6.9775274391142797E-2</v>
      </c>
      <c r="D23" s="2">
        <v>6.9775274391142797E-2</v>
      </c>
      <c r="F23" s="1"/>
      <c r="G23" s="1" t="s">
        <v>3</v>
      </c>
      <c r="H23" s="1" t="s">
        <v>1</v>
      </c>
      <c r="I23" s="1" t="s">
        <v>2</v>
      </c>
      <c r="P23" s="1">
        <v>22</v>
      </c>
      <c r="Q23" s="2">
        <v>1</v>
      </c>
      <c r="R23" s="2">
        <v>1</v>
      </c>
      <c r="S23" s="2">
        <v>1</v>
      </c>
    </row>
    <row r="24" spans="1:19" x14ac:dyDescent="0.3">
      <c r="A24" s="4">
        <f t="shared" si="1"/>
        <v>0.22916666666666657</v>
      </c>
      <c r="B24" s="2">
        <v>6.9775274391142797E-2</v>
      </c>
      <c r="C24" s="2">
        <v>6.9775274391142797E-2</v>
      </c>
      <c r="D24" s="2">
        <v>6.9775274391142797E-2</v>
      </c>
      <c r="F24" s="6">
        <v>0</v>
      </c>
      <c r="G24" s="11">
        <f>L24*$G$49</f>
        <v>0.29691601304125886</v>
      </c>
      <c r="H24" s="11">
        <f>G24</f>
        <v>0.29691601304125886</v>
      </c>
      <c r="I24" s="11">
        <f>H24</f>
        <v>0.29691601304125886</v>
      </c>
      <c r="K24" s="11">
        <v>0.62015502653383103</v>
      </c>
      <c r="L24" s="18">
        <f>K24/$K$49</f>
        <v>3.614457598755591E-2</v>
      </c>
      <c r="P24" s="1">
        <v>23</v>
      </c>
      <c r="Q24" s="2">
        <v>1</v>
      </c>
      <c r="R24" s="2">
        <v>1</v>
      </c>
      <c r="S24" s="2">
        <v>1</v>
      </c>
    </row>
    <row r="25" spans="1:19" x14ac:dyDescent="0.3">
      <c r="A25" s="4">
        <f t="shared" si="1"/>
        <v>0.23958333333333323</v>
      </c>
      <c r="B25" s="2">
        <v>6.9775274391142797E-2</v>
      </c>
      <c r="C25" s="2">
        <v>6.9775274391142797E-2</v>
      </c>
      <c r="D25" s="2">
        <v>6.9775274391142797E-2</v>
      </c>
      <c r="F25" s="6">
        <v>1</v>
      </c>
      <c r="G25" s="11">
        <f t="shared" ref="G25:G47" si="2">L25*$G$49</f>
        <v>0.29097770788236299</v>
      </c>
      <c r="H25" s="11">
        <f t="shared" ref="H25:I40" si="3">G25</f>
        <v>0.29097770788236299</v>
      </c>
      <c r="I25" s="11">
        <f t="shared" si="3"/>
        <v>0.29097770788236299</v>
      </c>
      <c r="K25" s="11">
        <v>0.60775195754586997</v>
      </c>
      <c r="L25" s="18">
        <f t="shared" ref="L25:L47" si="4">K25/$K$49</f>
        <v>3.5421686306212986E-2</v>
      </c>
      <c r="P25" s="1">
        <v>24</v>
      </c>
      <c r="Q25" s="2">
        <v>1</v>
      </c>
      <c r="R25" s="2">
        <v>1</v>
      </c>
      <c r="S25" s="2">
        <v>1</v>
      </c>
    </row>
    <row r="26" spans="1:19" x14ac:dyDescent="0.3">
      <c r="A26" s="4">
        <f t="shared" si="1"/>
        <v>0.24999999999999989</v>
      </c>
      <c r="B26" s="2">
        <v>7.8682751006898227E-2</v>
      </c>
      <c r="C26" s="2">
        <v>7.8682751006898227E-2</v>
      </c>
      <c r="D26" s="2">
        <v>7.8682751006898227E-2</v>
      </c>
      <c r="F26" s="6">
        <v>2</v>
      </c>
      <c r="G26" s="11">
        <f t="shared" si="2"/>
        <v>0.27316279240567531</v>
      </c>
      <c r="H26" s="11">
        <f t="shared" si="3"/>
        <v>0.27316279240567531</v>
      </c>
      <c r="I26" s="11">
        <f t="shared" si="3"/>
        <v>0.27316279240567531</v>
      </c>
      <c r="K26" s="11">
        <v>0.570542750581987</v>
      </c>
      <c r="L26" s="18">
        <f t="shared" si="4"/>
        <v>3.3253017262184208E-2</v>
      </c>
      <c r="P26" s="1">
        <v>25</v>
      </c>
      <c r="Q26" s="2">
        <v>1</v>
      </c>
      <c r="R26" s="2">
        <v>1</v>
      </c>
      <c r="S26" s="2">
        <v>1</v>
      </c>
    </row>
    <row r="27" spans="1:19" x14ac:dyDescent="0.3">
      <c r="A27" s="4">
        <f t="shared" si="1"/>
        <v>0.26041666666666657</v>
      </c>
      <c r="B27" s="2">
        <v>7.8682751006898227E-2</v>
      </c>
      <c r="C27" s="2">
        <v>7.8682751006898227E-2</v>
      </c>
      <c r="D27" s="2">
        <v>7.8682751006898227E-2</v>
      </c>
      <c r="F27" s="6">
        <v>3</v>
      </c>
      <c r="G27" s="11">
        <f t="shared" si="2"/>
        <v>0.28503940272346712</v>
      </c>
      <c r="H27" s="11">
        <f t="shared" si="3"/>
        <v>0.28503940272346712</v>
      </c>
      <c r="I27" s="11">
        <f t="shared" si="3"/>
        <v>0.28503940272346712</v>
      </c>
      <c r="K27" s="11">
        <v>0.59534888855790902</v>
      </c>
      <c r="L27" s="18">
        <f t="shared" si="4"/>
        <v>3.4698796624870062E-2</v>
      </c>
      <c r="P27" s="1">
        <v>26</v>
      </c>
      <c r="Q27" s="2">
        <v>1</v>
      </c>
      <c r="R27" s="2">
        <v>1</v>
      </c>
      <c r="S27" s="2">
        <v>1</v>
      </c>
    </row>
    <row r="28" spans="1:19" x14ac:dyDescent="0.3">
      <c r="A28" s="4">
        <f t="shared" si="1"/>
        <v>0.27083333333333326</v>
      </c>
      <c r="B28" s="2">
        <v>7.8682751006898227E-2</v>
      </c>
      <c r="C28" s="2">
        <v>7.8682751006898227E-2</v>
      </c>
      <c r="D28" s="2">
        <v>7.8682751006898227E-2</v>
      </c>
      <c r="F28" s="6">
        <v>4</v>
      </c>
      <c r="G28" s="11">
        <f t="shared" si="2"/>
        <v>0.27316279240567531</v>
      </c>
      <c r="H28" s="11">
        <f t="shared" si="3"/>
        <v>0.27316279240567531</v>
      </c>
      <c r="I28" s="11">
        <f t="shared" si="3"/>
        <v>0.27316279240567531</v>
      </c>
      <c r="K28" s="11">
        <v>0.570542750581987</v>
      </c>
      <c r="L28" s="18">
        <f t="shared" si="4"/>
        <v>3.3253017262184208E-2</v>
      </c>
      <c r="P28" s="1">
        <v>27</v>
      </c>
      <c r="Q28" s="2">
        <v>1</v>
      </c>
      <c r="R28" s="2">
        <v>1</v>
      </c>
      <c r="S28" s="2">
        <v>1</v>
      </c>
    </row>
    <row r="29" spans="1:19" x14ac:dyDescent="0.3">
      <c r="A29" s="4">
        <f t="shared" si="1"/>
        <v>0.28124999999999994</v>
      </c>
      <c r="B29" s="2">
        <v>7.8682751006898227E-2</v>
      </c>
      <c r="C29" s="2">
        <v>7.8682751006898227E-2</v>
      </c>
      <c r="D29" s="2">
        <v>7.8682751006898227E-2</v>
      </c>
      <c r="F29" s="6">
        <v>5</v>
      </c>
      <c r="G29" s="11">
        <f t="shared" si="2"/>
        <v>0.27910109756457119</v>
      </c>
      <c r="H29" s="11">
        <f t="shared" si="3"/>
        <v>0.27910109756457119</v>
      </c>
      <c r="I29" s="11">
        <f t="shared" si="3"/>
        <v>0.27910109756457119</v>
      </c>
      <c r="K29" s="11">
        <v>0.58294581956994795</v>
      </c>
      <c r="L29" s="18">
        <f t="shared" si="4"/>
        <v>3.3975906943527132E-2</v>
      </c>
      <c r="P29" s="1">
        <v>28</v>
      </c>
      <c r="Q29" s="2">
        <v>1</v>
      </c>
      <c r="R29" s="2">
        <v>1</v>
      </c>
      <c r="S29" s="2">
        <v>1</v>
      </c>
    </row>
    <row r="30" spans="1:19" x14ac:dyDescent="0.3">
      <c r="A30" s="4">
        <f t="shared" si="1"/>
        <v>0.29166666666666663</v>
      </c>
      <c r="B30" s="2">
        <v>7.6703303368991838E-2</v>
      </c>
      <c r="C30" s="2">
        <v>7.6703303368991838E-2</v>
      </c>
      <c r="D30" s="2">
        <v>7.6703303368991838E-2</v>
      </c>
      <c r="F30" s="6">
        <v>6</v>
      </c>
      <c r="G30" s="11">
        <f t="shared" si="2"/>
        <v>0.31473100402759291</v>
      </c>
      <c r="H30" s="11">
        <f t="shared" si="3"/>
        <v>0.31473100402759291</v>
      </c>
      <c r="I30" s="11">
        <f t="shared" si="3"/>
        <v>0.31473100402759291</v>
      </c>
      <c r="K30" s="11">
        <v>0.65736439121129198</v>
      </c>
      <c r="L30" s="18">
        <f t="shared" si="4"/>
        <v>3.8313254223625644E-2</v>
      </c>
      <c r="P30" s="1">
        <v>29</v>
      </c>
      <c r="Q30" s="2">
        <v>1</v>
      </c>
      <c r="R30" s="2">
        <v>1</v>
      </c>
      <c r="S30" s="2">
        <v>1</v>
      </c>
    </row>
    <row r="31" spans="1:19" x14ac:dyDescent="0.3">
      <c r="A31" s="4">
        <f t="shared" si="1"/>
        <v>0.30208333333333331</v>
      </c>
      <c r="B31" s="2">
        <v>7.6703303368991838E-2</v>
      </c>
      <c r="C31" s="2">
        <v>7.6703303368991838E-2</v>
      </c>
      <c r="D31" s="2">
        <v>7.6703303368991838E-2</v>
      </c>
      <c r="F31" s="6">
        <v>7</v>
      </c>
      <c r="G31" s="11">
        <f t="shared" si="2"/>
        <v>0.30681321347596735</v>
      </c>
      <c r="H31" s="11">
        <f t="shared" si="3"/>
        <v>0.30681321347596735</v>
      </c>
      <c r="I31" s="11">
        <f t="shared" si="3"/>
        <v>0.30681321347596735</v>
      </c>
      <c r="K31" s="11">
        <v>0.64082686075162498</v>
      </c>
      <c r="L31" s="18">
        <f t="shared" si="4"/>
        <v>3.7349395187141088E-2</v>
      </c>
      <c r="P31" s="1">
        <v>30</v>
      </c>
      <c r="Q31" s="2">
        <v>1</v>
      </c>
      <c r="R31" s="2">
        <v>1</v>
      </c>
      <c r="S31" s="2">
        <v>1</v>
      </c>
    </row>
    <row r="32" spans="1:19" x14ac:dyDescent="0.3">
      <c r="A32" s="4">
        <f t="shared" si="1"/>
        <v>0.3125</v>
      </c>
      <c r="B32" s="2">
        <v>7.6703303368991838E-2</v>
      </c>
      <c r="C32" s="2">
        <v>7.6703303368991838E-2</v>
      </c>
      <c r="D32" s="2">
        <v>7.6703303368991838E-2</v>
      </c>
      <c r="F32" s="6">
        <v>8</v>
      </c>
      <c r="G32" s="11">
        <f t="shared" si="2"/>
        <v>0.33056650962119727</v>
      </c>
      <c r="H32" s="11">
        <f t="shared" si="3"/>
        <v>0.33056650962119727</v>
      </c>
      <c r="I32" s="11">
        <f t="shared" si="3"/>
        <v>0.33056650962119727</v>
      </c>
      <c r="K32" s="11">
        <v>0.69043929441704699</v>
      </c>
      <c r="L32" s="18">
        <f t="shared" si="4"/>
        <v>4.0240963104553745E-2</v>
      </c>
      <c r="P32" s="1">
        <v>31</v>
      </c>
      <c r="Q32" s="2">
        <v>1</v>
      </c>
      <c r="R32" s="2">
        <v>1</v>
      </c>
      <c r="S32" s="2">
        <v>1</v>
      </c>
    </row>
    <row r="33" spans="1:19" x14ac:dyDescent="0.3">
      <c r="A33" s="4">
        <f t="shared" si="1"/>
        <v>0.32291666666666669</v>
      </c>
      <c r="B33" s="2">
        <v>7.6703303368991838E-2</v>
      </c>
      <c r="C33" s="2">
        <v>7.6703303368991838E-2</v>
      </c>
      <c r="D33" s="2">
        <v>7.6703303368991838E-2</v>
      </c>
      <c r="F33" s="6">
        <v>9</v>
      </c>
      <c r="G33" s="11">
        <f t="shared" si="2"/>
        <v>0.29097770788236299</v>
      </c>
      <c r="H33" s="11">
        <f t="shared" si="3"/>
        <v>0.29097770788236299</v>
      </c>
      <c r="I33" s="11">
        <f t="shared" si="3"/>
        <v>0.29097770788236299</v>
      </c>
      <c r="K33" s="11">
        <v>0.60775195754586997</v>
      </c>
      <c r="L33" s="18">
        <f t="shared" si="4"/>
        <v>3.5421686306212986E-2</v>
      </c>
      <c r="P33" s="1">
        <v>32</v>
      </c>
      <c r="Q33" s="2">
        <v>1</v>
      </c>
      <c r="R33" s="2">
        <v>1</v>
      </c>
      <c r="S33" s="2">
        <v>1</v>
      </c>
    </row>
    <row r="34" spans="1:19" x14ac:dyDescent="0.3">
      <c r="A34" s="4">
        <f t="shared" si="1"/>
        <v>0.33333333333333337</v>
      </c>
      <c r="B34" s="2">
        <v>8.2641627405299317E-2</v>
      </c>
      <c r="C34" s="2">
        <v>8.2641627405299317E-2</v>
      </c>
      <c r="D34" s="2">
        <v>8.2641627405299317E-2</v>
      </c>
      <c r="F34" s="6">
        <v>10</v>
      </c>
      <c r="G34" s="11">
        <f t="shared" si="2"/>
        <v>0.38599081695363641</v>
      </c>
      <c r="H34" s="11">
        <f t="shared" si="3"/>
        <v>0.38599081695363641</v>
      </c>
      <c r="I34" s="11">
        <f t="shared" si="3"/>
        <v>0.38599081695363641</v>
      </c>
      <c r="K34" s="11">
        <v>0.80620153449398002</v>
      </c>
      <c r="L34" s="18">
        <f t="shared" si="4"/>
        <v>4.6987948783822668E-2</v>
      </c>
      <c r="P34" s="1">
        <v>33</v>
      </c>
      <c r="Q34" s="2">
        <v>1</v>
      </c>
      <c r="R34" s="2">
        <v>1</v>
      </c>
      <c r="S34" s="2">
        <v>1</v>
      </c>
    </row>
    <row r="35" spans="1:19" x14ac:dyDescent="0.3">
      <c r="A35" s="4">
        <f t="shared" si="1"/>
        <v>0.34375000000000006</v>
      </c>
      <c r="B35" s="2">
        <v>8.2641627405299317E-2</v>
      </c>
      <c r="C35" s="2">
        <v>8.2641627405299317E-2</v>
      </c>
      <c r="D35" s="2">
        <v>8.2641627405299317E-2</v>
      </c>
      <c r="F35" s="6">
        <v>11</v>
      </c>
      <c r="G35" s="11">
        <f t="shared" si="2"/>
        <v>0.33452540489701033</v>
      </c>
      <c r="H35" s="11">
        <f t="shared" si="3"/>
        <v>0.33452540489701033</v>
      </c>
      <c r="I35" s="11">
        <f t="shared" si="3"/>
        <v>0.33452540489701033</v>
      </c>
      <c r="K35" s="11">
        <v>0.69870805964688099</v>
      </c>
      <c r="L35" s="18">
        <f t="shared" si="4"/>
        <v>4.0722892622796054E-2</v>
      </c>
      <c r="P35" s="1">
        <v>34</v>
      </c>
      <c r="Q35" s="2">
        <v>1</v>
      </c>
      <c r="R35" s="2">
        <v>1</v>
      </c>
      <c r="S35" s="2">
        <v>1</v>
      </c>
    </row>
    <row r="36" spans="1:19" x14ac:dyDescent="0.3">
      <c r="A36" s="4">
        <f t="shared" si="1"/>
        <v>0.35416666666666674</v>
      </c>
      <c r="B36" s="2">
        <v>8.2641627405299317E-2</v>
      </c>
      <c r="C36" s="2">
        <v>8.2641627405299317E-2</v>
      </c>
      <c r="D36" s="2">
        <v>8.2641627405299317E-2</v>
      </c>
      <c r="F36" s="6">
        <v>12</v>
      </c>
      <c r="G36" s="11">
        <f t="shared" si="2"/>
        <v>0.38005251179474048</v>
      </c>
      <c r="H36" s="11">
        <f t="shared" si="3"/>
        <v>0.38005251179474048</v>
      </c>
      <c r="I36" s="11">
        <f t="shared" si="3"/>
        <v>0.38005251179474048</v>
      </c>
      <c r="K36" s="11">
        <v>0.79379846550601896</v>
      </c>
      <c r="L36" s="18">
        <f t="shared" si="4"/>
        <v>4.6265059102479737E-2</v>
      </c>
      <c r="P36" s="1">
        <v>35</v>
      </c>
      <c r="Q36" s="2">
        <v>1</v>
      </c>
      <c r="R36" s="2">
        <v>1</v>
      </c>
      <c r="S36" s="2">
        <v>1</v>
      </c>
    </row>
    <row r="37" spans="1:19" x14ac:dyDescent="0.3">
      <c r="A37" s="4">
        <f t="shared" si="1"/>
        <v>0.36458333333333343</v>
      </c>
      <c r="B37" s="2">
        <v>8.2641627405299317E-2</v>
      </c>
      <c r="C37" s="2">
        <v>8.2641627405299317E-2</v>
      </c>
      <c r="D37" s="2">
        <v>8.2641627405299317E-2</v>
      </c>
      <c r="F37" s="6">
        <v>13</v>
      </c>
      <c r="G37" s="11">
        <f t="shared" si="2"/>
        <v>0.38005251179474048</v>
      </c>
      <c r="H37" s="11">
        <f t="shared" si="3"/>
        <v>0.38005251179474048</v>
      </c>
      <c r="I37" s="11">
        <f t="shared" si="3"/>
        <v>0.38005251179474048</v>
      </c>
      <c r="K37" s="11">
        <v>0.79379846550601896</v>
      </c>
      <c r="L37" s="18">
        <f t="shared" si="4"/>
        <v>4.6265059102479737E-2</v>
      </c>
      <c r="P37" s="1">
        <v>36</v>
      </c>
      <c r="Q37" s="2">
        <v>1</v>
      </c>
      <c r="R37" s="2">
        <v>1</v>
      </c>
      <c r="S37" s="2">
        <v>1</v>
      </c>
    </row>
    <row r="38" spans="1:19" x14ac:dyDescent="0.3">
      <c r="A38" s="4">
        <f t="shared" si="1"/>
        <v>0.37500000000000011</v>
      </c>
      <c r="B38" s="2">
        <v>7.2744426970590748E-2</v>
      </c>
      <c r="C38" s="2">
        <v>7.2744426970590748E-2</v>
      </c>
      <c r="D38" s="2">
        <v>7.2744426970590748E-2</v>
      </c>
      <c r="F38" s="6">
        <v>14</v>
      </c>
      <c r="G38" s="11">
        <f t="shared" si="2"/>
        <v>0.30879269886869704</v>
      </c>
      <c r="H38" s="11">
        <f t="shared" si="3"/>
        <v>0.30879269886869704</v>
      </c>
      <c r="I38" s="11">
        <f t="shared" si="3"/>
        <v>0.30879269886869704</v>
      </c>
      <c r="K38" s="11">
        <v>0.64496132222333102</v>
      </c>
      <c r="L38" s="18">
        <f t="shared" si="4"/>
        <v>3.759036454228272E-2</v>
      </c>
      <c r="P38" s="1">
        <v>37</v>
      </c>
      <c r="Q38" s="2">
        <v>1</v>
      </c>
      <c r="R38" s="2">
        <v>1</v>
      </c>
      <c r="S38" s="2">
        <v>1</v>
      </c>
    </row>
    <row r="39" spans="1:19" x14ac:dyDescent="0.3">
      <c r="A39" s="4">
        <f t="shared" si="1"/>
        <v>0.3854166666666668</v>
      </c>
      <c r="B39" s="2">
        <v>7.2744426970590748E-2</v>
      </c>
      <c r="C39" s="2">
        <v>7.2744426970590748E-2</v>
      </c>
      <c r="D39" s="2">
        <v>7.2744426970590748E-2</v>
      </c>
      <c r="F39" s="6">
        <v>15</v>
      </c>
      <c r="G39" s="11">
        <f t="shared" si="2"/>
        <v>0.31671041391067578</v>
      </c>
      <c r="H39" s="11">
        <f t="shared" si="3"/>
        <v>0.31671041391067578</v>
      </c>
      <c r="I39" s="11">
        <f t="shared" si="3"/>
        <v>0.31671041391067578</v>
      </c>
      <c r="K39" s="11">
        <v>0.66149869496941904</v>
      </c>
      <c r="L39" s="18">
        <f t="shared" si="4"/>
        <v>3.8554214386726265E-2</v>
      </c>
      <c r="P39" s="1">
        <v>38</v>
      </c>
      <c r="Q39" s="2">
        <v>1</v>
      </c>
      <c r="R39" s="2">
        <v>1</v>
      </c>
      <c r="S39" s="2">
        <v>1</v>
      </c>
    </row>
    <row r="40" spans="1:19" x14ac:dyDescent="0.3">
      <c r="A40" s="4">
        <f t="shared" si="1"/>
        <v>0.39583333333333348</v>
      </c>
      <c r="B40" s="2">
        <v>7.2744426970590748E-2</v>
      </c>
      <c r="C40" s="2">
        <v>7.2744426970590748E-2</v>
      </c>
      <c r="D40" s="2">
        <v>7.2744426970590748E-2</v>
      </c>
      <c r="F40" s="6">
        <v>16</v>
      </c>
      <c r="G40" s="11">
        <f t="shared" si="2"/>
        <v>0.44339460967880517</v>
      </c>
      <c r="H40" s="11">
        <f t="shared" si="3"/>
        <v>0.44339460967880517</v>
      </c>
      <c r="I40" s="11">
        <f t="shared" si="3"/>
        <v>0.44339460967880517</v>
      </c>
      <c r="K40" s="11">
        <v>0.92609823604261898</v>
      </c>
      <c r="L40" s="18">
        <f t="shared" si="4"/>
        <v>5.3975903818233216E-2</v>
      </c>
      <c r="P40" s="1">
        <v>39</v>
      </c>
      <c r="Q40" s="2">
        <v>1</v>
      </c>
      <c r="R40" s="2">
        <v>1</v>
      </c>
      <c r="S40" s="2">
        <v>1</v>
      </c>
    </row>
    <row r="41" spans="1:19" x14ac:dyDescent="0.3">
      <c r="A41" s="4">
        <f t="shared" si="1"/>
        <v>0.40625000000000017</v>
      </c>
      <c r="B41" s="2">
        <v>7.2744426970590748E-2</v>
      </c>
      <c r="C41" s="2">
        <v>7.2744426970590748E-2</v>
      </c>
      <c r="D41" s="2">
        <v>7.2744426970590748E-2</v>
      </c>
      <c r="F41" s="6">
        <v>17</v>
      </c>
      <c r="G41" s="11">
        <f t="shared" si="2"/>
        <v>0.39390860750526197</v>
      </c>
      <c r="H41" s="11">
        <f t="shared" ref="H41:I47" si="5">G41</f>
        <v>0.39390860750526197</v>
      </c>
      <c r="I41" s="11">
        <f t="shared" si="5"/>
        <v>0.39390860750526197</v>
      </c>
      <c r="K41" s="11">
        <v>0.82273906495364701</v>
      </c>
      <c r="L41" s="18">
        <f t="shared" si="4"/>
        <v>4.7951807820307224E-2</v>
      </c>
      <c r="P41" s="1">
        <v>40</v>
      </c>
      <c r="Q41" s="2">
        <v>1</v>
      </c>
      <c r="R41" s="2">
        <v>1</v>
      </c>
      <c r="S41" s="2">
        <v>1</v>
      </c>
    </row>
    <row r="42" spans="1:19" x14ac:dyDescent="0.3">
      <c r="A42" s="4">
        <f t="shared" si="1"/>
        <v>0.41666666666666685</v>
      </c>
      <c r="B42" s="2">
        <v>9.6497704238409102E-2</v>
      </c>
      <c r="C42" s="2">
        <v>9.6497704238409102E-2</v>
      </c>
      <c r="D42" s="2">
        <v>9.6497704238409102E-2</v>
      </c>
      <c r="F42" s="6">
        <v>18</v>
      </c>
      <c r="G42" s="11">
        <f t="shared" si="2"/>
        <v>0.38401140707055353</v>
      </c>
      <c r="H42" s="11">
        <f t="shared" si="5"/>
        <v>0.38401140707055353</v>
      </c>
      <c r="I42" s="11">
        <f t="shared" si="5"/>
        <v>0.38401140707055353</v>
      </c>
      <c r="K42" s="11">
        <v>0.80206723073585295</v>
      </c>
      <c r="L42" s="18">
        <f t="shared" si="4"/>
        <v>4.6746988620722046E-2</v>
      </c>
      <c r="P42" s="1">
        <v>41</v>
      </c>
      <c r="Q42" s="2">
        <v>1</v>
      </c>
      <c r="R42" s="2">
        <v>1</v>
      </c>
      <c r="S42" s="2">
        <v>1</v>
      </c>
    </row>
    <row r="43" spans="1:19" x14ac:dyDescent="0.3">
      <c r="A43" s="4">
        <f t="shared" si="1"/>
        <v>0.42708333333333354</v>
      </c>
      <c r="B43" s="2">
        <v>9.6497704238409102E-2</v>
      </c>
      <c r="C43" s="2">
        <v>9.6497704238409102E-2</v>
      </c>
      <c r="D43" s="2">
        <v>9.6497704238409102E-2</v>
      </c>
      <c r="F43" s="6">
        <v>19</v>
      </c>
      <c r="G43" s="11">
        <f t="shared" si="2"/>
        <v>0.47506562086601389</v>
      </c>
      <c r="H43" s="11">
        <f t="shared" si="5"/>
        <v>0.47506562086601389</v>
      </c>
      <c r="I43" s="11">
        <f t="shared" si="5"/>
        <v>0.47506562086601389</v>
      </c>
      <c r="K43" s="11">
        <v>0.99224804245412901</v>
      </c>
      <c r="L43" s="18">
        <f t="shared" si="4"/>
        <v>5.7831321580089419E-2</v>
      </c>
      <c r="P43" s="1">
        <v>42</v>
      </c>
      <c r="Q43" s="2">
        <v>1</v>
      </c>
      <c r="R43" s="2">
        <v>1</v>
      </c>
      <c r="S43" s="2">
        <v>1</v>
      </c>
    </row>
    <row r="44" spans="1:19" x14ac:dyDescent="0.3">
      <c r="A44" s="4">
        <f t="shared" si="1"/>
        <v>0.43750000000000022</v>
      </c>
      <c r="B44" s="2">
        <v>9.6497704238409102E-2</v>
      </c>
      <c r="C44" s="2">
        <v>9.6497704238409102E-2</v>
      </c>
      <c r="D44" s="2">
        <v>9.6497704238409102E-2</v>
      </c>
      <c r="F44" s="6">
        <v>20</v>
      </c>
      <c r="G44" s="11">
        <f t="shared" si="2"/>
        <v>0.41172359849159651</v>
      </c>
      <c r="H44" s="11">
        <f t="shared" si="5"/>
        <v>0.41172359849159651</v>
      </c>
      <c r="I44" s="11">
        <f t="shared" si="5"/>
        <v>0.41172359849159651</v>
      </c>
      <c r="K44" s="11">
        <v>0.85994842963110896</v>
      </c>
      <c r="L44" s="18">
        <f t="shared" si="4"/>
        <v>5.0120486056377013E-2</v>
      </c>
      <c r="P44" s="1">
        <v>43</v>
      </c>
      <c r="Q44" s="2">
        <v>1</v>
      </c>
      <c r="R44" s="2">
        <v>1</v>
      </c>
      <c r="S44" s="2">
        <v>1</v>
      </c>
    </row>
    <row r="45" spans="1:19" x14ac:dyDescent="0.3">
      <c r="A45" s="4">
        <f t="shared" si="1"/>
        <v>0.44791666666666691</v>
      </c>
      <c r="B45" s="2">
        <v>9.6497704238409102E-2</v>
      </c>
      <c r="C45" s="2">
        <v>9.6497704238409102E-2</v>
      </c>
      <c r="D45" s="2">
        <v>9.6497704238409102E-2</v>
      </c>
      <c r="F45" s="6">
        <v>21</v>
      </c>
      <c r="G45" s="11">
        <f t="shared" si="2"/>
        <v>0.39588801738834534</v>
      </c>
      <c r="H45" s="11">
        <f t="shared" si="5"/>
        <v>0.39588801738834534</v>
      </c>
      <c r="I45" s="11">
        <f t="shared" si="5"/>
        <v>0.39588801738834534</v>
      </c>
      <c r="K45" s="11">
        <v>0.82687336871177497</v>
      </c>
      <c r="L45" s="18">
        <f t="shared" si="4"/>
        <v>4.8192767983407901E-2</v>
      </c>
      <c r="P45" s="1">
        <v>44</v>
      </c>
      <c r="Q45" s="2">
        <v>1</v>
      </c>
      <c r="R45" s="2">
        <v>1</v>
      </c>
      <c r="S45" s="2">
        <v>1</v>
      </c>
    </row>
    <row r="46" spans="1:19" x14ac:dyDescent="0.3">
      <c r="A46" s="4">
        <f t="shared" si="1"/>
        <v>0.45833333333333359</v>
      </c>
      <c r="B46" s="2">
        <v>8.3631351224252581E-2</v>
      </c>
      <c r="C46" s="2">
        <v>8.3631351224252581E-2</v>
      </c>
      <c r="D46" s="2">
        <v>8.3631351224252581E-2</v>
      </c>
      <c r="F46" s="6">
        <v>22</v>
      </c>
      <c r="G46" s="11">
        <f t="shared" si="2"/>
        <v>0.35629921564951056</v>
      </c>
      <c r="H46" s="11">
        <f t="shared" si="5"/>
        <v>0.35629921564951056</v>
      </c>
      <c r="I46" s="11">
        <f t="shared" si="5"/>
        <v>0.35629921564951056</v>
      </c>
      <c r="K46" s="11">
        <v>0.74418603184059695</v>
      </c>
      <c r="L46" s="18">
        <f t="shared" si="4"/>
        <v>4.337349118506708E-2</v>
      </c>
      <c r="P46" s="1">
        <v>45</v>
      </c>
      <c r="Q46" s="2">
        <v>1</v>
      </c>
      <c r="R46" s="2">
        <v>1</v>
      </c>
      <c r="S46" s="2">
        <v>1</v>
      </c>
    </row>
    <row r="47" spans="1:19" x14ac:dyDescent="0.3">
      <c r="A47" s="4">
        <f t="shared" si="1"/>
        <v>0.46875000000000028</v>
      </c>
      <c r="B47" s="2">
        <v>8.3631351224252581E-2</v>
      </c>
      <c r="C47" s="2">
        <v>8.3631351224252581E-2</v>
      </c>
      <c r="D47" s="2">
        <v>8.3631351224252581E-2</v>
      </c>
      <c r="F47" s="6">
        <v>23</v>
      </c>
      <c r="G47" s="11">
        <f t="shared" si="2"/>
        <v>0.30681321347596735</v>
      </c>
      <c r="H47" s="11">
        <f t="shared" si="5"/>
        <v>0.30681321347596735</v>
      </c>
      <c r="I47" s="11">
        <f t="shared" si="5"/>
        <v>0.30681321347596735</v>
      </c>
      <c r="K47" s="11">
        <v>0.64082686075162498</v>
      </c>
      <c r="L47" s="18">
        <f t="shared" si="4"/>
        <v>3.7349395187141088E-2</v>
      </c>
      <c r="P47" s="1">
        <v>46</v>
      </c>
      <c r="Q47" s="2">
        <v>1</v>
      </c>
      <c r="R47" s="2">
        <v>1</v>
      </c>
      <c r="S47" s="2">
        <v>1</v>
      </c>
    </row>
    <row r="48" spans="1:19" x14ac:dyDescent="0.3">
      <c r="A48" s="4">
        <f t="shared" si="1"/>
        <v>0.47916666666666696</v>
      </c>
      <c r="B48" s="2">
        <v>8.3631351224252581E-2</v>
      </c>
      <c r="C48" s="2">
        <v>8.3631351224252581E-2</v>
      </c>
      <c r="D48" s="2">
        <v>8.3631351224252581E-2</v>
      </c>
      <c r="P48" s="1">
        <v>47</v>
      </c>
      <c r="Q48" s="2">
        <v>1</v>
      </c>
      <c r="R48" s="2">
        <v>1</v>
      </c>
      <c r="S48" s="2">
        <v>1</v>
      </c>
    </row>
    <row r="49" spans="1:19" x14ac:dyDescent="0.3">
      <c r="A49" s="4">
        <f>A48+1/24/4</f>
        <v>0.48958333333333365</v>
      </c>
      <c r="B49" s="2">
        <v>8.3631351224252581E-2</v>
      </c>
      <c r="C49" s="2">
        <v>8.3631351224252581E-2</v>
      </c>
      <c r="D49" s="2">
        <v>8.3631351224252581E-2</v>
      </c>
      <c r="G49" s="14">
        <f>3000/365.2</f>
        <v>8.214676889375685</v>
      </c>
      <c r="H49" s="16">
        <f>SUM(H24:H47)</f>
        <v>8.214676889375685</v>
      </c>
      <c r="I49" s="16">
        <f>SUM(I24:I47)</f>
        <v>8.214676889375685</v>
      </c>
      <c r="K49" s="16">
        <f>SUM(K24:K47)</f>
        <v>17.157623504764366</v>
      </c>
      <c r="P49" s="1">
        <v>48</v>
      </c>
      <c r="Q49" s="2">
        <v>1</v>
      </c>
      <c r="R49" s="2">
        <v>1</v>
      </c>
      <c r="S49" s="2">
        <v>1</v>
      </c>
    </row>
    <row r="50" spans="1:19" ht="15" thickBot="1" x14ac:dyDescent="0.35">
      <c r="A50" s="4">
        <f t="shared" si="1"/>
        <v>0.50000000000000033</v>
      </c>
      <c r="B50" s="2">
        <v>9.5013127948685119E-2</v>
      </c>
      <c r="C50" s="2">
        <v>9.5013127948685119E-2</v>
      </c>
      <c r="D50" s="2">
        <v>9.5013127948685119E-2</v>
      </c>
      <c r="P50" s="1">
        <v>49</v>
      </c>
      <c r="Q50" s="2">
        <v>1</v>
      </c>
      <c r="R50" s="2">
        <v>1</v>
      </c>
      <c r="S50" s="2">
        <v>1</v>
      </c>
    </row>
    <row r="51" spans="1:19" ht="15" thickBot="1" x14ac:dyDescent="0.35">
      <c r="A51" s="4">
        <f t="shared" si="1"/>
        <v>0.51041666666666696</v>
      </c>
      <c r="B51" s="2">
        <v>9.5013127948685119E-2</v>
      </c>
      <c r="C51" s="2">
        <v>9.5013127948685119E-2</v>
      </c>
      <c r="D51" s="2">
        <v>9.5013127948685119E-2</v>
      </c>
      <c r="G51" s="10" t="s">
        <v>9</v>
      </c>
      <c r="H51" s="9">
        <f>SUMPRODUCT(H3:J3,G49:I49)/1000</f>
        <v>3.047645125958379</v>
      </c>
      <c r="I51" t="s">
        <v>10</v>
      </c>
      <c r="P51" s="1">
        <v>50</v>
      </c>
      <c r="Q51" s="2">
        <v>1</v>
      </c>
      <c r="R51" s="2">
        <v>1</v>
      </c>
      <c r="S51" s="2">
        <v>1</v>
      </c>
    </row>
    <row r="52" spans="1:19" x14ac:dyDescent="0.3">
      <c r="A52" s="4">
        <f t="shared" si="1"/>
        <v>0.52083333333333359</v>
      </c>
      <c r="B52" s="2">
        <v>9.5013127948685119E-2</v>
      </c>
      <c r="C52" s="2">
        <v>9.5013127948685119E-2</v>
      </c>
      <c r="D52" s="2">
        <v>9.5013127948685119E-2</v>
      </c>
      <c r="P52" s="1">
        <v>51</v>
      </c>
      <c r="Q52" s="2">
        <v>1</v>
      </c>
      <c r="R52" s="2">
        <v>1</v>
      </c>
      <c r="S52" s="2">
        <v>1</v>
      </c>
    </row>
    <row r="53" spans="1:19" x14ac:dyDescent="0.3">
      <c r="A53" s="4">
        <f t="shared" si="1"/>
        <v>0.53125000000000022</v>
      </c>
      <c r="B53" s="2">
        <v>9.5013127948685119E-2</v>
      </c>
      <c r="C53" s="2">
        <v>9.5013127948685119E-2</v>
      </c>
      <c r="D53" s="2">
        <v>9.5013127948685119E-2</v>
      </c>
      <c r="P53" s="1">
        <v>52</v>
      </c>
      <c r="Q53" s="2">
        <v>1</v>
      </c>
      <c r="R53" s="2">
        <v>1</v>
      </c>
      <c r="S53" s="2">
        <v>1</v>
      </c>
    </row>
    <row r="54" spans="1:19" x14ac:dyDescent="0.3">
      <c r="A54" s="4">
        <f t="shared" si="1"/>
        <v>0.54166666666666685</v>
      </c>
      <c r="B54" s="2">
        <v>9.5013127948685119E-2</v>
      </c>
      <c r="C54" s="2">
        <v>9.5013127948685119E-2</v>
      </c>
      <c r="D54" s="2">
        <v>9.5013127948685119E-2</v>
      </c>
      <c r="P54" s="1">
        <v>53</v>
      </c>
      <c r="Q54" s="2">
        <v>1</v>
      </c>
      <c r="R54" s="2">
        <v>1</v>
      </c>
      <c r="S54" s="2">
        <v>1</v>
      </c>
    </row>
    <row r="55" spans="1:19" x14ac:dyDescent="0.3">
      <c r="A55" s="4">
        <f t="shared" si="1"/>
        <v>0.55208333333333348</v>
      </c>
      <c r="B55" s="2">
        <v>9.5013127948685119E-2</v>
      </c>
      <c r="C55" s="2">
        <v>9.5013127948685119E-2</v>
      </c>
      <c r="D55" s="2">
        <v>9.5013127948685119E-2</v>
      </c>
    </row>
    <row r="56" spans="1:19" x14ac:dyDescent="0.3">
      <c r="A56" s="4">
        <f t="shared" si="1"/>
        <v>0.56250000000000011</v>
      </c>
      <c r="B56" s="2">
        <v>9.5013127948685119E-2</v>
      </c>
      <c r="C56" s="2">
        <v>9.5013127948685119E-2</v>
      </c>
      <c r="D56" s="2">
        <v>9.5013127948685119E-2</v>
      </c>
      <c r="P56" t="s">
        <v>13</v>
      </c>
      <c r="Q56">
        <f>SUM(Q2:Q54)</f>
        <v>53</v>
      </c>
      <c r="R56">
        <f>SUM(R2:R54)</f>
        <v>53</v>
      </c>
      <c r="S56">
        <f>SUM(S2:S54)</f>
        <v>53</v>
      </c>
    </row>
    <row r="57" spans="1:19" x14ac:dyDescent="0.3">
      <c r="A57" s="4">
        <f t="shared" si="1"/>
        <v>0.57291666666666674</v>
      </c>
      <c r="B57" s="2">
        <v>9.5013127948685119E-2</v>
      </c>
      <c r="C57" s="2">
        <v>9.5013127948685119E-2</v>
      </c>
      <c r="D57" s="2">
        <v>9.5013127948685119E-2</v>
      </c>
    </row>
    <row r="58" spans="1:19" x14ac:dyDescent="0.3">
      <c r="A58" s="4">
        <f t="shared" si="1"/>
        <v>0.58333333333333337</v>
      </c>
      <c r="B58" s="2">
        <v>7.7198174717174259E-2</v>
      </c>
      <c r="C58" s="2">
        <v>7.7198174717174259E-2</v>
      </c>
      <c r="D58" s="2">
        <v>7.7198174717174259E-2</v>
      </c>
    </row>
    <row r="59" spans="1:19" x14ac:dyDescent="0.3">
      <c r="A59" s="4">
        <f t="shared" si="1"/>
        <v>0.59375</v>
      </c>
      <c r="B59" s="2">
        <v>7.7198174717174259E-2</v>
      </c>
      <c r="C59" s="2">
        <v>7.7198174717174259E-2</v>
      </c>
      <c r="D59" s="2">
        <v>7.7198174717174259E-2</v>
      </c>
    </row>
    <row r="60" spans="1:19" x14ac:dyDescent="0.3">
      <c r="A60" s="4">
        <f t="shared" si="1"/>
        <v>0.60416666666666663</v>
      </c>
      <c r="B60" s="2">
        <v>7.7198174717174259E-2</v>
      </c>
      <c r="C60" s="2">
        <v>7.7198174717174259E-2</v>
      </c>
      <c r="D60" s="2">
        <v>7.7198174717174259E-2</v>
      </c>
    </row>
    <row r="61" spans="1:19" x14ac:dyDescent="0.3">
      <c r="A61" s="4">
        <f t="shared" si="1"/>
        <v>0.61458333333333326</v>
      </c>
      <c r="B61" s="2">
        <v>7.7198174717174259E-2</v>
      </c>
      <c r="C61" s="2">
        <v>7.7198174717174259E-2</v>
      </c>
      <c r="D61" s="2">
        <v>7.7198174717174259E-2</v>
      </c>
    </row>
    <row r="62" spans="1:19" x14ac:dyDescent="0.3">
      <c r="A62" s="4">
        <f t="shared" si="1"/>
        <v>0.62499999999999989</v>
      </c>
      <c r="B62" s="2">
        <v>7.9177603477668945E-2</v>
      </c>
      <c r="C62" s="2">
        <v>7.9177603477668945E-2</v>
      </c>
      <c r="D62" s="2">
        <v>7.9177603477668945E-2</v>
      </c>
    </row>
    <row r="63" spans="1:19" x14ac:dyDescent="0.3">
      <c r="A63" s="4">
        <f t="shared" si="1"/>
        <v>0.63541666666666652</v>
      </c>
      <c r="B63" s="2">
        <v>7.9177603477668945E-2</v>
      </c>
      <c r="C63" s="2">
        <v>7.9177603477668945E-2</v>
      </c>
      <c r="D63" s="2">
        <v>7.9177603477668945E-2</v>
      </c>
    </row>
    <row r="64" spans="1:19" x14ac:dyDescent="0.3">
      <c r="A64" s="4">
        <f t="shared" si="1"/>
        <v>0.64583333333333315</v>
      </c>
      <c r="B64" s="2">
        <v>7.9177603477668945E-2</v>
      </c>
      <c r="C64" s="2">
        <v>7.9177603477668945E-2</v>
      </c>
      <c r="D64" s="2">
        <v>7.9177603477668945E-2</v>
      </c>
    </row>
    <row r="65" spans="1:4" x14ac:dyDescent="0.3">
      <c r="A65" s="4">
        <f t="shared" si="1"/>
        <v>0.65624999999999978</v>
      </c>
      <c r="B65" s="2">
        <v>7.9177603477668945E-2</v>
      </c>
      <c r="C65" s="2">
        <v>7.9177603477668945E-2</v>
      </c>
      <c r="D65" s="2">
        <v>7.9177603477668945E-2</v>
      </c>
    </row>
    <row r="66" spans="1:4" x14ac:dyDescent="0.3">
      <c r="A66" s="4">
        <f t="shared" si="1"/>
        <v>0.66666666666666641</v>
      </c>
      <c r="B66" s="2">
        <v>0.11084865241970129</v>
      </c>
      <c r="C66" s="2">
        <v>0.11084865241970129</v>
      </c>
      <c r="D66" s="2">
        <v>0.11084865241970129</v>
      </c>
    </row>
    <row r="67" spans="1:4" x14ac:dyDescent="0.3">
      <c r="A67" s="4">
        <f>A66+1/24/4</f>
        <v>0.67708333333333304</v>
      </c>
      <c r="B67" s="2">
        <v>0.11084865241970129</v>
      </c>
      <c r="C67" s="2">
        <v>0.11084865241970129</v>
      </c>
      <c r="D67" s="2">
        <v>0.11084865241970129</v>
      </c>
    </row>
    <row r="68" spans="1:4" x14ac:dyDescent="0.3">
      <c r="A68" s="4">
        <f t="shared" ref="A68:A75" si="6">A67+1/24/4</f>
        <v>0.68749999999999967</v>
      </c>
      <c r="B68" s="2">
        <v>0.11084865241970129</v>
      </c>
      <c r="C68" s="2">
        <v>0.11084865241970129</v>
      </c>
      <c r="D68" s="2">
        <v>0.11084865241970129</v>
      </c>
    </row>
    <row r="69" spans="1:4" x14ac:dyDescent="0.3">
      <c r="A69" s="4">
        <f t="shared" si="6"/>
        <v>0.6979166666666663</v>
      </c>
      <c r="B69" s="2">
        <v>0.11084865241970129</v>
      </c>
      <c r="C69" s="2">
        <v>0.11084865241970129</v>
      </c>
      <c r="D69" s="2">
        <v>0.11084865241970129</v>
      </c>
    </row>
    <row r="70" spans="1:4" x14ac:dyDescent="0.3">
      <c r="A70" s="4">
        <f t="shared" si="6"/>
        <v>0.70833333333333293</v>
      </c>
      <c r="B70" s="2">
        <v>9.8477151876315491E-2</v>
      </c>
      <c r="C70" s="2">
        <v>9.8477151876315491E-2</v>
      </c>
      <c r="D70" s="2">
        <v>9.8477151876315491E-2</v>
      </c>
    </row>
    <row r="71" spans="1:4" x14ac:dyDescent="0.3">
      <c r="A71" s="4">
        <f t="shared" si="6"/>
        <v>0.71874999999999956</v>
      </c>
      <c r="B71" s="2">
        <v>9.8477151876315491E-2</v>
      </c>
      <c r="C71" s="2">
        <v>9.8477151876315491E-2</v>
      </c>
      <c r="D71" s="2">
        <v>9.8477151876315491E-2</v>
      </c>
    </row>
    <row r="72" spans="1:4" x14ac:dyDescent="0.3">
      <c r="A72" s="4">
        <f t="shared" si="6"/>
        <v>0.72916666666666619</v>
      </c>
      <c r="B72" s="2">
        <v>9.8477151876315491E-2</v>
      </c>
      <c r="C72" s="2">
        <v>9.8477151876315491E-2</v>
      </c>
      <c r="D72" s="2">
        <v>9.8477151876315491E-2</v>
      </c>
    </row>
    <row r="73" spans="1:4" x14ac:dyDescent="0.3">
      <c r="A73" s="4">
        <f t="shared" si="6"/>
        <v>0.73958333333333282</v>
      </c>
      <c r="B73" s="2">
        <v>9.8477151876315491E-2</v>
      </c>
      <c r="C73" s="2">
        <v>9.8477151876315491E-2</v>
      </c>
      <c r="D73" s="2">
        <v>9.8477151876315491E-2</v>
      </c>
    </row>
    <row r="74" spans="1:4" x14ac:dyDescent="0.3">
      <c r="A74" s="4">
        <f t="shared" si="6"/>
        <v>0.74999999999999944</v>
      </c>
      <c r="B74" s="2">
        <v>9.6002851767638384E-2</v>
      </c>
      <c r="C74" s="2">
        <v>9.6002851767638384E-2</v>
      </c>
      <c r="D74" s="2">
        <v>9.6002851767638384E-2</v>
      </c>
    </row>
    <row r="75" spans="1:4" x14ac:dyDescent="0.3">
      <c r="A75" s="4">
        <f t="shared" si="6"/>
        <v>0.76041666666666607</v>
      </c>
      <c r="B75" s="2">
        <v>9.6002851767638384E-2</v>
      </c>
      <c r="C75" s="2">
        <v>9.6002851767638384E-2</v>
      </c>
      <c r="D75" s="2">
        <v>9.6002851767638384E-2</v>
      </c>
    </row>
    <row r="76" spans="1:4" x14ac:dyDescent="0.3">
      <c r="A76" s="4">
        <f>A75+1/24/4</f>
        <v>0.7708333333333327</v>
      </c>
      <c r="B76" s="2">
        <v>9.6002851767638384E-2</v>
      </c>
      <c r="C76" s="2">
        <v>9.6002851767638384E-2</v>
      </c>
      <c r="D76" s="2">
        <v>9.6002851767638384E-2</v>
      </c>
    </row>
    <row r="77" spans="1:4" x14ac:dyDescent="0.3">
      <c r="A77" s="4">
        <f t="shared" ref="A77:A85" si="7">A76+1/24/4</f>
        <v>0.78124999999999933</v>
      </c>
      <c r="B77" s="2">
        <v>9.6002851767638384E-2</v>
      </c>
      <c r="C77" s="2">
        <v>9.6002851767638384E-2</v>
      </c>
      <c r="D77" s="2">
        <v>9.6002851767638384E-2</v>
      </c>
    </row>
    <row r="78" spans="1:4" x14ac:dyDescent="0.3">
      <c r="A78" s="4">
        <f t="shared" si="7"/>
        <v>0.79166666666666596</v>
      </c>
      <c r="B78" s="2">
        <v>0.11876640521650347</v>
      </c>
      <c r="C78" s="2">
        <v>0.11876640521650347</v>
      </c>
      <c r="D78" s="2">
        <v>0.11876640521650347</v>
      </c>
    </row>
    <row r="79" spans="1:4" x14ac:dyDescent="0.3">
      <c r="A79" s="4">
        <f t="shared" si="7"/>
        <v>0.80208333333333259</v>
      </c>
      <c r="B79" s="2">
        <v>0.11876640521650347</v>
      </c>
      <c r="C79" s="2">
        <v>0.11876640521650347</v>
      </c>
      <c r="D79" s="2">
        <v>0.11876640521650347</v>
      </c>
    </row>
    <row r="80" spans="1:4" x14ac:dyDescent="0.3">
      <c r="A80" s="4">
        <f t="shared" si="7"/>
        <v>0.81249999999999922</v>
      </c>
      <c r="B80" s="2">
        <v>0.11876640521650347</v>
      </c>
      <c r="C80" s="2">
        <v>0.11876640521650347</v>
      </c>
      <c r="D80" s="2">
        <v>0.11876640521650347</v>
      </c>
    </row>
    <row r="81" spans="1:4" x14ac:dyDescent="0.3">
      <c r="A81" s="4">
        <f t="shared" si="7"/>
        <v>0.82291666666666585</v>
      </c>
      <c r="B81" s="2">
        <v>0.11876640521650347</v>
      </c>
      <c r="C81" s="2">
        <v>0.11876640521650347</v>
      </c>
      <c r="D81" s="2">
        <v>0.11876640521650347</v>
      </c>
    </row>
    <row r="82" spans="1:4" x14ac:dyDescent="0.3">
      <c r="A82" s="4">
        <f t="shared" si="7"/>
        <v>0.83333333333333248</v>
      </c>
      <c r="B82" s="2">
        <v>0.10293089962289913</v>
      </c>
      <c r="C82" s="2">
        <v>0.10293089962289913</v>
      </c>
      <c r="D82" s="2">
        <v>0.10293089962289913</v>
      </c>
    </row>
    <row r="83" spans="1:4" x14ac:dyDescent="0.3">
      <c r="A83" s="4">
        <f t="shared" si="7"/>
        <v>0.84374999999999911</v>
      </c>
      <c r="B83" s="2">
        <v>0.10293089962289913</v>
      </c>
      <c r="C83" s="2">
        <v>0.10293089962289913</v>
      </c>
      <c r="D83" s="2">
        <v>0.10293089962289913</v>
      </c>
    </row>
    <row r="84" spans="1:4" x14ac:dyDescent="0.3">
      <c r="A84" s="4">
        <f t="shared" si="7"/>
        <v>0.85416666666666574</v>
      </c>
      <c r="B84" s="2">
        <v>0.10293089962289913</v>
      </c>
      <c r="C84" s="2">
        <v>0.10293089962289913</v>
      </c>
      <c r="D84" s="2">
        <v>0.10293089962289913</v>
      </c>
    </row>
    <row r="85" spans="1:4" x14ac:dyDescent="0.3">
      <c r="A85" s="4">
        <f t="shared" si="7"/>
        <v>0.86458333333333237</v>
      </c>
      <c r="B85" s="2">
        <v>0.10293089962289913</v>
      </c>
      <c r="C85" s="2">
        <v>0.10293089962289913</v>
      </c>
      <c r="D85" s="2">
        <v>0.10293089962289913</v>
      </c>
    </row>
    <row r="86" spans="1:4" x14ac:dyDescent="0.3">
      <c r="A86" s="4">
        <f>A85+1/24/4</f>
        <v>0.874999999999999</v>
      </c>
      <c r="B86" s="2">
        <v>9.8972004347086334E-2</v>
      </c>
      <c r="C86" s="2">
        <v>9.8972004347086334E-2</v>
      </c>
      <c r="D86" s="2">
        <v>9.8972004347086334E-2</v>
      </c>
    </row>
    <row r="87" spans="1:4" x14ac:dyDescent="0.3">
      <c r="A87" s="4">
        <f t="shared" ref="A87:A97" si="8">A86+1/24/4</f>
        <v>0.88541666666666563</v>
      </c>
      <c r="B87" s="2">
        <v>9.8972004347086334E-2</v>
      </c>
      <c r="C87" s="2">
        <v>9.8972004347086334E-2</v>
      </c>
      <c r="D87" s="2">
        <v>9.8972004347086334E-2</v>
      </c>
    </row>
    <row r="88" spans="1:4" x14ac:dyDescent="0.3">
      <c r="A88" s="4">
        <f t="shared" si="8"/>
        <v>0.89583333333333226</v>
      </c>
      <c r="B88" s="2">
        <v>9.8972004347086334E-2</v>
      </c>
      <c r="C88" s="2">
        <v>9.8972004347086334E-2</v>
      </c>
      <c r="D88" s="2">
        <v>9.8972004347086334E-2</v>
      </c>
    </row>
    <row r="89" spans="1:4" x14ac:dyDescent="0.3">
      <c r="A89" s="4">
        <f t="shared" si="8"/>
        <v>0.90624999999999889</v>
      </c>
      <c r="B89" s="2">
        <v>9.8972004347086334E-2</v>
      </c>
      <c r="C89" s="2">
        <v>9.8972004347086334E-2</v>
      </c>
      <c r="D89" s="2">
        <v>9.8972004347086334E-2</v>
      </c>
    </row>
    <row r="90" spans="1:4" x14ac:dyDescent="0.3">
      <c r="A90" s="4">
        <f t="shared" si="8"/>
        <v>0.91666666666666552</v>
      </c>
      <c r="B90" s="2">
        <v>8.907480391237764E-2</v>
      </c>
      <c r="C90" s="2">
        <v>8.907480391237764E-2</v>
      </c>
      <c r="D90" s="2">
        <v>8.907480391237764E-2</v>
      </c>
    </row>
    <row r="91" spans="1:4" x14ac:dyDescent="0.3">
      <c r="A91" s="4">
        <f t="shared" si="8"/>
        <v>0.92708333333333215</v>
      </c>
      <c r="B91" s="2">
        <v>8.907480391237764E-2</v>
      </c>
      <c r="C91" s="2">
        <v>8.907480391237764E-2</v>
      </c>
      <c r="D91" s="2">
        <v>8.907480391237764E-2</v>
      </c>
    </row>
    <row r="92" spans="1:4" x14ac:dyDescent="0.3">
      <c r="A92" s="4">
        <f t="shared" si="8"/>
        <v>0.93749999999999878</v>
      </c>
      <c r="B92" s="2">
        <v>8.907480391237764E-2</v>
      </c>
      <c r="C92" s="2">
        <v>8.907480391237764E-2</v>
      </c>
      <c r="D92" s="2">
        <v>8.907480391237764E-2</v>
      </c>
    </row>
    <row r="93" spans="1:4" x14ac:dyDescent="0.3">
      <c r="A93" s="4">
        <f t="shared" si="8"/>
        <v>0.94791666666666541</v>
      </c>
      <c r="B93" s="2">
        <v>8.907480391237764E-2</v>
      </c>
      <c r="C93" s="2">
        <v>8.907480391237764E-2</v>
      </c>
      <c r="D93" s="2">
        <v>8.907480391237764E-2</v>
      </c>
    </row>
    <row r="94" spans="1:4" x14ac:dyDescent="0.3">
      <c r="A94" s="4">
        <f t="shared" si="8"/>
        <v>0.95833333333333204</v>
      </c>
      <c r="B94" s="2">
        <v>7.6703303368991838E-2</v>
      </c>
      <c r="C94" s="2">
        <v>7.6703303368991838E-2</v>
      </c>
      <c r="D94" s="2">
        <v>7.6703303368991838E-2</v>
      </c>
    </row>
    <row r="95" spans="1:4" x14ac:dyDescent="0.3">
      <c r="A95" s="4">
        <f t="shared" si="8"/>
        <v>0.96874999999999867</v>
      </c>
      <c r="B95" s="2">
        <v>7.6703303368991838E-2</v>
      </c>
      <c r="C95" s="2">
        <v>7.6703303368991838E-2</v>
      </c>
      <c r="D95" s="2">
        <v>7.6703303368991838E-2</v>
      </c>
    </row>
    <row r="96" spans="1:4" x14ac:dyDescent="0.3">
      <c r="A96" s="4">
        <f t="shared" si="8"/>
        <v>0.9791666666666653</v>
      </c>
      <c r="B96" s="2">
        <v>7.6703303368991838E-2</v>
      </c>
      <c r="C96" s="2">
        <v>7.6703303368991838E-2</v>
      </c>
      <c r="D96" s="2">
        <v>7.6703303368991838E-2</v>
      </c>
    </row>
    <row r="97" spans="1:4" x14ac:dyDescent="0.3">
      <c r="A97" s="4">
        <f t="shared" si="8"/>
        <v>0.98958333333333193</v>
      </c>
      <c r="B97" s="2">
        <v>7.6703303368991838E-2</v>
      </c>
      <c r="C97" s="2">
        <v>7.6703303368991838E-2</v>
      </c>
      <c r="D97" s="2">
        <v>7.6703303368991838E-2</v>
      </c>
    </row>
  </sheetData>
  <conditionalFormatting sqref="H2:J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S54">
    <cfRule type="iconSet" priority="1">
      <iconSet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459FB-1952-434C-8AE6-973608309086}">
  <sheetPr codeName="Sheet10">
    <tabColor rgb="FF0070C0"/>
  </sheetPr>
  <dimension ref="A1:S97"/>
  <sheetViews>
    <sheetView showGridLines="0" topLeftCell="A33" zoomScaleNormal="100" workbookViewId="0">
      <selection activeCell="B2" sqref="B2:D97"/>
    </sheetView>
  </sheetViews>
  <sheetFormatPr defaultRowHeight="14.4" x14ac:dyDescent="0.3"/>
  <cols>
    <col min="2" max="2" width="20.5546875" customWidth="1"/>
    <col min="3" max="3" width="12.33203125" customWidth="1"/>
    <col min="4" max="4" width="11.88671875" customWidth="1"/>
    <col min="5" max="5" width="10.21875" bestFit="1" customWidth="1"/>
    <col min="6" max="6" width="7.21875" customWidth="1"/>
    <col min="7" max="8" width="12.21875" bestFit="1" customWidth="1"/>
    <col min="9" max="9" width="10.21875" bestFit="1" customWidth="1"/>
    <col min="15" max="15" width="12.21875" bestFit="1" customWidth="1"/>
    <col min="16" max="16" width="8.44140625" bestFit="1" customWidth="1"/>
  </cols>
  <sheetData>
    <row r="1" spans="1:19" x14ac:dyDescent="0.3">
      <c r="A1" s="1" t="s">
        <v>0</v>
      </c>
      <c r="B1" s="1" t="s">
        <v>3</v>
      </c>
      <c r="C1" s="1" t="s">
        <v>1</v>
      </c>
      <c r="D1" s="1" t="s">
        <v>2</v>
      </c>
      <c r="H1" s="1" t="s">
        <v>3</v>
      </c>
      <c r="I1" s="1" t="s">
        <v>1</v>
      </c>
      <c r="J1" s="1" t="s">
        <v>2</v>
      </c>
      <c r="P1" s="1" t="s">
        <v>11</v>
      </c>
      <c r="Q1" s="1" t="s">
        <v>3</v>
      </c>
      <c r="R1" s="1" t="s">
        <v>1</v>
      </c>
      <c r="S1" s="1" t="s">
        <v>2</v>
      </c>
    </row>
    <row r="2" spans="1:19" x14ac:dyDescent="0.3">
      <c r="A2" s="4">
        <v>0</v>
      </c>
      <c r="B2" s="2">
        <v>3.7114501630157358E-2</v>
      </c>
      <c r="C2" s="2">
        <v>3.7114501630157358E-2</v>
      </c>
      <c r="D2" s="2">
        <v>3.7114501630157358E-2</v>
      </c>
      <c r="H2" s="12">
        <f>SUM(B2:B97)</f>
        <v>4.107338444687846</v>
      </c>
      <c r="I2" s="12">
        <f>SUM(C2:C97)</f>
        <v>4.107338444687846</v>
      </c>
      <c r="J2" s="12">
        <f t="shared" ref="J2" si="0">SUM(D2:D97)</f>
        <v>4.107338444687846</v>
      </c>
      <c r="K2" t="s">
        <v>7</v>
      </c>
      <c r="P2" s="1">
        <v>1</v>
      </c>
      <c r="Q2" s="2">
        <v>1</v>
      </c>
      <c r="R2" s="2">
        <v>1</v>
      </c>
      <c r="S2" s="2">
        <v>1</v>
      </c>
    </row>
    <row r="3" spans="1:19" x14ac:dyDescent="0.3">
      <c r="A3" s="4">
        <f>A2+1/24/4</f>
        <v>1.0416666666666666E-2</v>
      </c>
      <c r="B3" s="2">
        <v>3.7114501630157358E-2</v>
      </c>
      <c r="C3" s="2">
        <v>3.7114501630157358E-2</v>
      </c>
      <c r="D3" s="2">
        <v>3.7114501630157358E-2</v>
      </c>
      <c r="F3" s="3"/>
      <c r="G3" t="s">
        <v>12</v>
      </c>
      <c r="H3" s="1">
        <f>Q56*5</f>
        <v>265</v>
      </c>
      <c r="I3" s="1">
        <f>R56</f>
        <v>53</v>
      </c>
      <c r="J3" s="1">
        <f>S56</f>
        <v>53</v>
      </c>
      <c r="K3" t="s">
        <v>8</v>
      </c>
      <c r="P3" s="1">
        <v>2</v>
      </c>
      <c r="Q3" s="2">
        <v>1</v>
      </c>
      <c r="R3" s="2">
        <v>1</v>
      </c>
      <c r="S3" s="2">
        <v>1</v>
      </c>
    </row>
    <row r="4" spans="1:19" ht="15" thickBot="1" x14ac:dyDescent="0.35">
      <c r="A4" s="4">
        <f t="shared" ref="A4:A66" si="1">A3+1/24/4</f>
        <v>2.0833333333333332E-2</v>
      </c>
      <c r="B4" s="2">
        <v>3.7114501630157358E-2</v>
      </c>
      <c r="C4" s="2">
        <v>3.7114501630157358E-2</v>
      </c>
      <c r="D4" s="2">
        <v>3.7114501630157358E-2</v>
      </c>
      <c r="P4" s="1">
        <v>3</v>
      </c>
      <c r="Q4" s="2">
        <v>1</v>
      </c>
      <c r="R4" s="2">
        <v>1</v>
      </c>
      <c r="S4" s="2">
        <v>1</v>
      </c>
    </row>
    <row r="5" spans="1:19" ht="15" thickBot="1" x14ac:dyDescent="0.35">
      <c r="A5" s="4">
        <f t="shared" si="1"/>
        <v>3.125E-2</v>
      </c>
      <c r="B5" s="2">
        <v>3.7114501630157358E-2</v>
      </c>
      <c r="C5" s="2">
        <v>3.7114501630157358E-2</v>
      </c>
      <c r="D5" s="2">
        <v>3.7114501630157358E-2</v>
      </c>
      <c r="H5" s="10" t="s">
        <v>9</v>
      </c>
      <c r="I5" s="9">
        <f>SUMPRODUCT(H2:J2,H3:J3)/1000</f>
        <v>1.5238225629791908</v>
      </c>
      <c r="J5" t="s">
        <v>10</v>
      </c>
      <c r="K5" s="3"/>
      <c r="L5" s="17"/>
      <c r="P5" s="1">
        <v>4</v>
      </c>
      <c r="Q5" s="2">
        <v>1</v>
      </c>
      <c r="R5" s="2">
        <v>1</v>
      </c>
      <c r="S5" s="2">
        <v>1</v>
      </c>
    </row>
    <row r="6" spans="1:19" x14ac:dyDescent="0.3">
      <c r="A6" s="4">
        <f t="shared" si="1"/>
        <v>4.1666666666666664E-2</v>
      </c>
      <c r="B6" s="2">
        <v>3.6372213485295374E-2</v>
      </c>
      <c r="C6" s="2">
        <v>3.6372213485295374E-2</v>
      </c>
      <c r="D6" s="2">
        <v>3.6372213485295374E-2</v>
      </c>
      <c r="P6" s="1">
        <v>5</v>
      </c>
      <c r="Q6" s="2">
        <v>1</v>
      </c>
      <c r="R6" s="2">
        <v>1</v>
      </c>
      <c r="S6" s="2">
        <v>1</v>
      </c>
    </row>
    <row r="7" spans="1:19" x14ac:dyDescent="0.3">
      <c r="A7" s="4">
        <f t="shared" si="1"/>
        <v>5.2083333333333329E-2</v>
      </c>
      <c r="B7" s="2">
        <v>3.6372213485295374E-2</v>
      </c>
      <c r="C7" s="2">
        <v>3.6372213485295374E-2</v>
      </c>
      <c r="D7" s="2">
        <v>3.6372213485295374E-2</v>
      </c>
      <c r="P7" s="1">
        <v>6</v>
      </c>
      <c r="Q7" s="2">
        <v>1</v>
      </c>
      <c r="R7" s="2">
        <v>1</v>
      </c>
      <c r="S7" s="2">
        <v>1</v>
      </c>
    </row>
    <row r="8" spans="1:19" x14ac:dyDescent="0.3">
      <c r="A8" s="4">
        <f t="shared" si="1"/>
        <v>6.2499999999999993E-2</v>
      </c>
      <c r="B8" s="2">
        <v>3.6372213485295374E-2</v>
      </c>
      <c r="C8" s="2">
        <v>3.6372213485295374E-2</v>
      </c>
      <c r="D8" s="2">
        <v>3.6372213485295374E-2</v>
      </c>
      <c r="P8" s="1">
        <v>7</v>
      </c>
      <c r="Q8" s="2">
        <v>1</v>
      </c>
      <c r="R8" s="2">
        <v>1</v>
      </c>
      <c r="S8" s="2">
        <v>1</v>
      </c>
    </row>
    <row r="9" spans="1:19" x14ac:dyDescent="0.3">
      <c r="A9" s="4">
        <f t="shared" si="1"/>
        <v>7.2916666666666657E-2</v>
      </c>
      <c r="B9" s="2">
        <v>3.6372213485295374E-2</v>
      </c>
      <c r="C9" s="2">
        <v>3.6372213485295374E-2</v>
      </c>
      <c r="D9" s="2">
        <v>3.6372213485295374E-2</v>
      </c>
      <c r="P9" s="1">
        <v>8</v>
      </c>
      <c r="Q9" s="2">
        <v>1</v>
      </c>
      <c r="R9" s="2">
        <v>1</v>
      </c>
      <c r="S9" s="2">
        <v>1</v>
      </c>
    </row>
    <row r="10" spans="1:19" x14ac:dyDescent="0.3">
      <c r="A10" s="4">
        <f t="shared" si="1"/>
        <v>8.3333333333333329E-2</v>
      </c>
      <c r="B10" s="2">
        <v>3.4145349050709414E-2</v>
      </c>
      <c r="C10" s="2">
        <v>3.4145349050709414E-2</v>
      </c>
      <c r="D10" s="2">
        <v>3.4145349050709414E-2</v>
      </c>
      <c r="P10" s="1">
        <v>9</v>
      </c>
      <c r="Q10" s="2">
        <v>1</v>
      </c>
      <c r="R10" s="2">
        <v>1</v>
      </c>
      <c r="S10" s="2">
        <v>1</v>
      </c>
    </row>
    <row r="11" spans="1:19" x14ac:dyDescent="0.3">
      <c r="A11" s="4">
        <f t="shared" si="1"/>
        <v>9.375E-2</v>
      </c>
      <c r="B11" s="2">
        <v>3.4145349050709414E-2</v>
      </c>
      <c r="C11" s="2">
        <v>3.4145349050709414E-2</v>
      </c>
      <c r="D11" s="2">
        <v>3.4145349050709414E-2</v>
      </c>
      <c r="P11" s="1">
        <v>10</v>
      </c>
      <c r="Q11" s="2">
        <v>1</v>
      </c>
      <c r="R11" s="2">
        <v>1</v>
      </c>
      <c r="S11" s="2">
        <v>1</v>
      </c>
    </row>
    <row r="12" spans="1:19" x14ac:dyDescent="0.3">
      <c r="A12" s="4">
        <f t="shared" si="1"/>
        <v>0.10416666666666667</v>
      </c>
      <c r="B12" s="2">
        <v>3.4145349050709414E-2</v>
      </c>
      <c r="C12" s="2">
        <v>3.4145349050709414E-2</v>
      </c>
      <c r="D12" s="2">
        <v>3.4145349050709414E-2</v>
      </c>
      <c r="P12" s="1">
        <v>11</v>
      </c>
      <c r="Q12" s="2">
        <v>1</v>
      </c>
      <c r="R12" s="2">
        <v>1</v>
      </c>
      <c r="S12" s="2">
        <v>1</v>
      </c>
    </row>
    <row r="13" spans="1:19" x14ac:dyDescent="0.3">
      <c r="A13" s="4">
        <f t="shared" si="1"/>
        <v>0.11458333333333334</v>
      </c>
      <c r="B13" s="2">
        <v>3.4145349050709414E-2</v>
      </c>
      <c r="C13" s="2">
        <v>3.4145349050709414E-2</v>
      </c>
      <c r="D13" s="2">
        <v>3.4145349050709414E-2</v>
      </c>
      <c r="P13" s="1">
        <v>12</v>
      </c>
      <c r="Q13" s="2">
        <v>1</v>
      </c>
      <c r="R13" s="2">
        <v>1</v>
      </c>
      <c r="S13" s="2">
        <v>1</v>
      </c>
    </row>
    <row r="14" spans="1:19" x14ac:dyDescent="0.3">
      <c r="A14" s="4">
        <f t="shared" si="1"/>
        <v>0.125</v>
      </c>
      <c r="B14" s="2">
        <v>3.562992534043339E-2</v>
      </c>
      <c r="C14" s="2">
        <v>3.562992534043339E-2</v>
      </c>
      <c r="D14" s="2">
        <v>3.562992534043339E-2</v>
      </c>
      <c r="P14" s="1">
        <v>13</v>
      </c>
      <c r="Q14" s="2">
        <v>1</v>
      </c>
      <c r="R14" s="2">
        <v>1</v>
      </c>
      <c r="S14" s="2">
        <v>1</v>
      </c>
    </row>
    <row r="15" spans="1:19" x14ac:dyDescent="0.3">
      <c r="A15" s="4">
        <f t="shared" si="1"/>
        <v>0.13541666666666666</v>
      </c>
      <c r="B15" s="2">
        <v>3.562992534043339E-2</v>
      </c>
      <c r="C15" s="2">
        <v>3.562992534043339E-2</v>
      </c>
      <c r="D15" s="2">
        <v>3.562992534043339E-2</v>
      </c>
      <c r="P15" s="1">
        <v>14</v>
      </c>
      <c r="Q15" s="2">
        <v>1</v>
      </c>
      <c r="R15" s="2">
        <v>1</v>
      </c>
      <c r="S15" s="2">
        <v>1</v>
      </c>
    </row>
    <row r="16" spans="1:19" x14ac:dyDescent="0.3">
      <c r="A16" s="4">
        <f t="shared" si="1"/>
        <v>0.14583333333333331</v>
      </c>
      <c r="B16" s="2">
        <v>3.562992534043339E-2</v>
      </c>
      <c r="C16" s="2">
        <v>3.562992534043339E-2</v>
      </c>
      <c r="D16" s="2">
        <v>3.562992534043339E-2</v>
      </c>
      <c r="P16" s="1">
        <v>15</v>
      </c>
      <c r="Q16" s="2">
        <v>1</v>
      </c>
      <c r="R16" s="2">
        <v>1</v>
      </c>
      <c r="S16" s="2">
        <v>1</v>
      </c>
    </row>
    <row r="17" spans="1:19" x14ac:dyDescent="0.3">
      <c r="A17" s="4">
        <f t="shared" si="1"/>
        <v>0.15624999999999997</v>
      </c>
      <c r="B17" s="2">
        <v>3.562992534043339E-2</v>
      </c>
      <c r="C17" s="2">
        <v>3.562992534043339E-2</v>
      </c>
      <c r="D17" s="2">
        <v>3.562992534043339E-2</v>
      </c>
      <c r="P17" s="1">
        <v>16</v>
      </c>
      <c r="Q17" s="2">
        <v>1</v>
      </c>
      <c r="R17" s="2">
        <v>1</v>
      </c>
      <c r="S17" s="2">
        <v>1</v>
      </c>
    </row>
    <row r="18" spans="1:19" x14ac:dyDescent="0.3">
      <c r="A18" s="4">
        <f t="shared" si="1"/>
        <v>0.16666666666666663</v>
      </c>
      <c r="B18" s="2">
        <v>3.4145349050709414E-2</v>
      </c>
      <c r="C18" s="2">
        <v>3.4145349050709414E-2</v>
      </c>
      <c r="D18" s="2">
        <v>3.4145349050709414E-2</v>
      </c>
      <c r="P18" s="1">
        <v>17</v>
      </c>
      <c r="Q18" s="2">
        <v>1</v>
      </c>
      <c r="R18" s="2">
        <v>1</v>
      </c>
      <c r="S18" s="2">
        <v>1</v>
      </c>
    </row>
    <row r="19" spans="1:19" x14ac:dyDescent="0.3">
      <c r="A19" s="4">
        <f t="shared" si="1"/>
        <v>0.17708333333333329</v>
      </c>
      <c r="B19" s="2">
        <v>3.4145349050709414E-2</v>
      </c>
      <c r="C19" s="2">
        <v>3.4145349050709414E-2</v>
      </c>
      <c r="D19" s="2">
        <v>3.4145349050709414E-2</v>
      </c>
      <c r="P19" s="1">
        <v>18</v>
      </c>
      <c r="Q19" s="2">
        <v>1</v>
      </c>
      <c r="R19" s="2">
        <v>1</v>
      </c>
      <c r="S19" s="2">
        <v>1</v>
      </c>
    </row>
    <row r="20" spans="1:19" x14ac:dyDescent="0.3">
      <c r="A20" s="4">
        <f t="shared" si="1"/>
        <v>0.18749999999999994</v>
      </c>
      <c r="B20" s="2">
        <v>3.4145349050709414E-2</v>
      </c>
      <c r="C20" s="2">
        <v>3.4145349050709414E-2</v>
      </c>
      <c r="D20" s="2">
        <v>3.4145349050709414E-2</v>
      </c>
      <c r="P20" s="1">
        <v>19</v>
      </c>
      <c r="Q20" s="2">
        <v>1</v>
      </c>
      <c r="R20" s="2">
        <v>1</v>
      </c>
      <c r="S20" s="2">
        <v>1</v>
      </c>
    </row>
    <row r="21" spans="1:19" x14ac:dyDescent="0.3">
      <c r="A21" s="4">
        <f t="shared" si="1"/>
        <v>0.1979166666666666</v>
      </c>
      <c r="B21" s="2">
        <v>3.4145349050709414E-2</v>
      </c>
      <c r="C21" s="2">
        <v>3.4145349050709414E-2</v>
      </c>
      <c r="D21" s="2">
        <v>3.4145349050709414E-2</v>
      </c>
      <c r="P21" s="1">
        <v>20</v>
      </c>
      <c r="Q21" s="2">
        <v>1</v>
      </c>
      <c r="R21" s="2">
        <v>1</v>
      </c>
      <c r="S21" s="2">
        <v>1</v>
      </c>
    </row>
    <row r="22" spans="1:19" x14ac:dyDescent="0.3">
      <c r="A22" s="4">
        <f t="shared" si="1"/>
        <v>0.20833333333333326</v>
      </c>
      <c r="B22" s="2">
        <v>3.4887637195571398E-2</v>
      </c>
      <c r="C22" s="2">
        <v>3.4887637195571398E-2</v>
      </c>
      <c r="D22" s="2">
        <v>3.4887637195571398E-2</v>
      </c>
      <c r="P22" s="1">
        <v>21</v>
      </c>
      <c r="Q22" s="2">
        <v>1</v>
      </c>
      <c r="R22" s="2">
        <v>1</v>
      </c>
      <c r="S22" s="2">
        <v>1</v>
      </c>
    </row>
    <row r="23" spans="1:19" x14ac:dyDescent="0.3">
      <c r="A23" s="4">
        <f t="shared" si="1"/>
        <v>0.21874999999999992</v>
      </c>
      <c r="B23" s="2">
        <v>3.4887637195571398E-2</v>
      </c>
      <c r="C23" s="2">
        <v>3.4887637195571398E-2</v>
      </c>
      <c r="D23" s="2">
        <v>3.4887637195571398E-2</v>
      </c>
      <c r="F23" s="1"/>
      <c r="G23" s="1" t="s">
        <v>3</v>
      </c>
      <c r="H23" s="1" t="s">
        <v>1</v>
      </c>
      <c r="I23" s="1" t="s">
        <v>2</v>
      </c>
      <c r="P23" s="1">
        <v>22</v>
      </c>
      <c r="Q23" s="2">
        <v>1</v>
      </c>
      <c r="R23" s="2">
        <v>1</v>
      </c>
      <c r="S23" s="2">
        <v>1</v>
      </c>
    </row>
    <row r="24" spans="1:19" x14ac:dyDescent="0.3">
      <c r="A24" s="4">
        <f t="shared" si="1"/>
        <v>0.22916666666666657</v>
      </c>
      <c r="B24" s="2">
        <v>3.4887637195571398E-2</v>
      </c>
      <c r="C24" s="2">
        <v>3.4887637195571398E-2</v>
      </c>
      <c r="D24" s="2">
        <v>3.4887637195571398E-2</v>
      </c>
      <c r="F24" s="6">
        <v>0</v>
      </c>
      <c r="G24" s="11">
        <f>L24*$G$49</f>
        <v>0.14845800652062943</v>
      </c>
      <c r="H24" s="11">
        <f>G24</f>
        <v>0.14845800652062943</v>
      </c>
      <c r="I24" s="11">
        <f>H24</f>
        <v>0.14845800652062943</v>
      </c>
      <c r="K24" s="11">
        <v>0.62015502653383103</v>
      </c>
      <c r="L24" s="18">
        <f>K24/$K$49</f>
        <v>3.614457598755591E-2</v>
      </c>
      <c r="P24" s="1">
        <v>23</v>
      </c>
      <c r="Q24" s="2">
        <v>1</v>
      </c>
      <c r="R24" s="2">
        <v>1</v>
      </c>
      <c r="S24" s="2">
        <v>1</v>
      </c>
    </row>
    <row r="25" spans="1:19" x14ac:dyDescent="0.3">
      <c r="A25" s="4">
        <f t="shared" si="1"/>
        <v>0.23958333333333323</v>
      </c>
      <c r="B25" s="2">
        <v>3.4887637195571398E-2</v>
      </c>
      <c r="C25" s="2">
        <v>3.4887637195571398E-2</v>
      </c>
      <c r="D25" s="2">
        <v>3.4887637195571398E-2</v>
      </c>
      <c r="F25" s="6">
        <v>1</v>
      </c>
      <c r="G25" s="11">
        <f t="shared" ref="G25:G47" si="2">L25*$G$49</f>
        <v>0.1454888539411815</v>
      </c>
      <c r="H25" s="11">
        <f t="shared" ref="H25:I40" si="3">G25</f>
        <v>0.1454888539411815</v>
      </c>
      <c r="I25" s="11">
        <f t="shared" si="3"/>
        <v>0.1454888539411815</v>
      </c>
      <c r="K25" s="11">
        <v>0.60775195754586997</v>
      </c>
      <c r="L25" s="18">
        <f t="shared" ref="L25:L47" si="4">K25/$K$49</f>
        <v>3.5421686306212986E-2</v>
      </c>
      <c r="P25" s="1">
        <v>24</v>
      </c>
      <c r="Q25" s="2">
        <v>1</v>
      </c>
      <c r="R25" s="2">
        <v>1</v>
      </c>
      <c r="S25" s="2">
        <v>1</v>
      </c>
    </row>
    <row r="26" spans="1:19" x14ac:dyDescent="0.3">
      <c r="A26" s="4">
        <f t="shared" si="1"/>
        <v>0.24999999999999989</v>
      </c>
      <c r="B26" s="2">
        <v>3.9341375503449114E-2</v>
      </c>
      <c r="C26" s="2">
        <v>3.9341375503449114E-2</v>
      </c>
      <c r="D26" s="2">
        <v>3.9341375503449114E-2</v>
      </c>
      <c r="F26" s="6">
        <v>2</v>
      </c>
      <c r="G26" s="11">
        <f t="shared" si="2"/>
        <v>0.13658139620283766</v>
      </c>
      <c r="H26" s="11">
        <f t="shared" si="3"/>
        <v>0.13658139620283766</v>
      </c>
      <c r="I26" s="11">
        <f t="shared" si="3"/>
        <v>0.13658139620283766</v>
      </c>
      <c r="K26" s="11">
        <v>0.570542750581987</v>
      </c>
      <c r="L26" s="18">
        <f t="shared" si="4"/>
        <v>3.3253017262184208E-2</v>
      </c>
      <c r="P26" s="1">
        <v>25</v>
      </c>
      <c r="Q26" s="2">
        <v>1</v>
      </c>
      <c r="R26" s="2">
        <v>1</v>
      </c>
      <c r="S26" s="2">
        <v>1</v>
      </c>
    </row>
    <row r="27" spans="1:19" x14ac:dyDescent="0.3">
      <c r="A27" s="4">
        <f t="shared" si="1"/>
        <v>0.26041666666666657</v>
      </c>
      <c r="B27" s="2">
        <v>3.9341375503449114E-2</v>
      </c>
      <c r="C27" s="2">
        <v>3.9341375503449114E-2</v>
      </c>
      <c r="D27" s="2">
        <v>3.9341375503449114E-2</v>
      </c>
      <c r="F27" s="6">
        <v>3</v>
      </c>
      <c r="G27" s="11">
        <f t="shared" si="2"/>
        <v>0.14251970136173356</v>
      </c>
      <c r="H27" s="11">
        <f t="shared" si="3"/>
        <v>0.14251970136173356</v>
      </c>
      <c r="I27" s="11">
        <f t="shared" si="3"/>
        <v>0.14251970136173356</v>
      </c>
      <c r="K27" s="11">
        <v>0.59534888855790902</v>
      </c>
      <c r="L27" s="18">
        <f t="shared" si="4"/>
        <v>3.4698796624870062E-2</v>
      </c>
      <c r="P27" s="1">
        <v>26</v>
      </c>
      <c r="Q27" s="2">
        <v>1</v>
      </c>
      <c r="R27" s="2">
        <v>1</v>
      </c>
      <c r="S27" s="2">
        <v>1</v>
      </c>
    </row>
    <row r="28" spans="1:19" x14ac:dyDescent="0.3">
      <c r="A28" s="4">
        <f t="shared" si="1"/>
        <v>0.27083333333333326</v>
      </c>
      <c r="B28" s="2">
        <v>3.9341375503449114E-2</v>
      </c>
      <c r="C28" s="2">
        <v>3.9341375503449114E-2</v>
      </c>
      <c r="D28" s="2">
        <v>3.9341375503449114E-2</v>
      </c>
      <c r="F28" s="6">
        <v>4</v>
      </c>
      <c r="G28" s="11">
        <f t="shared" si="2"/>
        <v>0.13658139620283766</v>
      </c>
      <c r="H28" s="11">
        <f t="shared" si="3"/>
        <v>0.13658139620283766</v>
      </c>
      <c r="I28" s="11">
        <f t="shared" si="3"/>
        <v>0.13658139620283766</v>
      </c>
      <c r="K28" s="11">
        <v>0.570542750581987</v>
      </c>
      <c r="L28" s="18">
        <f t="shared" si="4"/>
        <v>3.3253017262184208E-2</v>
      </c>
      <c r="P28" s="1">
        <v>27</v>
      </c>
      <c r="Q28" s="2">
        <v>1</v>
      </c>
      <c r="R28" s="2">
        <v>1</v>
      </c>
      <c r="S28" s="2">
        <v>1</v>
      </c>
    </row>
    <row r="29" spans="1:19" x14ac:dyDescent="0.3">
      <c r="A29" s="4">
        <f t="shared" si="1"/>
        <v>0.28124999999999994</v>
      </c>
      <c r="B29" s="2">
        <v>3.9341375503449114E-2</v>
      </c>
      <c r="C29" s="2">
        <v>3.9341375503449114E-2</v>
      </c>
      <c r="D29" s="2">
        <v>3.9341375503449114E-2</v>
      </c>
      <c r="F29" s="6">
        <v>5</v>
      </c>
      <c r="G29" s="11">
        <f t="shared" si="2"/>
        <v>0.13955054878228559</v>
      </c>
      <c r="H29" s="11">
        <f t="shared" si="3"/>
        <v>0.13955054878228559</v>
      </c>
      <c r="I29" s="11">
        <f t="shared" si="3"/>
        <v>0.13955054878228559</v>
      </c>
      <c r="K29" s="11">
        <v>0.58294581956994795</v>
      </c>
      <c r="L29" s="18">
        <f t="shared" si="4"/>
        <v>3.3975906943527132E-2</v>
      </c>
      <c r="P29" s="1">
        <v>28</v>
      </c>
      <c r="Q29" s="2">
        <v>1</v>
      </c>
      <c r="R29" s="2">
        <v>1</v>
      </c>
      <c r="S29" s="2">
        <v>1</v>
      </c>
    </row>
    <row r="30" spans="1:19" x14ac:dyDescent="0.3">
      <c r="A30" s="4">
        <f t="shared" si="1"/>
        <v>0.29166666666666663</v>
      </c>
      <c r="B30" s="2">
        <v>3.8351651684495919E-2</v>
      </c>
      <c r="C30" s="2">
        <v>3.8351651684495919E-2</v>
      </c>
      <c r="D30" s="2">
        <v>3.8351651684495919E-2</v>
      </c>
      <c r="F30" s="6">
        <v>6</v>
      </c>
      <c r="G30" s="11">
        <f t="shared" si="2"/>
        <v>0.15736550201379645</v>
      </c>
      <c r="H30" s="11">
        <f t="shared" si="3"/>
        <v>0.15736550201379645</v>
      </c>
      <c r="I30" s="11">
        <f t="shared" si="3"/>
        <v>0.15736550201379645</v>
      </c>
      <c r="K30" s="11">
        <v>0.65736439121129198</v>
      </c>
      <c r="L30" s="18">
        <f t="shared" si="4"/>
        <v>3.8313254223625644E-2</v>
      </c>
      <c r="P30" s="1">
        <v>29</v>
      </c>
      <c r="Q30" s="2">
        <v>1</v>
      </c>
      <c r="R30" s="2">
        <v>1</v>
      </c>
      <c r="S30" s="2">
        <v>1</v>
      </c>
    </row>
    <row r="31" spans="1:19" x14ac:dyDescent="0.3">
      <c r="A31" s="4">
        <f t="shared" si="1"/>
        <v>0.30208333333333331</v>
      </c>
      <c r="B31" s="2">
        <v>3.8351651684495919E-2</v>
      </c>
      <c r="C31" s="2">
        <v>3.8351651684495919E-2</v>
      </c>
      <c r="D31" s="2">
        <v>3.8351651684495919E-2</v>
      </c>
      <c r="F31" s="6">
        <v>7</v>
      </c>
      <c r="G31" s="11">
        <f t="shared" si="2"/>
        <v>0.15340660673798368</v>
      </c>
      <c r="H31" s="11">
        <f t="shared" si="3"/>
        <v>0.15340660673798368</v>
      </c>
      <c r="I31" s="11">
        <f t="shared" si="3"/>
        <v>0.15340660673798368</v>
      </c>
      <c r="K31" s="11">
        <v>0.64082686075162498</v>
      </c>
      <c r="L31" s="18">
        <f t="shared" si="4"/>
        <v>3.7349395187141088E-2</v>
      </c>
      <c r="P31" s="1">
        <v>30</v>
      </c>
      <c r="Q31" s="2">
        <v>1</v>
      </c>
      <c r="R31" s="2">
        <v>1</v>
      </c>
      <c r="S31" s="2">
        <v>1</v>
      </c>
    </row>
    <row r="32" spans="1:19" x14ac:dyDescent="0.3">
      <c r="A32" s="4">
        <f t="shared" si="1"/>
        <v>0.3125</v>
      </c>
      <c r="B32" s="2">
        <v>3.8351651684495919E-2</v>
      </c>
      <c r="C32" s="2">
        <v>3.8351651684495919E-2</v>
      </c>
      <c r="D32" s="2">
        <v>3.8351651684495919E-2</v>
      </c>
      <c r="F32" s="6">
        <v>8</v>
      </c>
      <c r="G32" s="11">
        <f t="shared" si="2"/>
        <v>0.16528325481059863</v>
      </c>
      <c r="H32" s="11">
        <f t="shared" si="3"/>
        <v>0.16528325481059863</v>
      </c>
      <c r="I32" s="11">
        <f t="shared" si="3"/>
        <v>0.16528325481059863</v>
      </c>
      <c r="K32" s="11">
        <v>0.69043929441704699</v>
      </c>
      <c r="L32" s="18">
        <f t="shared" si="4"/>
        <v>4.0240963104553745E-2</v>
      </c>
      <c r="P32" s="1">
        <v>31</v>
      </c>
      <c r="Q32" s="2">
        <v>1</v>
      </c>
      <c r="R32" s="2">
        <v>1</v>
      </c>
      <c r="S32" s="2">
        <v>1</v>
      </c>
    </row>
    <row r="33" spans="1:19" x14ac:dyDescent="0.3">
      <c r="A33" s="4">
        <f t="shared" si="1"/>
        <v>0.32291666666666669</v>
      </c>
      <c r="B33" s="2">
        <v>3.8351651684495919E-2</v>
      </c>
      <c r="C33" s="2">
        <v>3.8351651684495919E-2</v>
      </c>
      <c r="D33" s="2">
        <v>3.8351651684495919E-2</v>
      </c>
      <c r="F33" s="6">
        <v>9</v>
      </c>
      <c r="G33" s="11">
        <f t="shared" si="2"/>
        <v>0.1454888539411815</v>
      </c>
      <c r="H33" s="11">
        <f t="shared" si="3"/>
        <v>0.1454888539411815</v>
      </c>
      <c r="I33" s="11">
        <f t="shared" si="3"/>
        <v>0.1454888539411815</v>
      </c>
      <c r="K33" s="11">
        <v>0.60775195754586997</v>
      </c>
      <c r="L33" s="18">
        <f t="shared" si="4"/>
        <v>3.5421686306212986E-2</v>
      </c>
      <c r="P33" s="1">
        <v>32</v>
      </c>
      <c r="Q33" s="2">
        <v>1</v>
      </c>
      <c r="R33" s="2">
        <v>1</v>
      </c>
      <c r="S33" s="2">
        <v>1</v>
      </c>
    </row>
    <row r="34" spans="1:19" x14ac:dyDescent="0.3">
      <c r="A34" s="4">
        <f t="shared" si="1"/>
        <v>0.33333333333333337</v>
      </c>
      <c r="B34" s="2">
        <v>4.1320813702649659E-2</v>
      </c>
      <c r="C34" s="2">
        <v>4.1320813702649659E-2</v>
      </c>
      <c r="D34" s="2">
        <v>4.1320813702649659E-2</v>
      </c>
      <c r="F34" s="6">
        <v>10</v>
      </c>
      <c r="G34" s="11">
        <f t="shared" si="2"/>
        <v>0.1929954084768182</v>
      </c>
      <c r="H34" s="11">
        <f t="shared" si="3"/>
        <v>0.1929954084768182</v>
      </c>
      <c r="I34" s="11">
        <f t="shared" si="3"/>
        <v>0.1929954084768182</v>
      </c>
      <c r="K34" s="11">
        <v>0.80620153449398002</v>
      </c>
      <c r="L34" s="18">
        <f t="shared" si="4"/>
        <v>4.6987948783822668E-2</v>
      </c>
      <c r="P34" s="1">
        <v>33</v>
      </c>
      <c r="Q34" s="2">
        <v>1</v>
      </c>
      <c r="R34" s="2">
        <v>1</v>
      </c>
      <c r="S34" s="2">
        <v>1</v>
      </c>
    </row>
    <row r="35" spans="1:19" x14ac:dyDescent="0.3">
      <c r="A35" s="4">
        <f t="shared" si="1"/>
        <v>0.34375000000000006</v>
      </c>
      <c r="B35" s="2">
        <v>4.1320813702649659E-2</v>
      </c>
      <c r="C35" s="2">
        <v>4.1320813702649659E-2</v>
      </c>
      <c r="D35" s="2">
        <v>4.1320813702649659E-2</v>
      </c>
      <c r="F35" s="6">
        <v>11</v>
      </c>
      <c r="G35" s="11">
        <f t="shared" si="2"/>
        <v>0.16726270244850516</v>
      </c>
      <c r="H35" s="11">
        <f t="shared" si="3"/>
        <v>0.16726270244850516</v>
      </c>
      <c r="I35" s="11">
        <f t="shared" si="3"/>
        <v>0.16726270244850516</v>
      </c>
      <c r="K35" s="11">
        <v>0.69870805964688099</v>
      </c>
      <c r="L35" s="18">
        <f t="shared" si="4"/>
        <v>4.0722892622796054E-2</v>
      </c>
      <c r="P35" s="1">
        <v>34</v>
      </c>
      <c r="Q35" s="2">
        <v>1</v>
      </c>
      <c r="R35" s="2">
        <v>1</v>
      </c>
      <c r="S35" s="2">
        <v>1</v>
      </c>
    </row>
    <row r="36" spans="1:19" x14ac:dyDescent="0.3">
      <c r="A36" s="4">
        <f t="shared" si="1"/>
        <v>0.35416666666666674</v>
      </c>
      <c r="B36" s="2">
        <v>4.1320813702649659E-2</v>
      </c>
      <c r="C36" s="2">
        <v>4.1320813702649659E-2</v>
      </c>
      <c r="D36" s="2">
        <v>4.1320813702649659E-2</v>
      </c>
      <c r="F36" s="6">
        <v>12</v>
      </c>
      <c r="G36" s="11">
        <f t="shared" si="2"/>
        <v>0.19002625589737024</v>
      </c>
      <c r="H36" s="11">
        <f t="shared" si="3"/>
        <v>0.19002625589737024</v>
      </c>
      <c r="I36" s="11">
        <f t="shared" si="3"/>
        <v>0.19002625589737024</v>
      </c>
      <c r="K36" s="11">
        <v>0.79379846550601896</v>
      </c>
      <c r="L36" s="18">
        <f t="shared" si="4"/>
        <v>4.6265059102479737E-2</v>
      </c>
      <c r="P36" s="1">
        <v>35</v>
      </c>
      <c r="Q36" s="2">
        <v>1</v>
      </c>
      <c r="R36" s="2">
        <v>1</v>
      </c>
      <c r="S36" s="2">
        <v>1</v>
      </c>
    </row>
    <row r="37" spans="1:19" x14ac:dyDescent="0.3">
      <c r="A37" s="4">
        <f t="shared" si="1"/>
        <v>0.36458333333333343</v>
      </c>
      <c r="B37" s="2">
        <v>4.1320813702649659E-2</v>
      </c>
      <c r="C37" s="2">
        <v>4.1320813702649659E-2</v>
      </c>
      <c r="D37" s="2">
        <v>4.1320813702649659E-2</v>
      </c>
      <c r="F37" s="6">
        <v>13</v>
      </c>
      <c r="G37" s="11">
        <f t="shared" si="2"/>
        <v>0.19002625589737024</v>
      </c>
      <c r="H37" s="11">
        <f t="shared" si="3"/>
        <v>0.19002625589737024</v>
      </c>
      <c r="I37" s="11">
        <f t="shared" si="3"/>
        <v>0.19002625589737024</v>
      </c>
      <c r="K37" s="11">
        <v>0.79379846550601896</v>
      </c>
      <c r="L37" s="18">
        <f t="shared" si="4"/>
        <v>4.6265059102479737E-2</v>
      </c>
      <c r="P37" s="1">
        <v>36</v>
      </c>
      <c r="Q37" s="2">
        <v>1</v>
      </c>
      <c r="R37" s="2">
        <v>1</v>
      </c>
      <c r="S37" s="2">
        <v>1</v>
      </c>
    </row>
    <row r="38" spans="1:19" x14ac:dyDescent="0.3">
      <c r="A38" s="4">
        <f t="shared" si="1"/>
        <v>0.37500000000000011</v>
      </c>
      <c r="B38" s="2">
        <v>3.6372213485295374E-2</v>
      </c>
      <c r="C38" s="2">
        <v>3.6372213485295374E-2</v>
      </c>
      <c r="D38" s="2">
        <v>3.6372213485295374E-2</v>
      </c>
      <c r="F38" s="6">
        <v>14</v>
      </c>
      <c r="G38" s="11">
        <f t="shared" si="2"/>
        <v>0.15439634943434852</v>
      </c>
      <c r="H38" s="11">
        <f t="shared" si="3"/>
        <v>0.15439634943434852</v>
      </c>
      <c r="I38" s="11">
        <f t="shared" si="3"/>
        <v>0.15439634943434852</v>
      </c>
      <c r="K38" s="11">
        <v>0.64496132222333102</v>
      </c>
      <c r="L38" s="18">
        <f t="shared" si="4"/>
        <v>3.759036454228272E-2</v>
      </c>
      <c r="P38" s="1">
        <v>37</v>
      </c>
      <c r="Q38" s="2">
        <v>1</v>
      </c>
      <c r="R38" s="2">
        <v>1</v>
      </c>
      <c r="S38" s="2">
        <v>1</v>
      </c>
    </row>
    <row r="39" spans="1:19" x14ac:dyDescent="0.3">
      <c r="A39" s="4">
        <f t="shared" si="1"/>
        <v>0.3854166666666668</v>
      </c>
      <c r="B39" s="2">
        <v>3.6372213485295374E-2</v>
      </c>
      <c r="C39" s="2">
        <v>3.6372213485295374E-2</v>
      </c>
      <c r="D39" s="2">
        <v>3.6372213485295374E-2</v>
      </c>
      <c r="F39" s="6">
        <v>15</v>
      </c>
      <c r="G39" s="11">
        <f t="shared" si="2"/>
        <v>0.15835520695533789</v>
      </c>
      <c r="H39" s="11">
        <f t="shared" si="3"/>
        <v>0.15835520695533789</v>
      </c>
      <c r="I39" s="11">
        <f t="shared" si="3"/>
        <v>0.15835520695533789</v>
      </c>
      <c r="K39" s="11">
        <v>0.66149869496941904</v>
      </c>
      <c r="L39" s="18">
        <f t="shared" si="4"/>
        <v>3.8554214386726265E-2</v>
      </c>
      <c r="P39" s="1">
        <v>38</v>
      </c>
      <c r="Q39" s="2">
        <v>1</v>
      </c>
      <c r="R39" s="2">
        <v>1</v>
      </c>
      <c r="S39" s="2">
        <v>1</v>
      </c>
    </row>
    <row r="40" spans="1:19" x14ac:dyDescent="0.3">
      <c r="A40" s="4">
        <f t="shared" si="1"/>
        <v>0.39583333333333348</v>
      </c>
      <c r="B40" s="2">
        <v>3.6372213485295374E-2</v>
      </c>
      <c r="C40" s="2">
        <v>3.6372213485295374E-2</v>
      </c>
      <c r="D40" s="2">
        <v>3.6372213485295374E-2</v>
      </c>
      <c r="F40" s="6">
        <v>16</v>
      </c>
      <c r="G40" s="11">
        <f t="shared" si="2"/>
        <v>0.22169730483940259</v>
      </c>
      <c r="H40" s="11">
        <f t="shared" si="3"/>
        <v>0.22169730483940259</v>
      </c>
      <c r="I40" s="11">
        <f t="shared" si="3"/>
        <v>0.22169730483940259</v>
      </c>
      <c r="K40" s="11">
        <v>0.92609823604261898</v>
      </c>
      <c r="L40" s="18">
        <f t="shared" si="4"/>
        <v>5.3975903818233216E-2</v>
      </c>
      <c r="P40" s="1">
        <v>39</v>
      </c>
      <c r="Q40" s="2">
        <v>1</v>
      </c>
      <c r="R40" s="2">
        <v>1</v>
      </c>
      <c r="S40" s="2">
        <v>1</v>
      </c>
    </row>
    <row r="41" spans="1:19" x14ac:dyDescent="0.3">
      <c r="A41" s="4">
        <f t="shared" si="1"/>
        <v>0.40625000000000017</v>
      </c>
      <c r="B41" s="2">
        <v>3.6372213485295374E-2</v>
      </c>
      <c r="C41" s="2">
        <v>3.6372213485295374E-2</v>
      </c>
      <c r="D41" s="2">
        <v>3.6372213485295374E-2</v>
      </c>
      <c r="F41" s="6">
        <v>17</v>
      </c>
      <c r="G41" s="11">
        <f t="shared" si="2"/>
        <v>0.19695430375263098</v>
      </c>
      <c r="H41" s="11">
        <f t="shared" ref="H41:I47" si="5">G41</f>
        <v>0.19695430375263098</v>
      </c>
      <c r="I41" s="11">
        <f t="shared" si="5"/>
        <v>0.19695430375263098</v>
      </c>
      <c r="K41" s="11">
        <v>0.82273906495364701</v>
      </c>
      <c r="L41" s="18">
        <f t="shared" si="4"/>
        <v>4.7951807820307224E-2</v>
      </c>
      <c r="P41" s="1">
        <v>40</v>
      </c>
      <c r="Q41" s="2">
        <v>1</v>
      </c>
      <c r="R41" s="2">
        <v>1</v>
      </c>
      <c r="S41" s="2">
        <v>1</v>
      </c>
    </row>
    <row r="42" spans="1:19" x14ac:dyDescent="0.3">
      <c r="A42" s="4">
        <f t="shared" si="1"/>
        <v>0.41666666666666685</v>
      </c>
      <c r="B42" s="2">
        <v>4.8248852119204551E-2</v>
      </c>
      <c r="C42" s="2">
        <v>4.8248852119204551E-2</v>
      </c>
      <c r="D42" s="2">
        <v>4.8248852119204551E-2</v>
      </c>
      <c r="F42" s="6">
        <v>18</v>
      </c>
      <c r="G42" s="11">
        <f t="shared" si="2"/>
        <v>0.19200570353527677</v>
      </c>
      <c r="H42" s="11">
        <f t="shared" si="5"/>
        <v>0.19200570353527677</v>
      </c>
      <c r="I42" s="11">
        <f t="shared" si="5"/>
        <v>0.19200570353527677</v>
      </c>
      <c r="K42" s="11">
        <v>0.80206723073585295</v>
      </c>
      <c r="L42" s="18">
        <f t="shared" si="4"/>
        <v>4.6746988620722046E-2</v>
      </c>
      <c r="P42" s="1">
        <v>41</v>
      </c>
      <c r="Q42" s="2">
        <v>1</v>
      </c>
      <c r="R42" s="2">
        <v>1</v>
      </c>
      <c r="S42" s="2">
        <v>1</v>
      </c>
    </row>
    <row r="43" spans="1:19" x14ac:dyDescent="0.3">
      <c r="A43" s="4">
        <f t="shared" si="1"/>
        <v>0.42708333333333354</v>
      </c>
      <c r="B43" s="2">
        <v>4.8248852119204551E-2</v>
      </c>
      <c r="C43" s="2">
        <v>4.8248852119204551E-2</v>
      </c>
      <c r="D43" s="2">
        <v>4.8248852119204551E-2</v>
      </c>
      <c r="F43" s="6">
        <v>19</v>
      </c>
      <c r="G43" s="11">
        <f t="shared" si="2"/>
        <v>0.23753281043300695</v>
      </c>
      <c r="H43" s="11">
        <f t="shared" si="5"/>
        <v>0.23753281043300695</v>
      </c>
      <c r="I43" s="11">
        <f t="shared" si="5"/>
        <v>0.23753281043300695</v>
      </c>
      <c r="K43" s="11">
        <v>0.99224804245412901</v>
      </c>
      <c r="L43" s="18">
        <f t="shared" si="4"/>
        <v>5.7831321580089419E-2</v>
      </c>
      <c r="P43" s="1">
        <v>42</v>
      </c>
      <c r="Q43" s="2">
        <v>1</v>
      </c>
      <c r="R43" s="2">
        <v>1</v>
      </c>
      <c r="S43" s="2">
        <v>1</v>
      </c>
    </row>
    <row r="44" spans="1:19" x14ac:dyDescent="0.3">
      <c r="A44" s="4">
        <f t="shared" si="1"/>
        <v>0.43750000000000022</v>
      </c>
      <c r="B44" s="2">
        <v>4.8248852119204551E-2</v>
      </c>
      <c r="C44" s="2">
        <v>4.8248852119204551E-2</v>
      </c>
      <c r="D44" s="2">
        <v>4.8248852119204551E-2</v>
      </c>
      <c r="F44" s="6">
        <v>20</v>
      </c>
      <c r="G44" s="11">
        <f t="shared" si="2"/>
        <v>0.20586179924579825</v>
      </c>
      <c r="H44" s="11">
        <f t="shared" si="5"/>
        <v>0.20586179924579825</v>
      </c>
      <c r="I44" s="11">
        <f t="shared" si="5"/>
        <v>0.20586179924579825</v>
      </c>
      <c r="K44" s="11">
        <v>0.85994842963110896</v>
      </c>
      <c r="L44" s="18">
        <f t="shared" si="4"/>
        <v>5.0120486056377013E-2</v>
      </c>
      <c r="P44" s="1">
        <v>43</v>
      </c>
      <c r="Q44" s="2">
        <v>1</v>
      </c>
      <c r="R44" s="2">
        <v>1</v>
      </c>
      <c r="S44" s="2">
        <v>1</v>
      </c>
    </row>
    <row r="45" spans="1:19" x14ac:dyDescent="0.3">
      <c r="A45" s="4">
        <f t="shared" si="1"/>
        <v>0.44791666666666691</v>
      </c>
      <c r="B45" s="2">
        <v>4.8248852119204551E-2</v>
      </c>
      <c r="C45" s="2">
        <v>4.8248852119204551E-2</v>
      </c>
      <c r="D45" s="2">
        <v>4.8248852119204551E-2</v>
      </c>
      <c r="F45" s="6">
        <v>21</v>
      </c>
      <c r="G45" s="11">
        <f t="shared" si="2"/>
        <v>0.19794400869417267</v>
      </c>
      <c r="H45" s="11">
        <f t="shared" si="5"/>
        <v>0.19794400869417267</v>
      </c>
      <c r="I45" s="11">
        <f t="shared" si="5"/>
        <v>0.19794400869417267</v>
      </c>
      <c r="K45" s="11">
        <v>0.82687336871177497</v>
      </c>
      <c r="L45" s="18">
        <f t="shared" si="4"/>
        <v>4.8192767983407901E-2</v>
      </c>
      <c r="P45" s="1">
        <v>44</v>
      </c>
      <c r="Q45" s="2">
        <v>1</v>
      </c>
      <c r="R45" s="2">
        <v>1</v>
      </c>
      <c r="S45" s="2">
        <v>1</v>
      </c>
    </row>
    <row r="46" spans="1:19" x14ac:dyDescent="0.3">
      <c r="A46" s="4">
        <f t="shared" si="1"/>
        <v>0.45833333333333359</v>
      </c>
      <c r="B46" s="2">
        <v>4.1815675612126291E-2</v>
      </c>
      <c r="C46" s="2">
        <v>4.1815675612126291E-2</v>
      </c>
      <c r="D46" s="2">
        <v>4.1815675612126291E-2</v>
      </c>
      <c r="F46" s="6">
        <v>22</v>
      </c>
      <c r="G46" s="11">
        <f t="shared" si="2"/>
        <v>0.17814960782475528</v>
      </c>
      <c r="H46" s="11">
        <f t="shared" si="5"/>
        <v>0.17814960782475528</v>
      </c>
      <c r="I46" s="11">
        <f t="shared" si="5"/>
        <v>0.17814960782475528</v>
      </c>
      <c r="K46" s="11">
        <v>0.74418603184059695</v>
      </c>
      <c r="L46" s="18">
        <f t="shared" si="4"/>
        <v>4.337349118506708E-2</v>
      </c>
      <c r="P46" s="1">
        <v>45</v>
      </c>
      <c r="Q46" s="2">
        <v>1</v>
      </c>
      <c r="R46" s="2">
        <v>1</v>
      </c>
      <c r="S46" s="2">
        <v>1</v>
      </c>
    </row>
    <row r="47" spans="1:19" x14ac:dyDescent="0.3">
      <c r="A47" s="4">
        <f t="shared" si="1"/>
        <v>0.46875000000000028</v>
      </c>
      <c r="B47" s="2">
        <v>4.1815675612126291E-2</v>
      </c>
      <c r="C47" s="2">
        <v>4.1815675612126291E-2</v>
      </c>
      <c r="D47" s="2">
        <v>4.1815675612126291E-2</v>
      </c>
      <c r="F47" s="6">
        <v>23</v>
      </c>
      <c r="G47" s="11">
        <f t="shared" si="2"/>
        <v>0.15340660673798368</v>
      </c>
      <c r="H47" s="11">
        <f t="shared" si="5"/>
        <v>0.15340660673798368</v>
      </c>
      <c r="I47" s="11">
        <f t="shared" si="5"/>
        <v>0.15340660673798368</v>
      </c>
      <c r="K47" s="11">
        <v>0.64082686075162498</v>
      </c>
      <c r="L47" s="18">
        <f t="shared" si="4"/>
        <v>3.7349395187141088E-2</v>
      </c>
      <c r="P47" s="1">
        <v>46</v>
      </c>
      <c r="Q47" s="2">
        <v>1</v>
      </c>
      <c r="R47" s="2">
        <v>1</v>
      </c>
      <c r="S47" s="2">
        <v>1</v>
      </c>
    </row>
    <row r="48" spans="1:19" x14ac:dyDescent="0.3">
      <c r="A48" s="4">
        <f t="shared" si="1"/>
        <v>0.47916666666666696</v>
      </c>
      <c r="B48" s="2">
        <v>4.1815675612126291E-2</v>
      </c>
      <c r="C48" s="2">
        <v>4.1815675612126291E-2</v>
      </c>
      <c r="D48" s="2">
        <v>4.1815675612126291E-2</v>
      </c>
      <c r="P48" s="1">
        <v>47</v>
      </c>
      <c r="Q48" s="2">
        <v>1</v>
      </c>
      <c r="R48" s="2">
        <v>1</v>
      </c>
      <c r="S48" s="2">
        <v>1</v>
      </c>
    </row>
    <row r="49" spans="1:19" x14ac:dyDescent="0.3">
      <c r="A49" s="4">
        <f>A48+1/24/4</f>
        <v>0.48958333333333365</v>
      </c>
      <c r="B49" s="2">
        <v>4.1815675612126291E-2</v>
      </c>
      <c r="C49" s="2">
        <v>4.1815675612126291E-2</v>
      </c>
      <c r="D49" s="2">
        <v>4.1815675612126291E-2</v>
      </c>
      <c r="G49" s="14">
        <f>1500/365.2</f>
        <v>4.1073384446878425</v>
      </c>
      <c r="H49" s="16">
        <f>SUM(H24:H47)</f>
        <v>4.1073384446878425</v>
      </c>
      <c r="I49" s="16">
        <f>SUM(I24:I47)</f>
        <v>4.1073384446878425</v>
      </c>
      <c r="K49" s="16">
        <f>SUM(K24:K47)</f>
        <v>17.157623504764366</v>
      </c>
      <c r="P49" s="1">
        <v>48</v>
      </c>
      <c r="Q49" s="2">
        <v>1</v>
      </c>
      <c r="R49" s="2">
        <v>1</v>
      </c>
      <c r="S49" s="2">
        <v>1</v>
      </c>
    </row>
    <row r="50" spans="1:19" ht="15" thickBot="1" x14ac:dyDescent="0.35">
      <c r="A50" s="4">
        <f t="shared" si="1"/>
        <v>0.50000000000000033</v>
      </c>
      <c r="B50" s="2">
        <v>4.750656397434256E-2</v>
      </c>
      <c r="C50" s="2">
        <v>4.750656397434256E-2</v>
      </c>
      <c r="D50" s="2">
        <v>4.750656397434256E-2</v>
      </c>
      <c r="P50" s="1">
        <v>49</v>
      </c>
      <c r="Q50" s="2">
        <v>1</v>
      </c>
      <c r="R50" s="2">
        <v>1</v>
      </c>
      <c r="S50" s="2">
        <v>1</v>
      </c>
    </row>
    <row r="51" spans="1:19" ht="15" thickBot="1" x14ac:dyDescent="0.35">
      <c r="A51" s="4">
        <f t="shared" si="1"/>
        <v>0.51041666666666696</v>
      </c>
      <c r="B51" s="2">
        <v>4.750656397434256E-2</v>
      </c>
      <c r="C51" s="2">
        <v>4.750656397434256E-2</v>
      </c>
      <c r="D51" s="2">
        <v>4.750656397434256E-2</v>
      </c>
      <c r="G51" s="10" t="s">
        <v>9</v>
      </c>
      <c r="H51" s="9">
        <f>SUMPRODUCT(H3:J3,G49:I49)/1000</f>
        <v>1.5238225629791895</v>
      </c>
      <c r="I51" t="s">
        <v>10</v>
      </c>
      <c r="P51" s="1">
        <v>50</v>
      </c>
      <c r="Q51" s="2">
        <v>1</v>
      </c>
      <c r="R51" s="2">
        <v>1</v>
      </c>
      <c r="S51" s="2">
        <v>1</v>
      </c>
    </row>
    <row r="52" spans="1:19" x14ac:dyDescent="0.3">
      <c r="A52" s="4">
        <f t="shared" si="1"/>
        <v>0.52083333333333359</v>
      </c>
      <c r="B52" s="2">
        <v>4.750656397434256E-2</v>
      </c>
      <c r="C52" s="2">
        <v>4.750656397434256E-2</v>
      </c>
      <c r="D52" s="2">
        <v>4.750656397434256E-2</v>
      </c>
      <c r="P52" s="1">
        <v>51</v>
      </c>
      <c r="Q52" s="2">
        <v>1</v>
      </c>
      <c r="R52" s="2">
        <v>1</v>
      </c>
      <c r="S52" s="2">
        <v>1</v>
      </c>
    </row>
    <row r="53" spans="1:19" x14ac:dyDescent="0.3">
      <c r="A53" s="4">
        <f t="shared" si="1"/>
        <v>0.53125000000000022</v>
      </c>
      <c r="B53" s="2">
        <v>4.750656397434256E-2</v>
      </c>
      <c r="C53" s="2">
        <v>4.750656397434256E-2</v>
      </c>
      <c r="D53" s="2">
        <v>4.750656397434256E-2</v>
      </c>
      <c r="P53" s="1">
        <v>52</v>
      </c>
      <c r="Q53" s="2">
        <v>1</v>
      </c>
      <c r="R53" s="2">
        <v>1</v>
      </c>
      <c r="S53" s="2">
        <v>1</v>
      </c>
    </row>
    <row r="54" spans="1:19" x14ac:dyDescent="0.3">
      <c r="A54" s="4">
        <f t="shared" si="1"/>
        <v>0.54166666666666685</v>
      </c>
      <c r="B54" s="2">
        <v>4.750656397434256E-2</v>
      </c>
      <c r="C54" s="2">
        <v>4.750656397434256E-2</v>
      </c>
      <c r="D54" s="2">
        <v>4.750656397434256E-2</v>
      </c>
      <c r="P54" s="1">
        <v>53</v>
      </c>
      <c r="Q54" s="2">
        <v>1</v>
      </c>
      <c r="R54" s="2">
        <v>1</v>
      </c>
      <c r="S54" s="2">
        <v>1</v>
      </c>
    </row>
    <row r="55" spans="1:19" x14ac:dyDescent="0.3">
      <c r="A55" s="4">
        <f t="shared" si="1"/>
        <v>0.55208333333333348</v>
      </c>
      <c r="B55" s="2">
        <v>4.750656397434256E-2</v>
      </c>
      <c r="C55" s="2">
        <v>4.750656397434256E-2</v>
      </c>
      <c r="D55" s="2">
        <v>4.750656397434256E-2</v>
      </c>
    </row>
    <row r="56" spans="1:19" x14ac:dyDescent="0.3">
      <c r="A56" s="4">
        <f t="shared" si="1"/>
        <v>0.56250000000000011</v>
      </c>
      <c r="B56" s="2">
        <v>4.750656397434256E-2</v>
      </c>
      <c r="C56" s="2">
        <v>4.750656397434256E-2</v>
      </c>
      <c r="D56" s="2">
        <v>4.750656397434256E-2</v>
      </c>
      <c r="P56" t="s">
        <v>13</v>
      </c>
      <c r="Q56">
        <f>SUM(Q2:Q54)</f>
        <v>53</v>
      </c>
      <c r="R56">
        <f>SUM(R2:R54)</f>
        <v>53</v>
      </c>
      <c r="S56">
        <f>SUM(S2:S54)</f>
        <v>53</v>
      </c>
    </row>
    <row r="57" spans="1:19" x14ac:dyDescent="0.3">
      <c r="A57" s="4">
        <f t="shared" si="1"/>
        <v>0.57291666666666674</v>
      </c>
      <c r="B57" s="2">
        <v>4.750656397434256E-2</v>
      </c>
      <c r="C57" s="2">
        <v>4.750656397434256E-2</v>
      </c>
      <c r="D57" s="2">
        <v>4.750656397434256E-2</v>
      </c>
    </row>
    <row r="58" spans="1:19" x14ac:dyDescent="0.3">
      <c r="A58" s="4">
        <f t="shared" si="1"/>
        <v>0.58333333333333337</v>
      </c>
      <c r="B58" s="2">
        <v>3.8599087358587129E-2</v>
      </c>
      <c r="C58" s="2">
        <v>3.8599087358587129E-2</v>
      </c>
      <c r="D58" s="2">
        <v>3.8599087358587129E-2</v>
      </c>
    </row>
    <row r="59" spans="1:19" x14ac:dyDescent="0.3">
      <c r="A59" s="4">
        <f t="shared" si="1"/>
        <v>0.59375</v>
      </c>
      <c r="B59" s="2">
        <v>3.8599087358587129E-2</v>
      </c>
      <c r="C59" s="2">
        <v>3.8599087358587129E-2</v>
      </c>
      <c r="D59" s="2">
        <v>3.8599087358587129E-2</v>
      </c>
    </row>
    <row r="60" spans="1:19" x14ac:dyDescent="0.3">
      <c r="A60" s="4">
        <f t="shared" si="1"/>
        <v>0.60416666666666663</v>
      </c>
      <c r="B60" s="2">
        <v>3.8599087358587129E-2</v>
      </c>
      <c r="C60" s="2">
        <v>3.8599087358587129E-2</v>
      </c>
      <c r="D60" s="2">
        <v>3.8599087358587129E-2</v>
      </c>
    </row>
    <row r="61" spans="1:19" x14ac:dyDescent="0.3">
      <c r="A61" s="4">
        <f t="shared" si="1"/>
        <v>0.61458333333333326</v>
      </c>
      <c r="B61" s="2">
        <v>3.8599087358587129E-2</v>
      </c>
      <c r="C61" s="2">
        <v>3.8599087358587129E-2</v>
      </c>
      <c r="D61" s="2">
        <v>3.8599087358587129E-2</v>
      </c>
    </row>
    <row r="62" spans="1:19" x14ac:dyDescent="0.3">
      <c r="A62" s="4">
        <f t="shared" si="1"/>
        <v>0.62499999999999989</v>
      </c>
      <c r="B62" s="2">
        <v>3.9588801738834473E-2</v>
      </c>
      <c r="C62" s="2">
        <v>3.9588801738834473E-2</v>
      </c>
      <c r="D62" s="2">
        <v>3.9588801738834473E-2</v>
      </c>
    </row>
    <row r="63" spans="1:19" x14ac:dyDescent="0.3">
      <c r="A63" s="4">
        <f t="shared" si="1"/>
        <v>0.63541666666666652</v>
      </c>
      <c r="B63" s="2">
        <v>3.9588801738834473E-2</v>
      </c>
      <c r="C63" s="2">
        <v>3.9588801738834473E-2</v>
      </c>
      <c r="D63" s="2">
        <v>3.9588801738834473E-2</v>
      </c>
    </row>
    <row r="64" spans="1:19" x14ac:dyDescent="0.3">
      <c r="A64" s="4">
        <f t="shared" si="1"/>
        <v>0.64583333333333315</v>
      </c>
      <c r="B64" s="2">
        <v>3.9588801738834473E-2</v>
      </c>
      <c r="C64" s="2">
        <v>3.9588801738834473E-2</v>
      </c>
      <c r="D64" s="2">
        <v>3.9588801738834473E-2</v>
      </c>
    </row>
    <row r="65" spans="1:4" x14ac:dyDescent="0.3">
      <c r="A65" s="4">
        <f t="shared" si="1"/>
        <v>0.65624999999999978</v>
      </c>
      <c r="B65" s="2">
        <v>3.9588801738834473E-2</v>
      </c>
      <c r="C65" s="2">
        <v>3.9588801738834473E-2</v>
      </c>
      <c r="D65" s="2">
        <v>3.9588801738834473E-2</v>
      </c>
    </row>
    <row r="66" spans="1:4" x14ac:dyDescent="0.3">
      <c r="A66" s="4">
        <f t="shared" si="1"/>
        <v>0.66666666666666641</v>
      </c>
      <c r="B66" s="2">
        <v>5.5424326209850647E-2</v>
      </c>
      <c r="C66" s="2">
        <v>5.5424326209850647E-2</v>
      </c>
      <c r="D66" s="2">
        <v>5.5424326209850647E-2</v>
      </c>
    </row>
    <row r="67" spans="1:4" x14ac:dyDescent="0.3">
      <c r="A67" s="4">
        <f>A66+1/24/4</f>
        <v>0.67708333333333304</v>
      </c>
      <c r="B67" s="2">
        <v>5.5424326209850647E-2</v>
      </c>
      <c r="C67" s="2">
        <v>5.5424326209850647E-2</v>
      </c>
      <c r="D67" s="2">
        <v>5.5424326209850647E-2</v>
      </c>
    </row>
    <row r="68" spans="1:4" x14ac:dyDescent="0.3">
      <c r="A68" s="4">
        <f t="shared" ref="A68:A75" si="6">A67+1/24/4</f>
        <v>0.68749999999999967</v>
      </c>
      <c r="B68" s="2">
        <v>5.5424326209850647E-2</v>
      </c>
      <c r="C68" s="2">
        <v>5.5424326209850647E-2</v>
      </c>
      <c r="D68" s="2">
        <v>5.5424326209850647E-2</v>
      </c>
    </row>
    <row r="69" spans="1:4" x14ac:dyDescent="0.3">
      <c r="A69" s="4">
        <f t="shared" si="6"/>
        <v>0.6979166666666663</v>
      </c>
      <c r="B69" s="2">
        <v>5.5424326209850647E-2</v>
      </c>
      <c r="C69" s="2">
        <v>5.5424326209850647E-2</v>
      </c>
      <c r="D69" s="2">
        <v>5.5424326209850647E-2</v>
      </c>
    </row>
    <row r="70" spans="1:4" x14ac:dyDescent="0.3">
      <c r="A70" s="4">
        <f t="shared" si="6"/>
        <v>0.70833333333333293</v>
      </c>
      <c r="B70" s="2">
        <v>4.9238575938157746E-2</v>
      </c>
      <c r="C70" s="2">
        <v>4.9238575938157746E-2</v>
      </c>
      <c r="D70" s="2">
        <v>4.9238575938157746E-2</v>
      </c>
    </row>
    <row r="71" spans="1:4" x14ac:dyDescent="0.3">
      <c r="A71" s="4">
        <f t="shared" si="6"/>
        <v>0.71874999999999956</v>
      </c>
      <c r="B71" s="2">
        <v>4.9238575938157746E-2</v>
      </c>
      <c r="C71" s="2">
        <v>4.9238575938157746E-2</v>
      </c>
      <c r="D71" s="2">
        <v>4.9238575938157746E-2</v>
      </c>
    </row>
    <row r="72" spans="1:4" x14ac:dyDescent="0.3">
      <c r="A72" s="4">
        <f t="shared" si="6"/>
        <v>0.72916666666666619</v>
      </c>
      <c r="B72" s="2">
        <v>4.9238575938157746E-2</v>
      </c>
      <c r="C72" s="2">
        <v>4.9238575938157746E-2</v>
      </c>
      <c r="D72" s="2">
        <v>4.9238575938157746E-2</v>
      </c>
    </row>
    <row r="73" spans="1:4" x14ac:dyDescent="0.3">
      <c r="A73" s="4">
        <f t="shared" si="6"/>
        <v>0.73958333333333282</v>
      </c>
      <c r="B73" s="2">
        <v>4.9238575938157746E-2</v>
      </c>
      <c r="C73" s="2">
        <v>4.9238575938157746E-2</v>
      </c>
      <c r="D73" s="2">
        <v>4.9238575938157746E-2</v>
      </c>
    </row>
    <row r="74" spans="1:4" x14ac:dyDescent="0.3">
      <c r="A74" s="4">
        <f t="shared" si="6"/>
        <v>0.74999999999999944</v>
      </c>
      <c r="B74" s="2">
        <v>4.8001425883819192E-2</v>
      </c>
      <c r="C74" s="2">
        <v>4.8001425883819192E-2</v>
      </c>
      <c r="D74" s="2">
        <v>4.8001425883819192E-2</v>
      </c>
    </row>
    <row r="75" spans="1:4" x14ac:dyDescent="0.3">
      <c r="A75" s="4">
        <f t="shared" si="6"/>
        <v>0.76041666666666607</v>
      </c>
      <c r="B75" s="2">
        <v>4.8001425883819192E-2</v>
      </c>
      <c r="C75" s="2">
        <v>4.8001425883819192E-2</v>
      </c>
      <c r="D75" s="2">
        <v>4.8001425883819192E-2</v>
      </c>
    </row>
    <row r="76" spans="1:4" x14ac:dyDescent="0.3">
      <c r="A76" s="4">
        <f>A75+1/24/4</f>
        <v>0.7708333333333327</v>
      </c>
      <c r="B76" s="2">
        <v>4.8001425883819192E-2</v>
      </c>
      <c r="C76" s="2">
        <v>4.8001425883819192E-2</v>
      </c>
      <c r="D76" s="2">
        <v>4.8001425883819192E-2</v>
      </c>
    </row>
    <row r="77" spans="1:4" x14ac:dyDescent="0.3">
      <c r="A77" s="4">
        <f t="shared" ref="A77:A85" si="7">A76+1/24/4</f>
        <v>0.78124999999999933</v>
      </c>
      <c r="B77" s="2">
        <v>4.8001425883819192E-2</v>
      </c>
      <c r="C77" s="2">
        <v>4.8001425883819192E-2</v>
      </c>
      <c r="D77" s="2">
        <v>4.8001425883819192E-2</v>
      </c>
    </row>
    <row r="78" spans="1:4" x14ac:dyDescent="0.3">
      <c r="A78" s="4">
        <f t="shared" si="7"/>
        <v>0.79166666666666596</v>
      </c>
      <c r="B78" s="2">
        <v>5.9383202608251737E-2</v>
      </c>
      <c r="C78" s="2">
        <v>5.9383202608251737E-2</v>
      </c>
      <c r="D78" s="2">
        <v>5.9383202608251737E-2</v>
      </c>
    </row>
    <row r="79" spans="1:4" x14ac:dyDescent="0.3">
      <c r="A79" s="4">
        <f t="shared" si="7"/>
        <v>0.80208333333333259</v>
      </c>
      <c r="B79" s="2">
        <v>5.9383202608251737E-2</v>
      </c>
      <c r="C79" s="2">
        <v>5.9383202608251737E-2</v>
      </c>
      <c r="D79" s="2">
        <v>5.9383202608251737E-2</v>
      </c>
    </row>
    <row r="80" spans="1:4" x14ac:dyDescent="0.3">
      <c r="A80" s="4">
        <f t="shared" si="7"/>
        <v>0.81249999999999922</v>
      </c>
      <c r="B80" s="2">
        <v>5.9383202608251737E-2</v>
      </c>
      <c r="C80" s="2">
        <v>5.9383202608251737E-2</v>
      </c>
      <c r="D80" s="2">
        <v>5.9383202608251737E-2</v>
      </c>
    </row>
    <row r="81" spans="1:4" x14ac:dyDescent="0.3">
      <c r="A81" s="4">
        <f t="shared" si="7"/>
        <v>0.82291666666666585</v>
      </c>
      <c r="B81" s="2">
        <v>5.9383202608251737E-2</v>
      </c>
      <c r="C81" s="2">
        <v>5.9383202608251737E-2</v>
      </c>
      <c r="D81" s="2">
        <v>5.9383202608251737E-2</v>
      </c>
    </row>
    <row r="82" spans="1:4" x14ac:dyDescent="0.3">
      <c r="A82" s="4">
        <f t="shared" si="7"/>
        <v>0.83333333333333248</v>
      </c>
      <c r="B82" s="2">
        <v>5.1465449811449564E-2</v>
      </c>
      <c r="C82" s="2">
        <v>5.1465449811449564E-2</v>
      </c>
      <c r="D82" s="2">
        <v>5.1465449811449564E-2</v>
      </c>
    </row>
    <row r="83" spans="1:4" x14ac:dyDescent="0.3">
      <c r="A83" s="4">
        <f t="shared" si="7"/>
        <v>0.84374999999999911</v>
      </c>
      <c r="B83" s="2">
        <v>5.1465449811449564E-2</v>
      </c>
      <c r="C83" s="2">
        <v>5.1465449811449564E-2</v>
      </c>
      <c r="D83" s="2">
        <v>5.1465449811449564E-2</v>
      </c>
    </row>
    <row r="84" spans="1:4" x14ac:dyDescent="0.3">
      <c r="A84" s="4">
        <f t="shared" si="7"/>
        <v>0.85416666666666574</v>
      </c>
      <c r="B84" s="2">
        <v>5.1465449811449564E-2</v>
      </c>
      <c r="C84" s="2">
        <v>5.1465449811449564E-2</v>
      </c>
      <c r="D84" s="2">
        <v>5.1465449811449564E-2</v>
      </c>
    </row>
    <row r="85" spans="1:4" x14ac:dyDescent="0.3">
      <c r="A85" s="4">
        <f t="shared" si="7"/>
        <v>0.86458333333333237</v>
      </c>
      <c r="B85" s="2">
        <v>5.1465449811449564E-2</v>
      </c>
      <c r="C85" s="2">
        <v>5.1465449811449564E-2</v>
      </c>
      <c r="D85" s="2">
        <v>5.1465449811449564E-2</v>
      </c>
    </row>
    <row r="86" spans="1:4" x14ac:dyDescent="0.3">
      <c r="A86" s="4">
        <f>A85+1/24/4</f>
        <v>0.874999999999999</v>
      </c>
      <c r="B86" s="2">
        <v>4.9486002173543167E-2</v>
      </c>
      <c r="C86" s="2">
        <v>4.9486002173543167E-2</v>
      </c>
      <c r="D86" s="2">
        <v>4.9486002173543167E-2</v>
      </c>
    </row>
    <row r="87" spans="1:4" x14ac:dyDescent="0.3">
      <c r="A87" s="4">
        <f t="shared" ref="A87:A97" si="8">A86+1/24/4</f>
        <v>0.88541666666666563</v>
      </c>
      <c r="B87" s="2">
        <v>4.9486002173543167E-2</v>
      </c>
      <c r="C87" s="2">
        <v>4.9486002173543167E-2</v>
      </c>
      <c r="D87" s="2">
        <v>4.9486002173543167E-2</v>
      </c>
    </row>
    <row r="88" spans="1:4" x14ac:dyDescent="0.3">
      <c r="A88" s="4">
        <f t="shared" si="8"/>
        <v>0.89583333333333226</v>
      </c>
      <c r="B88" s="2">
        <v>4.9486002173543167E-2</v>
      </c>
      <c r="C88" s="2">
        <v>4.9486002173543167E-2</v>
      </c>
      <c r="D88" s="2">
        <v>4.9486002173543167E-2</v>
      </c>
    </row>
    <row r="89" spans="1:4" x14ac:dyDescent="0.3">
      <c r="A89" s="4">
        <f t="shared" si="8"/>
        <v>0.90624999999999889</v>
      </c>
      <c r="B89" s="2">
        <v>4.9486002173543167E-2</v>
      </c>
      <c r="C89" s="2">
        <v>4.9486002173543167E-2</v>
      </c>
      <c r="D89" s="2">
        <v>4.9486002173543167E-2</v>
      </c>
    </row>
    <row r="90" spans="1:4" x14ac:dyDescent="0.3">
      <c r="A90" s="4">
        <f t="shared" si="8"/>
        <v>0.91666666666666552</v>
      </c>
      <c r="B90" s="2">
        <v>4.453740195618882E-2</v>
      </c>
      <c r="C90" s="2">
        <v>4.453740195618882E-2</v>
      </c>
      <c r="D90" s="2">
        <v>4.453740195618882E-2</v>
      </c>
    </row>
    <row r="91" spans="1:4" x14ac:dyDescent="0.3">
      <c r="A91" s="4">
        <f t="shared" si="8"/>
        <v>0.92708333333333215</v>
      </c>
      <c r="B91" s="2">
        <v>4.453740195618882E-2</v>
      </c>
      <c r="C91" s="2">
        <v>4.453740195618882E-2</v>
      </c>
      <c r="D91" s="2">
        <v>4.453740195618882E-2</v>
      </c>
    </row>
    <row r="92" spans="1:4" x14ac:dyDescent="0.3">
      <c r="A92" s="4">
        <f t="shared" si="8"/>
        <v>0.93749999999999878</v>
      </c>
      <c r="B92" s="2">
        <v>4.453740195618882E-2</v>
      </c>
      <c r="C92" s="2">
        <v>4.453740195618882E-2</v>
      </c>
      <c r="D92" s="2">
        <v>4.453740195618882E-2</v>
      </c>
    </row>
    <row r="93" spans="1:4" x14ac:dyDescent="0.3">
      <c r="A93" s="4">
        <f t="shared" si="8"/>
        <v>0.94791666666666541</v>
      </c>
      <c r="B93" s="2">
        <v>4.453740195618882E-2</v>
      </c>
      <c r="C93" s="2">
        <v>4.453740195618882E-2</v>
      </c>
      <c r="D93" s="2">
        <v>4.453740195618882E-2</v>
      </c>
    </row>
    <row r="94" spans="1:4" x14ac:dyDescent="0.3">
      <c r="A94" s="4">
        <f t="shared" si="8"/>
        <v>0.95833333333333204</v>
      </c>
      <c r="B94" s="2">
        <v>3.8351651684495919E-2</v>
      </c>
      <c r="C94" s="2">
        <v>3.8351651684495919E-2</v>
      </c>
      <c r="D94" s="2">
        <v>3.8351651684495919E-2</v>
      </c>
    </row>
    <row r="95" spans="1:4" x14ac:dyDescent="0.3">
      <c r="A95" s="4">
        <f t="shared" si="8"/>
        <v>0.96874999999999867</v>
      </c>
      <c r="B95" s="2">
        <v>3.8351651684495919E-2</v>
      </c>
      <c r="C95" s="2">
        <v>3.8351651684495919E-2</v>
      </c>
      <c r="D95" s="2">
        <v>3.8351651684495919E-2</v>
      </c>
    </row>
    <row r="96" spans="1:4" x14ac:dyDescent="0.3">
      <c r="A96" s="4">
        <f t="shared" si="8"/>
        <v>0.9791666666666653</v>
      </c>
      <c r="B96" s="2">
        <v>3.8351651684495919E-2</v>
      </c>
      <c r="C96" s="2">
        <v>3.8351651684495919E-2</v>
      </c>
      <c r="D96" s="2">
        <v>3.8351651684495919E-2</v>
      </c>
    </row>
    <row r="97" spans="1:4" x14ac:dyDescent="0.3">
      <c r="A97" s="4">
        <f t="shared" si="8"/>
        <v>0.98958333333333193</v>
      </c>
      <c r="B97" s="2">
        <v>3.8351651684495919E-2</v>
      </c>
      <c r="C97" s="2">
        <v>3.8351651684495919E-2</v>
      </c>
      <c r="D97" s="2">
        <v>3.8351651684495919E-2</v>
      </c>
    </row>
  </sheetData>
  <conditionalFormatting sqref="H2:J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S54">
    <cfRule type="iconSet" priority="1">
      <iconSet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DA909-EC80-4F30-92D8-8BD0276EA4B6}">
  <sheetPr codeName="Sheet11">
    <tabColor rgb="FF0070C0"/>
  </sheetPr>
  <dimension ref="A1:S97"/>
  <sheetViews>
    <sheetView showGridLines="0" topLeftCell="A27" zoomScaleNormal="100" workbookViewId="0">
      <selection activeCell="G1" sqref="G1"/>
    </sheetView>
  </sheetViews>
  <sheetFormatPr defaultRowHeight="14.4" x14ac:dyDescent="0.3"/>
  <cols>
    <col min="2" max="2" width="20.5546875" customWidth="1"/>
    <col min="3" max="3" width="12.33203125" customWidth="1"/>
    <col min="4" max="4" width="11.88671875" customWidth="1"/>
    <col min="5" max="5" width="10.21875" bestFit="1" customWidth="1"/>
    <col min="6" max="6" width="7.21875" customWidth="1"/>
    <col min="7" max="8" width="12.21875" bestFit="1" customWidth="1"/>
    <col min="9" max="9" width="10.21875" bestFit="1" customWidth="1"/>
    <col min="15" max="15" width="12.21875" bestFit="1" customWidth="1"/>
    <col min="16" max="16" width="8.44140625" bestFit="1" customWidth="1"/>
  </cols>
  <sheetData>
    <row r="1" spans="1:19" x14ac:dyDescent="0.3">
      <c r="A1" s="1" t="s">
        <v>0</v>
      </c>
      <c r="B1" s="1" t="s">
        <v>3</v>
      </c>
      <c r="C1" s="1" t="s">
        <v>1</v>
      </c>
      <c r="D1" s="1" t="s">
        <v>2</v>
      </c>
      <c r="H1" s="1" t="s">
        <v>3</v>
      </c>
      <c r="I1" s="1" t="s">
        <v>1</v>
      </c>
      <c r="J1" s="1" t="s">
        <v>2</v>
      </c>
      <c r="P1" s="1" t="s">
        <v>11</v>
      </c>
      <c r="Q1" s="1" t="s">
        <v>3</v>
      </c>
      <c r="R1" s="1" t="s">
        <v>1</v>
      </c>
      <c r="S1" s="1" t="s">
        <v>2</v>
      </c>
    </row>
    <row r="2" spans="1:19" x14ac:dyDescent="0.3">
      <c r="A2" s="4">
        <v>0</v>
      </c>
      <c r="B2" s="2">
        <v>2.4743001086771573E-2</v>
      </c>
      <c r="C2" s="2">
        <v>2.4743001086771573E-2</v>
      </c>
      <c r="D2" s="2">
        <v>2.4743001086771573E-2</v>
      </c>
      <c r="H2" s="12">
        <f>SUM(B2:B97)</f>
        <v>2.7382256297918954</v>
      </c>
      <c r="I2" s="12">
        <f>SUM(C2:C97)</f>
        <v>2.7382256297918954</v>
      </c>
      <c r="J2" s="12">
        <f t="shared" ref="J2" si="0">SUM(D2:D97)</f>
        <v>2.7382256297918954</v>
      </c>
      <c r="K2" t="s">
        <v>7</v>
      </c>
      <c r="P2" s="1">
        <v>1</v>
      </c>
      <c r="Q2" s="2">
        <v>1</v>
      </c>
      <c r="R2" s="2">
        <v>1</v>
      </c>
      <c r="S2" s="2">
        <v>1</v>
      </c>
    </row>
    <row r="3" spans="1:19" x14ac:dyDescent="0.3">
      <c r="A3" s="4">
        <f>A2+1/24/4</f>
        <v>1.0416666666666666E-2</v>
      </c>
      <c r="B3" s="2">
        <v>2.4743001086771573E-2</v>
      </c>
      <c r="C3" s="2">
        <v>2.4743001086771573E-2</v>
      </c>
      <c r="D3" s="2">
        <v>2.4743001086771573E-2</v>
      </c>
      <c r="F3" s="3"/>
      <c r="G3" t="s">
        <v>12</v>
      </c>
      <c r="H3" s="1">
        <f>Q56*5</f>
        <v>265</v>
      </c>
      <c r="I3" s="1">
        <f>R56</f>
        <v>53</v>
      </c>
      <c r="J3" s="1">
        <f>S56</f>
        <v>53</v>
      </c>
      <c r="K3" t="s">
        <v>8</v>
      </c>
      <c r="P3" s="1">
        <v>2</v>
      </c>
      <c r="Q3" s="2">
        <v>1</v>
      </c>
      <c r="R3" s="2">
        <v>1</v>
      </c>
      <c r="S3" s="2">
        <v>1</v>
      </c>
    </row>
    <row r="4" spans="1:19" ht="15" thickBot="1" x14ac:dyDescent="0.35">
      <c r="A4" s="4">
        <f t="shared" ref="A4:A66" si="1">A3+1/24/4</f>
        <v>2.0833333333333332E-2</v>
      </c>
      <c r="B4" s="2">
        <v>2.4743001086771573E-2</v>
      </c>
      <c r="C4" s="2">
        <v>2.4743001086771573E-2</v>
      </c>
      <c r="D4" s="2">
        <v>2.4743001086771573E-2</v>
      </c>
      <c r="P4" s="1">
        <v>3</v>
      </c>
      <c r="Q4" s="2">
        <v>1</v>
      </c>
      <c r="R4" s="2">
        <v>1</v>
      </c>
      <c r="S4" s="2">
        <v>1</v>
      </c>
    </row>
    <row r="5" spans="1:19" ht="15" thickBot="1" x14ac:dyDescent="0.35">
      <c r="A5" s="4">
        <f t="shared" si="1"/>
        <v>3.125E-2</v>
      </c>
      <c r="B5" s="2">
        <v>2.4743001086771573E-2</v>
      </c>
      <c r="C5" s="2">
        <v>2.4743001086771573E-2</v>
      </c>
      <c r="D5" s="2">
        <v>2.4743001086771573E-2</v>
      </c>
      <c r="H5" s="10" t="s">
        <v>9</v>
      </c>
      <c r="I5" s="9">
        <f>SUMPRODUCT(H2:J2,H3:J3)/1000</f>
        <v>1.0158817086527931</v>
      </c>
      <c r="J5" t="s">
        <v>10</v>
      </c>
      <c r="K5" s="3"/>
      <c r="L5" s="17"/>
      <c r="P5" s="1">
        <v>4</v>
      </c>
      <c r="Q5" s="2">
        <v>1</v>
      </c>
      <c r="R5" s="2">
        <v>1</v>
      </c>
      <c r="S5" s="2">
        <v>1</v>
      </c>
    </row>
    <row r="6" spans="1:19" x14ac:dyDescent="0.3">
      <c r="A6" s="4">
        <f t="shared" si="1"/>
        <v>4.1666666666666664E-2</v>
      </c>
      <c r="B6" s="2">
        <v>2.4248142323530248E-2</v>
      </c>
      <c r="C6" s="2">
        <v>2.4248142323530248E-2</v>
      </c>
      <c r="D6" s="2">
        <v>2.4248142323530248E-2</v>
      </c>
      <c r="P6" s="1">
        <v>5</v>
      </c>
      <c r="Q6" s="2">
        <v>1</v>
      </c>
      <c r="R6" s="2">
        <v>1</v>
      </c>
      <c r="S6" s="2">
        <v>1</v>
      </c>
    </row>
    <row r="7" spans="1:19" x14ac:dyDescent="0.3">
      <c r="A7" s="4">
        <f t="shared" si="1"/>
        <v>5.2083333333333329E-2</v>
      </c>
      <c r="B7" s="2">
        <v>2.4248142323530248E-2</v>
      </c>
      <c r="C7" s="2">
        <v>2.4248142323530248E-2</v>
      </c>
      <c r="D7" s="2">
        <v>2.4248142323530248E-2</v>
      </c>
      <c r="P7" s="1">
        <v>6</v>
      </c>
      <c r="Q7" s="2">
        <v>1</v>
      </c>
      <c r="R7" s="2">
        <v>1</v>
      </c>
      <c r="S7" s="2">
        <v>1</v>
      </c>
    </row>
    <row r="8" spans="1:19" x14ac:dyDescent="0.3">
      <c r="A8" s="4">
        <f t="shared" si="1"/>
        <v>6.2499999999999993E-2</v>
      </c>
      <c r="B8" s="2">
        <v>2.4248142323530248E-2</v>
      </c>
      <c r="C8" s="2">
        <v>2.4248142323530248E-2</v>
      </c>
      <c r="D8" s="2">
        <v>2.4248142323530248E-2</v>
      </c>
      <c r="P8" s="1">
        <v>7</v>
      </c>
      <c r="Q8" s="2">
        <v>1</v>
      </c>
      <c r="R8" s="2">
        <v>1</v>
      </c>
      <c r="S8" s="2">
        <v>1</v>
      </c>
    </row>
    <row r="9" spans="1:19" x14ac:dyDescent="0.3">
      <c r="A9" s="4">
        <f t="shared" si="1"/>
        <v>7.2916666666666657E-2</v>
      </c>
      <c r="B9" s="2">
        <v>2.4248142323530248E-2</v>
      </c>
      <c r="C9" s="2">
        <v>2.4248142323530248E-2</v>
      </c>
      <c r="D9" s="2">
        <v>2.4248142323530248E-2</v>
      </c>
      <c r="P9" s="1">
        <v>8</v>
      </c>
      <c r="Q9" s="2">
        <v>1</v>
      </c>
      <c r="R9" s="2">
        <v>1</v>
      </c>
      <c r="S9" s="2">
        <v>1</v>
      </c>
    </row>
    <row r="10" spans="1:19" x14ac:dyDescent="0.3">
      <c r="A10" s="4">
        <f t="shared" si="1"/>
        <v>8.3333333333333329E-2</v>
      </c>
      <c r="B10" s="2">
        <v>2.2763566033806276E-2</v>
      </c>
      <c r="C10" s="2">
        <v>2.2763566033806276E-2</v>
      </c>
      <c r="D10" s="2">
        <v>2.2763566033806276E-2</v>
      </c>
      <c r="P10" s="1">
        <v>9</v>
      </c>
      <c r="Q10" s="2">
        <v>1</v>
      </c>
      <c r="R10" s="2">
        <v>1</v>
      </c>
      <c r="S10" s="2">
        <v>1</v>
      </c>
    </row>
    <row r="11" spans="1:19" x14ac:dyDescent="0.3">
      <c r="A11" s="4">
        <f t="shared" si="1"/>
        <v>9.375E-2</v>
      </c>
      <c r="B11" s="2">
        <v>2.2763566033806276E-2</v>
      </c>
      <c r="C11" s="2">
        <v>2.2763566033806276E-2</v>
      </c>
      <c r="D11" s="2">
        <v>2.2763566033806276E-2</v>
      </c>
      <c r="P11" s="1">
        <v>10</v>
      </c>
      <c r="Q11" s="2">
        <v>1</v>
      </c>
      <c r="R11" s="2">
        <v>1</v>
      </c>
      <c r="S11" s="2">
        <v>1</v>
      </c>
    </row>
    <row r="12" spans="1:19" x14ac:dyDescent="0.3">
      <c r="A12" s="4">
        <f t="shared" si="1"/>
        <v>0.10416666666666667</v>
      </c>
      <c r="B12" s="2">
        <v>2.2763566033806276E-2</v>
      </c>
      <c r="C12" s="2">
        <v>2.2763566033806276E-2</v>
      </c>
      <c r="D12" s="2">
        <v>2.2763566033806276E-2</v>
      </c>
      <c r="P12" s="1">
        <v>11</v>
      </c>
      <c r="Q12" s="2">
        <v>1</v>
      </c>
      <c r="R12" s="2">
        <v>1</v>
      </c>
      <c r="S12" s="2">
        <v>1</v>
      </c>
    </row>
    <row r="13" spans="1:19" x14ac:dyDescent="0.3">
      <c r="A13" s="4">
        <f t="shared" si="1"/>
        <v>0.11458333333333334</v>
      </c>
      <c r="B13" s="2">
        <v>2.2763566033806276E-2</v>
      </c>
      <c r="C13" s="2">
        <v>2.2763566033806276E-2</v>
      </c>
      <c r="D13" s="2">
        <v>2.2763566033806276E-2</v>
      </c>
      <c r="P13" s="1">
        <v>12</v>
      </c>
      <c r="Q13" s="2">
        <v>1</v>
      </c>
      <c r="R13" s="2">
        <v>1</v>
      </c>
      <c r="S13" s="2">
        <v>1</v>
      </c>
    </row>
    <row r="14" spans="1:19" x14ac:dyDescent="0.3">
      <c r="A14" s="4">
        <f t="shared" si="1"/>
        <v>0.125</v>
      </c>
      <c r="B14" s="2">
        <v>2.3753283560288926E-2</v>
      </c>
      <c r="C14" s="2">
        <v>2.3753283560288926E-2</v>
      </c>
      <c r="D14" s="2">
        <v>2.3753283560288926E-2</v>
      </c>
      <c r="P14" s="1">
        <v>13</v>
      </c>
      <c r="Q14" s="2">
        <v>1</v>
      </c>
      <c r="R14" s="2">
        <v>1</v>
      </c>
      <c r="S14" s="2">
        <v>1</v>
      </c>
    </row>
    <row r="15" spans="1:19" x14ac:dyDescent="0.3">
      <c r="A15" s="4">
        <f t="shared" si="1"/>
        <v>0.13541666666666666</v>
      </c>
      <c r="B15" s="2">
        <v>2.3753283560288926E-2</v>
      </c>
      <c r="C15" s="2">
        <v>2.3753283560288926E-2</v>
      </c>
      <c r="D15" s="2">
        <v>2.3753283560288926E-2</v>
      </c>
      <c r="P15" s="1">
        <v>14</v>
      </c>
      <c r="Q15" s="2">
        <v>1</v>
      </c>
      <c r="R15" s="2">
        <v>1</v>
      </c>
      <c r="S15" s="2">
        <v>1</v>
      </c>
    </row>
    <row r="16" spans="1:19" x14ac:dyDescent="0.3">
      <c r="A16" s="4">
        <f t="shared" si="1"/>
        <v>0.14583333333333331</v>
      </c>
      <c r="B16" s="2">
        <v>2.3753283560288926E-2</v>
      </c>
      <c r="C16" s="2">
        <v>2.3753283560288926E-2</v>
      </c>
      <c r="D16" s="2">
        <v>2.3753283560288926E-2</v>
      </c>
      <c r="P16" s="1">
        <v>15</v>
      </c>
      <c r="Q16" s="2">
        <v>1</v>
      </c>
      <c r="R16" s="2">
        <v>1</v>
      </c>
      <c r="S16" s="2">
        <v>1</v>
      </c>
    </row>
    <row r="17" spans="1:19" x14ac:dyDescent="0.3">
      <c r="A17" s="4">
        <f t="shared" si="1"/>
        <v>0.15624999999999997</v>
      </c>
      <c r="B17" s="2">
        <v>2.3753283560288926E-2</v>
      </c>
      <c r="C17" s="2">
        <v>2.3753283560288926E-2</v>
      </c>
      <c r="D17" s="2">
        <v>2.3753283560288926E-2</v>
      </c>
      <c r="P17" s="1">
        <v>16</v>
      </c>
      <c r="Q17" s="2">
        <v>1</v>
      </c>
      <c r="R17" s="2">
        <v>1</v>
      </c>
      <c r="S17" s="2">
        <v>1</v>
      </c>
    </row>
    <row r="18" spans="1:19" x14ac:dyDescent="0.3">
      <c r="A18" s="4">
        <f t="shared" si="1"/>
        <v>0.16666666666666663</v>
      </c>
      <c r="B18" s="2">
        <v>2.2763566033806276E-2</v>
      </c>
      <c r="C18" s="2">
        <v>2.2763566033806276E-2</v>
      </c>
      <c r="D18" s="2">
        <v>2.2763566033806276E-2</v>
      </c>
      <c r="P18" s="1">
        <v>17</v>
      </c>
      <c r="Q18" s="2">
        <v>1</v>
      </c>
      <c r="R18" s="2">
        <v>1</v>
      </c>
      <c r="S18" s="2">
        <v>1</v>
      </c>
    </row>
    <row r="19" spans="1:19" x14ac:dyDescent="0.3">
      <c r="A19" s="4">
        <f t="shared" si="1"/>
        <v>0.17708333333333329</v>
      </c>
      <c r="B19" s="2">
        <v>2.2763566033806276E-2</v>
      </c>
      <c r="C19" s="2">
        <v>2.2763566033806276E-2</v>
      </c>
      <c r="D19" s="2">
        <v>2.2763566033806276E-2</v>
      </c>
      <c r="P19" s="1">
        <v>18</v>
      </c>
      <c r="Q19" s="2">
        <v>1</v>
      </c>
      <c r="R19" s="2">
        <v>1</v>
      </c>
      <c r="S19" s="2">
        <v>1</v>
      </c>
    </row>
    <row r="20" spans="1:19" x14ac:dyDescent="0.3">
      <c r="A20" s="4">
        <f t="shared" si="1"/>
        <v>0.18749999999999994</v>
      </c>
      <c r="B20" s="2">
        <v>2.2763566033806276E-2</v>
      </c>
      <c r="C20" s="2">
        <v>2.2763566033806276E-2</v>
      </c>
      <c r="D20" s="2">
        <v>2.2763566033806276E-2</v>
      </c>
      <c r="P20" s="1">
        <v>19</v>
      </c>
      <c r="Q20" s="2">
        <v>1</v>
      </c>
      <c r="R20" s="2">
        <v>1</v>
      </c>
      <c r="S20" s="2">
        <v>1</v>
      </c>
    </row>
    <row r="21" spans="1:19" x14ac:dyDescent="0.3">
      <c r="A21" s="4">
        <f t="shared" si="1"/>
        <v>0.1979166666666666</v>
      </c>
      <c r="B21" s="2">
        <v>2.2763566033806276E-2</v>
      </c>
      <c r="C21" s="2">
        <v>2.2763566033806276E-2</v>
      </c>
      <c r="D21" s="2">
        <v>2.2763566033806276E-2</v>
      </c>
      <c r="P21" s="1">
        <v>20</v>
      </c>
      <c r="Q21" s="2">
        <v>1</v>
      </c>
      <c r="R21" s="2">
        <v>1</v>
      </c>
      <c r="S21" s="2">
        <v>1</v>
      </c>
    </row>
    <row r="22" spans="1:19" x14ac:dyDescent="0.3">
      <c r="A22" s="4">
        <f t="shared" si="1"/>
        <v>0.20833333333333326</v>
      </c>
      <c r="B22" s="2">
        <v>2.3258424797047598E-2</v>
      </c>
      <c r="C22" s="2">
        <v>2.3258424797047598E-2</v>
      </c>
      <c r="D22" s="2">
        <v>2.3258424797047598E-2</v>
      </c>
      <c r="P22" s="1">
        <v>21</v>
      </c>
      <c r="Q22" s="2">
        <v>1</v>
      </c>
      <c r="R22" s="2">
        <v>1</v>
      </c>
      <c r="S22" s="2">
        <v>1</v>
      </c>
    </row>
    <row r="23" spans="1:19" x14ac:dyDescent="0.3">
      <c r="A23" s="4">
        <f t="shared" si="1"/>
        <v>0.21874999999999992</v>
      </c>
      <c r="B23" s="2">
        <v>2.3258424797047598E-2</v>
      </c>
      <c r="C23" s="2">
        <v>2.3258424797047598E-2</v>
      </c>
      <c r="D23" s="2">
        <v>2.3258424797047598E-2</v>
      </c>
      <c r="F23" s="1"/>
      <c r="G23" s="1" t="s">
        <v>3</v>
      </c>
      <c r="H23" s="1" t="s">
        <v>1</v>
      </c>
      <c r="I23" s="1" t="s">
        <v>2</v>
      </c>
      <c r="P23" s="1">
        <v>22</v>
      </c>
      <c r="Q23" s="2">
        <v>1</v>
      </c>
      <c r="R23" s="2">
        <v>1</v>
      </c>
      <c r="S23" s="2">
        <v>1</v>
      </c>
    </row>
    <row r="24" spans="1:19" x14ac:dyDescent="0.3">
      <c r="A24" s="4">
        <f t="shared" si="1"/>
        <v>0.22916666666666657</v>
      </c>
      <c r="B24" s="2">
        <v>2.3258424797047598E-2</v>
      </c>
      <c r="C24" s="2">
        <v>2.3258424797047598E-2</v>
      </c>
      <c r="D24" s="2">
        <v>2.3258424797047598E-2</v>
      </c>
      <c r="F24" s="6">
        <v>0</v>
      </c>
      <c r="G24" s="11">
        <f>L24*$G$49</f>
        <v>9.8972004347086293E-2</v>
      </c>
      <c r="H24" s="11">
        <f>G24</f>
        <v>9.8972004347086293E-2</v>
      </c>
      <c r="I24" s="11">
        <f>H24</f>
        <v>9.8972004347086293E-2</v>
      </c>
      <c r="K24" s="11">
        <v>0.62015502653383103</v>
      </c>
      <c r="L24" s="18">
        <f>K24/$K$49</f>
        <v>3.614457598755591E-2</v>
      </c>
      <c r="P24" s="1">
        <v>23</v>
      </c>
      <c r="Q24" s="2">
        <v>1</v>
      </c>
      <c r="R24" s="2">
        <v>1</v>
      </c>
      <c r="S24" s="2">
        <v>1</v>
      </c>
    </row>
    <row r="25" spans="1:19" x14ac:dyDescent="0.3">
      <c r="A25" s="4">
        <f t="shared" si="1"/>
        <v>0.23958333333333323</v>
      </c>
      <c r="B25" s="2">
        <v>2.3258424797047598E-2</v>
      </c>
      <c r="C25" s="2">
        <v>2.3258424797047598E-2</v>
      </c>
      <c r="D25" s="2">
        <v>2.3258424797047598E-2</v>
      </c>
      <c r="F25" s="6">
        <v>1</v>
      </c>
      <c r="G25" s="11">
        <f t="shared" ref="G25:G47" si="2">L25*$G$49</f>
        <v>9.6992569294120992E-2</v>
      </c>
      <c r="H25" s="11">
        <f t="shared" ref="H25:I47" si="3">G25</f>
        <v>9.6992569294120992E-2</v>
      </c>
      <c r="I25" s="11">
        <f t="shared" si="3"/>
        <v>9.6992569294120992E-2</v>
      </c>
      <c r="K25" s="11">
        <v>0.60775195754586997</v>
      </c>
      <c r="L25" s="18">
        <f t="shared" ref="L25:L47" si="4">K25/$K$49</f>
        <v>3.5421686306212986E-2</v>
      </c>
      <c r="P25" s="1">
        <v>24</v>
      </c>
      <c r="Q25" s="2">
        <v>1</v>
      </c>
      <c r="R25" s="2">
        <v>1</v>
      </c>
      <c r="S25" s="2">
        <v>1</v>
      </c>
    </row>
    <row r="26" spans="1:19" x14ac:dyDescent="0.3">
      <c r="A26" s="4">
        <f t="shared" si="1"/>
        <v>0.24999999999999989</v>
      </c>
      <c r="B26" s="2">
        <v>2.6227583668966076E-2</v>
      </c>
      <c r="C26" s="2">
        <v>2.6227583668966076E-2</v>
      </c>
      <c r="D26" s="2">
        <v>2.6227583668966076E-2</v>
      </c>
      <c r="F26" s="6">
        <v>2</v>
      </c>
      <c r="G26" s="11">
        <f t="shared" si="2"/>
        <v>9.1054264135225105E-2</v>
      </c>
      <c r="H26" s="11">
        <f t="shared" si="3"/>
        <v>9.1054264135225105E-2</v>
      </c>
      <c r="I26" s="11">
        <f t="shared" si="3"/>
        <v>9.1054264135225105E-2</v>
      </c>
      <c r="K26" s="11">
        <v>0.570542750581987</v>
      </c>
      <c r="L26" s="18">
        <f t="shared" si="4"/>
        <v>3.3253017262184208E-2</v>
      </c>
      <c r="P26" s="1">
        <v>25</v>
      </c>
      <c r="Q26" s="2">
        <v>1</v>
      </c>
      <c r="R26" s="2">
        <v>1</v>
      </c>
      <c r="S26" s="2">
        <v>1</v>
      </c>
    </row>
    <row r="27" spans="1:19" x14ac:dyDescent="0.3">
      <c r="A27" s="4">
        <f t="shared" si="1"/>
        <v>0.26041666666666657</v>
      </c>
      <c r="B27" s="2">
        <v>2.6227583668966076E-2</v>
      </c>
      <c r="C27" s="2">
        <v>2.6227583668966076E-2</v>
      </c>
      <c r="D27" s="2">
        <v>2.6227583668966076E-2</v>
      </c>
      <c r="F27" s="6">
        <v>3</v>
      </c>
      <c r="G27" s="11">
        <f t="shared" si="2"/>
        <v>9.5013134241155706E-2</v>
      </c>
      <c r="H27" s="11">
        <f t="shared" si="3"/>
        <v>9.5013134241155706E-2</v>
      </c>
      <c r="I27" s="11">
        <f t="shared" si="3"/>
        <v>9.5013134241155706E-2</v>
      </c>
      <c r="K27" s="11">
        <v>0.59534888855790902</v>
      </c>
      <c r="L27" s="18">
        <f t="shared" si="4"/>
        <v>3.4698796624870062E-2</v>
      </c>
      <c r="P27" s="1">
        <v>26</v>
      </c>
      <c r="Q27" s="2">
        <v>1</v>
      </c>
      <c r="R27" s="2">
        <v>1</v>
      </c>
      <c r="S27" s="2">
        <v>1</v>
      </c>
    </row>
    <row r="28" spans="1:19" x14ac:dyDescent="0.3">
      <c r="A28" s="4">
        <f t="shared" si="1"/>
        <v>0.27083333333333326</v>
      </c>
      <c r="B28" s="2">
        <v>2.6227583668966076E-2</v>
      </c>
      <c r="C28" s="2">
        <v>2.6227583668966076E-2</v>
      </c>
      <c r="D28" s="2">
        <v>2.6227583668966076E-2</v>
      </c>
      <c r="F28" s="6">
        <v>4</v>
      </c>
      <c r="G28" s="11">
        <f t="shared" si="2"/>
        <v>9.1054264135225105E-2</v>
      </c>
      <c r="H28" s="11">
        <f t="shared" si="3"/>
        <v>9.1054264135225105E-2</v>
      </c>
      <c r="I28" s="11">
        <f t="shared" si="3"/>
        <v>9.1054264135225105E-2</v>
      </c>
      <c r="K28" s="11">
        <v>0.570542750581987</v>
      </c>
      <c r="L28" s="18">
        <f t="shared" si="4"/>
        <v>3.3253017262184208E-2</v>
      </c>
      <c r="P28" s="1">
        <v>27</v>
      </c>
      <c r="Q28" s="2">
        <v>1</v>
      </c>
      <c r="R28" s="2">
        <v>1</v>
      </c>
      <c r="S28" s="2">
        <v>1</v>
      </c>
    </row>
    <row r="29" spans="1:19" x14ac:dyDescent="0.3">
      <c r="A29" s="4">
        <f t="shared" si="1"/>
        <v>0.28124999999999994</v>
      </c>
      <c r="B29" s="2">
        <v>2.6227583668966076E-2</v>
      </c>
      <c r="C29" s="2">
        <v>2.6227583668966076E-2</v>
      </c>
      <c r="D29" s="2">
        <v>2.6227583668966076E-2</v>
      </c>
      <c r="F29" s="6">
        <v>5</v>
      </c>
      <c r="G29" s="11">
        <f t="shared" si="2"/>
        <v>9.3033699188190391E-2</v>
      </c>
      <c r="H29" s="11">
        <f t="shared" si="3"/>
        <v>9.3033699188190391E-2</v>
      </c>
      <c r="I29" s="11">
        <f t="shared" si="3"/>
        <v>9.3033699188190391E-2</v>
      </c>
      <c r="K29" s="11">
        <v>0.58294581956994795</v>
      </c>
      <c r="L29" s="18">
        <f t="shared" si="4"/>
        <v>3.3975906943527132E-2</v>
      </c>
      <c r="P29" s="1">
        <v>28</v>
      </c>
      <c r="Q29" s="2">
        <v>1</v>
      </c>
      <c r="R29" s="2">
        <v>1</v>
      </c>
      <c r="S29" s="2">
        <v>1</v>
      </c>
    </row>
    <row r="30" spans="1:19" x14ac:dyDescent="0.3">
      <c r="A30" s="4">
        <f t="shared" si="1"/>
        <v>0.29166666666666663</v>
      </c>
      <c r="B30" s="2">
        <v>2.5567767789663944E-2</v>
      </c>
      <c r="C30" s="2">
        <v>2.5567767789663944E-2</v>
      </c>
      <c r="D30" s="2">
        <v>2.5567767789663944E-2</v>
      </c>
      <c r="F30" s="6">
        <v>6</v>
      </c>
      <c r="G30" s="11">
        <f t="shared" si="2"/>
        <v>0.1049103346758643</v>
      </c>
      <c r="H30" s="11">
        <f t="shared" si="3"/>
        <v>0.1049103346758643</v>
      </c>
      <c r="I30" s="11">
        <f t="shared" si="3"/>
        <v>0.1049103346758643</v>
      </c>
      <c r="K30" s="11">
        <v>0.65736439121129198</v>
      </c>
      <c r="L30" s="18">
        <f t="shared" si="4"/>
        <v>3.8313254223625644E-2</v>
      </c>
      <c r="P30" s="1">
        <v>29</v>
      </c>
      <c r="Q30" s="2">
        <v>1</v>
      </c>
      <c r="R30" s="2">
        <v>1</v>
      </c>
      <c r="S30" s="2">
        <v>1</v>
      </c>
    </row>
    <row r="31" spans="1:19" x14ac:dyDescent="0.3">
      <c r="A31" s="4">
        <f t="shared" si="1"/>
        <v>0.30208333333333331</v>
      </c>
      <c r="B31" s="2">
        <v>2.5567767789663944E-2</v>
      </c>
      <c r="C31" s="2">
        <v>2.5567767789663944E-2</v>
      </c>
      <c r="D31" s="2">
        <v>2.5567767789663944E-2</v>
      </c>
      <c r="F31" s="6">
        <v>7</v>
      </c>
      <c r="G31" s="11">
        <f t="shared" si="2"/>
        <v>0.10227107115865577</v>
      </c>
      <c r="H31" s="11">
        <f t="shared" si="3"/>
        <v>0.10227107115865577</v>
      </c>
      <c r="I31" s="11">
        <f t="shared" si="3"/>
        <v>0.10227107115865577</v>
      </c>
      <c r="K31" s="11">
        <v>0.64082686075162498</v>
      </c>
      <c r="L31" s="18">
        <f t="shared" si="4"/>
        <v>3.7349395187141088E-2</v>
      </c>
      <c r="P31" s="1">
        <v>30</v>
      </c>
      <c r="Q31" s="2">
        <v>1</v>
      </c>
      <c r="R31" s="2">
        <v>1</v>
      </c>
      <c r="S31" s="2">
        <v>1</v>
      </c>
    </row>
    <row r="32" spans="1:19" x14ac:dyDescent="0.3">
      <c r="A32" s="4">
        <f t="shared" si="1"/>
        <v>0.3125</v>
      </c>
      <c r="B32" s="2">
        <v>2.5567767789663944E-2</v>
      </c>
      <c r="C32" s="2">
        <v>2.5567767789663944E-2</v>
      </c>
      <c r="D32" s="2">
        <v>2.5567767789663944E-2</v>
      </c>
      <c r="F32" s="6">
        <v>8</v>
      </c>
      <c r="G32" s="11">
        <f t="shared" si="2"/>
        <v>0.11018883654039908</v>
      </c>
      <c r="H32" s="11">
        <f t="shared" si="3"/>
        <v>0.11018883654039908</v>
      </c>
      <c r="I32" s="11">
        <f t="shared" si="3"/>
        <v>0.11018883654039908</v>
      </c>
      <c r="K32" s="11">
        <v>0.69043929441704699</v>
      </c>
      <c r="L32" s="18">
        <f t="shared" si="4"/>
        <v>4.0240963104553745E-2</v>
      </c>
      <c r="P32" s="1">
        <v>31</v>
      </c>
      <c r="Q32" s="2">
        <v>1</v>
      </c>
      <c r="R32" s="2">
        <v>1</v>
      </c>
      <c r="S32" s="2">
        <v>1</v>
      </c>
    </row>
    <row r="33" spans="1:19" x14ac:dyDescent="0.3">
      <c r="A33" s="4">
        <f t="shared" si="1"/>
        <v>0.32291666666666669</v>
      </c>
      <c r="B33" s="2">
        <v>2.5567767789663944E-2</v>
      </c>
      <c r="C33" s="2">
        <v>2.5567767789663944E-2</v>
      </c>
      <c r="D33" s="2">
        <v>2.5567767789663944E-2</v>
      </c>
      <c r="F33" s="6">
        <v>9</v>
      </c>
      <c r="G33" s="11">
        <f t="shared" si="2"/>
        <v>9.6992569294120992E-2</v>
      </c>
      <c r="H33" s="11">
        <f t="shared" si="3"/>
        <v>9.6992569294120992E-2</v>
      </c>
      <c r="I33" s="11">
        <f t="shared" si="3"/>
        <v>9.6992569294120992E-2</v>
      </c>
      <c r="K33" s="11">
        <v>0.60775195754586997</v>
      </c>
      <c r="L33" s="18">
        <f t="shared" si="4"/>
        <v>3.5421686306212986E-2</v>
      </c>
      <c r="P33" s="1">
        <v>32</v>
      </c>
      <c r="Q33" s="2">
        <v>1</v>
      </c>
      <c r="R33" s="2">
        <v>1</v>
      </c>
      <c r="S33" s="2">
        <v>1</v>
      </c>
    </row>
    <row r="34" spans="1:19" x14ac:dyDescent="0.3">
      <c r="A34" s="4">
        <f t="shared" si="1"/>
        <v>0.33333333333333337</v>
      </c>
      <c r="B34" s="2">
        <v>2.7547209135099771E-2</v>
      </c>
      <c r="C34" s="2">
        <v>2.7547209135099771E-2</v>
      </c>
      <c r="D34" s="2">
        <v>2.7547209135099771E-2</v>
      </c>
      <c r="F34" s="6">
        <v>10</v>
      </c>
      <c r="G34" s="11">
        <f t="shared" si="2"/>
        <v>0.12866360565121213</v>
      </c>
      <c r="H34" s="11">
        <f t="shared" si="3"/>
        <v>0.12866360565121213</v>
      </c>
      <c r="I34" s="11">
        <f t="shared" si="3"/>
        <v>0.12866360565121213</v>
      </c>
      <c r="K34" s="11">
        <v>0.80620153449398002</v>
      </c>
      <c r="L34" s="18">
        <f t="shared" si="4"/>
        <v>4.6987948783822668E-2</v>
      </c>
      <c r="P34" s="1">
        <v>33</v>
      </c>
      <c r="Q34" s="2">
        <v>1</v>
      </c>
      <c r="R34" s="2">
        <v>1</v>
      </c>
      <c r="S34" s="2">
        <v>1</v>
      </c>
    </row>
    <row r="35" spans="1:19" x14ac:dyDescent="0.3">
      <c r="A35" s="4">
        <f t="shared" si="1"/>
        <v>0.34375000000000006</v>
      </c>
      <c r="B35" s="2">
        <v>2.7547209135099771E-2</v>
      </c>
      <c r="C35" s="2">
        <v>2.7547209135099771E-2</v>
      </c>
      <c r="D35" s="2">
        <v>2.7547209135099771E-2</v>
      </c>
      <c r="F35" s="6">
        <v>11</v>
      </c>
      <c r="G35" s="11">
        <f t="shared" si="2"/>
        <v>0.11150846829900345</v>
      </c>
      <c r="H35" s="11">
        <f t="shared" si="3"/>
        <v>0.11150846829900345</v>
      </c>
      <c r="I35" s="11">
        <f t="shared" si="3"/>
        <v>0.11150846829900345</v>
      </c>
      <c r="K35" s="11">
        <v>0.69870805964688099</v>
      </c>
      <c r="L35" s="18">
        <f t="shared" si="4"/>
        <v>4.0722892622796054E-2</v>
      </c>
      <c r="P35" s="1">
        <v>34</v>
      </c>
      <c r="Q35" s="2">
        <v>1</v>
      </c>
      <c r="R35" s="2">
        <v>1</v>
      </c>
      <c r="S35" s="2">
        <v>1</v>
      </c>
    </row>
    <row r="36" spans="1:19" x14ac:dyDescent="0.3">
      <c r="A36" s="4">
        <f t="shared" si="1"/>
        <v>0.35416666666666674</v>
      </c>
      <c r="B36" s="2">
        <v>2.7547209135099771E-2</v>
      </c>
      <c r="C36" s="2">
        <v>2.7547209135099771E-2</v>
      </c>
      <c r="D36" s="2">
        <v>2.7547209135099771E-2</v>
      </c>
      <c r="F36" s="6">
        <v>12</v>
      </c>
      <c r="G36" s="11">
        <f t="shared" si="2"/>
        <v>0.12668417059824683</v>
      </c>
      <c r="H36" s="11">
        <f t="shared" si="3"/>
        <v>0.12668417059824683</v>
      </c>
      <c r="I36" s="11">
        <f t="shared" si="3"/>
        <v>0.12668417059824683</v>
      </c>
      <c r="K36" s="11">
        <v>0.79379846550601896</v>
      </c>
      <c r="L36" s="18">
        <f t="shared" si="4"/>
        <v>4.6265059102479737E-2</v>
      </c>
      <c r="P36" s="1">
        <v>35</v>
      </c>
      <c r="Q36" s="2">
        <v>1</v>
      </c>
      <c r="R36" s="2">
        <v>1</v>
      </c>
      <c r="S36" s="2">
        <v>1</v>
      </c>
    </row>
    <row r="37" spans="1:19" x14ac:dyDescent="0.3">
      <c r="A37" s="4">
        <f t="shared" si="1"/>
        <v>0.36458333333333343</v>
      </c>
      <c r="B37" s="2">
        <v>2.7547209135099771E-2</v>
      </c>
      <c r="C37" s="2">
        <v>2.7547209135099771E-2</v>
      </c>
      <c r="D37" s="2">
        <v>2.7547209135099771E-2</v>
      </c>
      <c r="F37" s="6">
        <v>13</v>
      </c>
      <c r="G37" s="11">
        <f t="shared" si="2"/>
        <v>0.12668417059824683</v>
      </c>
      <c r="H37" s="11">
        <f t="shared" si="3"/>
        <v>0.12668417059824683</v>
      </c>
      <c r="I37" s="11">
        <f t="shared" si="3"/>
        <v>0.12668417059824683</v>
      </c>
      <c r="K37" s="11">
        <v>0.79379846550601896</v>
      </c>
      <c r="L37" s="18">
        <f t="shared" si="4"/>
        <v>4.6265059102479737E-2</v>
      </c>
      <c r="P37" s="1">
        <v>36</v>
      </c>
      <c r="Q37" s="2">
        <v>1</v>
      </c>
      <c r="R37" s="2">
        <v>1</v>
      </c>
      <c r="S37" s="2">
        <v>1</v>
      </c>
    </row>
    <row r="38" spans="1:19" x14ac:dyDescent="0.3">
      <c r="A38" s="4">
        <f t="shared" si="1"/>
        <v>0.37500000000000011</v>
      </c>
      <c r="B38" s="2">
        <v>2.4248142323530248E-2</v>
      </c>
      <c r="C38" s="2">
        <v>2.4248142323530248E-2</v>
      </c>
      <c r="D38" s="2">
        <v>2.4248142323530248E-2</v>
      </c>
      <c r="F38" s="6">
        <v>14</v>
      </c>
      <c r="G38" s="11">
        <f t="shared" si="2"/>
        <v>0.10293089962289902</v>
      </c>
      <c r="H38" s="11">
        <f t="shared" si="3"/>
        <v>0.10293089962289902</v>
      </c>
      <c r="I38" s="11">
        <f t="shared" si="3"/>
        <v>0.10293089962289902</v>
      </c>
      <c r="K38" s="11">
        <v>0.64496132222333102</v>
      </c>
      <c r="L38" s="18">
        <f t="shared" si="4"/>
        <v>3.759036454228272E-2</v>
      </c>
      <c r="P38" s="1">
        <v>37</v>
      </c>
      <c r="Q38" s="2">
        <v>1</v>
      </c>
      <c r="R38" s="2">
        <v>1</v>
      </c>
      <c r="S38" s="2">
        <v>1</v>
      </c>
    </row>
    <row r="39" spans="1:19" x14ac:dyDescent="0.3">
      <c r="A39" s="4">
        <f t="shared" si="1"/>
        <v>0.3854166666666668</v>
      </c>
      <c r="B39" s="2">
        <v>2.4248142323530248E-2</v>
      </c>
      <c r="C39" s="2">
        <v>2.4248142323530248E-2</v>
      </c>
      <c r="D39" s="2">
        <v>2.4248142323530248E-2</v>
      </c>
      <c r="F39" s="6">
        <v>15</v>
      </c>
      <c r="G39" s="11">
        <f t="shared" si="2"/>
        <v>0.10557013797022527</v>
      </c>
      <c r="H39" s="11">
        <f t="shared" si="3"/>
        <v>0.10557013797022527</v>
      </c>
      <c r="I39" s="11">
        <f t="shared" si="3"/>
        <v>0.10557013797022527</v>
      </c>
      <c r="K39" s="11">
        <v>0.66149869496941904</v>
      </c>
      <c r="L39" s="18">
        <f t="shared" si="4"/>
        <v>3.8554214386726265E-2</v>
      </c>
      <c r="P39" s="1">
        <v>38</v>
      </c>
      <c r="Q39" s="2">
        <v>1</v>
      </c>
      <c r="R39" s="2">
        <v>1</v>
      </c>
      <c r="S39" s="2">
        <v>1</v>
      </c>
    </row>
    <row r="40" spans="1:19" x14ac:dyDescent="0.3">
      <c r="A40" s="4">
        <f t="shared" si="1"/>
        <v>0.39583333333333348</v>
      </c>
      <c r="B40" s="2">
        <v>2.4248142323530248E-2</v>
      </c>
      <c r="C40" s="2">
        <v>2.4248142323530248E-2</v>
      </c>
      <c r="D40" s="2">
        <v>2.4248142323530248E-2</v>
      </c>
      <c r="F40" s="6">
        <v>16</v>
      </c>
      <c r="G40" s="11">
        <f t="shared" si="2"/>
        <v>0.14779820322626841</v>
      </c>
      <c r="H40" s="11">
        <f t="shared" si="3"/>
        <v>0.14779820322626841</v>
      </c>
      <c r="I40" s="11">
        <f t="shared" si="3"/>
        <v>0.14779820322626841</v>
      </c>
      <c r="K40" s="11">
        <v>0.92609823604261898</v>
      </c>
      <c r="L40" s="18">
        <f t="shared" si="4"/>
        <v>5.3975903818233216E-2</v>
      </c>
      <c r="P40" s="1">
        <v>39</v>
      </c>
      <c r="Q40" s="2">
        <v>1</v>
      </c>
      <c r="R40" s="2">
        <v>1</v>
      </c>
      <c r="S40" s="2">
        <v>1</v>
      </c>
    </row>
    <row r="41" spans="1:19" x14ac:dyDescent="0.3">
      <c r="A41" s="4">
        <f t="shared" si="1"/>
        <v>0.40625000000000017</v>
      </c>
      <c r="B41" s="2">
        <v>2.4248142323530248E-2</v>
      </c>
      <c r="C41" s="2">
        <v>2.4248142323530248E-2</v>
      </c>
      <c r="D41" s="2">
        <v>2.4248142323530248E-2</v>
      </c>
      <c r="F41" s="6">
        <v>17</v>
      </c>
      <c r="G41" s="11">
        <f t="shared" si="2"/>
        <v>0.13130286916842066</v>
      </c>
      <c r="H41" s="11">
        <f t="shared" si="3"/>
        <v>0.13130286916842066</v>
      </c>
      <c r="I41" s="11">
        <f t="shared" si="3"/>
        <v>0.13130286916842066</v>
      </c>
      <c r="K41" s="11">
        <v>0.82273906495364701</v>
      </c>
      <c r="L41" s="18">
        <f t="shared" si="4"/>
        <v>4.7951807820307224E-2</v>
      </c>
      <c r="P41" s="1">
        <v>40</v>
      </c>
      <c r="Q41" s="2">
        <v>1</v>
      </c>
      <c r="R41" s="2">
        <v>1</v>
      </c>
      <c r="S41" s="2">
        <v>1</v>
      </c>
    </row>
    <row r="42" spans="1:19" x14ac:dyDescent="0.3">
      <c r="A42" s="4">
        <f t="shared" si="1"/>
        <v>0.41666666666666685</v>
      </c>
      <c r="B42" s="2">
        <v>3.2165901412803032E-2</v>
      </c>
      <c r="C42" s="2">
        <v>3.2165901412803032E-2</v>
      </c>
      <c r="D42" s="2">
        <v>3.2165901412803032E-2</v>
      </c>
      <c r="F42" s="6">
        <v>18</v>
      </c>
      <c r="G42" s="11">
        <f t="shared" si="2"/>
        <v>0.12800380235685119</v>
      </c>
      <c r="H42" s="11">
        <f t="shared" si="3"/>
        <v>0.12800380235685119</v>
      </c>
      <c r="I42" s="11">
        <f t="shared" si="3"/>
        <v>0.12800380235685119</v>
      </c>
      <c r="K42" s="11">
        <v>0.80206723073585295</v>
      </c>
      <c r="L42" s="18">
        <f t="shared" si="4"/>
        <v>4.6746988620722046E-2</v>
      </c>
      <c r="P42" s="1">
        <v>41</v>
      </c>
      <c r="Q42" s="2">
        <v>1</v>
      </c>
      <c r="R42" s="2">
        <v>1</v>
      </c>
      <c r="S42" s="2">
        <v>1</v>
      </c>
    </row>
    <row r="43" spans="1:19" x14ac:dyDescent="0.3">
      <c r="A43" s="4">
        <f t="shared" si="1"/>
        <v>0.42708333333333354</v>
      </c>
      <c r="B43" s="2">
        <v>3.2165901412803032E-2</v>
      </c>
      <c r="C43" s="2">
        <v>3.2165901412803032E-2</v>
      </c>
      <c r="D43" s="2">
        <v>3.2165901412803032E-2</v>
      </c>
      <c r="F43" s="6">
        <v>19</v>
      </c>
      <c r="G43" s="11">
        <f t="shared" si="2"/>
        <v>0.15835520695533795</v>
      </c>
      <c r="H43" s="11">
        <f t="shared" si="3"/>
        <v>0.15835520695533795</v>
      </c>
      <c r="I43" s="11">
        <f t="shared" si="3"/>
        <v>0.15835520695533795</v>
      </c>
      <c r="K43" s="11">
        <v>0.99224804245412901</v>
      </c>
      <c r="L43" s="18">
        <f t="shared" si="4"/>
        <v>5.7831321580089419E-2</v>
      </c>
      <c r="P43" s="1">
        <v>42</v>
      </c>
      <c r="Q43" s="2">
        <v>1</v>
      </c>
      <c r="R43" s="2">
        <v>1</v>
      </c>
      <c r="S43" s="2">
        <v>1</v>
      </c>
    </row>
    <row r="44" spans="1:19" x14ac:dyDescent="0.3">
      <c r="A44" s="4">
        <f t="shared" si="1"/>
        <v>0.43750000000000022</v>
      </c>
      <c r="B44" s="2">
        <v>3.2165901412803032E-2</v>
      </c>
      <c r="C44" s="2">
        <v>3.2165901412803032E-2</v>
      </c>
      <c r="D44" s="2">
        <v>3.2165901412803032E-2</v>
      </c>
      <c r="F44" s="6">
        <v>20</v>
      </c>
      <c r="G44" s="11">
        <f t="shared" si="2"/>
        <v>0.13724119949719885</v>
      </c>
      <c r="H44" s="11">
        <f t="shared" si="3"/>
        <v>0.13724119949719885</v>
      </c>
      <c r="I44" s="11">
        <f t="shared" si="3"/>
        <v>0.13724119949719885</v>
      </c>
      <c r="K44" s="11">
        <v>0.85994842963110896</v>
      </c>
      <c r="L44" s="18">
        <f t="shared" si="4"/>
        <v>5.0120486056377013E-2</v>
      </c>
      <c r="P44" s="1">
        <v>43</v>
      </c>
      <c r="Q44" s="2">
        <v>1</v>
      </c>
      <c r="R44" s="2">
        <v>1</v>
      </c>
      <c r="S44" s="2">
        <v>1</v>
      </c>
    </row>
    <row r="45" spans="1:19" x14ac:dyDescent="0.3">
      <c r="A45" s="4">
        <f t="shared" si="1"/>
        <v>0.44791666666666691</v>
      </c>
      <c r="B45" s="2">
        <v>3.2165901412803032E-2</v>
      </c>
      <c r="C45" s="2">
        <v>3.2165901412803032E-2</v>
      </c>
      <c r="D45" s="2">
        <v>3.2165901412803032E-2</v>
      </c>
      <c r="F45" s="6">
        <v>21</v>
      </c>
      <c r="G45" s="11">
        <f t="shared" si="2"/>
        <v>0.13196267246278176</v>
      </c>
      <c r="H45" s="11">
        <f t="shared" si="3"/>
        <v>0.13196267246278176</v>
      </c>
      <c r="I45" s="11">
        <f t="shared" si="3"/>
        <v>0.13196267246278176</v>
      </c>
      <c r="K45" s="11">
        <v>0.82687336871177497</v>
      </c>
      <c r="L45" s="18">
        <f t="shared" si="4"/>
        <v>4.8192767983407901E-2</v>
      </c>
      <c r="P45" s="1">
        <v>44</v>
      </c>
      <c r="Q45" s="2">
        <v>1</v>
      </c>
      <c r="R45" s="2">
        <v>1</v>
      </c>
      <c r="S45" s="2">
        <v>1</v>
      </c>
    </row>
    <row r="46" spans="1:19" x14ac:dyDescent="0.3">
      <c r="A46" s="4">
        <f t="shared" si="1"/>
        <v>0.45833333333333359</v>
      </c>
      <c r="B46" s="2">
        <v>2.7877117074750862E-2</v>
      </c>
      <c r="C46" s="2">
        <v>2.7877117074750862E-2</v>
      </c>
      <c r="D46" s="2">
        <v>2.7877117074750862E-2</v>
      </c>
      <c r="F46" s="6">
        <v>22</v>
      </c>
      <c r="G46" s="11">
        <f t="shared" si="2"/>
        <v>0.11876640521650352</v>
      </c>
      <c r="H46" s="11">
        <f t="shared" si="3"/>
        <v>0.11876640521650352</v>
      </c>
      <c r="I46" s="11">
        <f t="shared" si="3"/>
        <v>0.11876640521650352</v>
      </c>
      <c r="K46" s="11">
        <v>0.74418603184059695</v>
      </c>
      <c r="L46" s="18">
        <f t="shared" si="4"/>
        <v>4.337349118506708E-2</v>
      </c>
      <c r="P46" s="1">
        <v>45</v>
      </c>
      <c r="Q46" s="2">
        <v>1</v>
      </c>
      <c r="R46" s="2">
        <v>1</v>
      </c>
      <c r="S46" s="2">
        <v>1</v>
      </c>
    </row>
    <row r="47" spans="1:19" x14ac:dyDescent="0.3">
      <c r="A47" s="4">
        <f t="shared" si="1"/>
        <v>0.46875000000000028</v>
      </c>
      <c r="B47" s="2">
        <v>2.7877117074750862E-2</v>
      </c>
      <c r="C47" s="2">
        <v>2.7877117074750862E-2</v>
      </c>
      <c r="D47" s="2">
        <v>2.7877117074750862E-2</v>
      </c>
      <c r="F47" s="6">
        <v>23</v>
      </c>
      <c r="G47" s="11">
        <f t="shared" si="2"/>
        <v>0.10227107115865577</v>
      </c>
      <c r="H47" s="11">
        <f t="shared" si="3"/>
        <v>0.10227107115865577</v>
      </c>
      <c r="I47" s="11">
        <f t="shared" si="3"/>
        <v>0.10227107115865577</v>
      </c>
      <c r="K47" s="11">
        <v>0.64082686075162498</v>
      </c>
      <c r="L47" s="18">
        <f t="shared" si="4"/>
        <v>3.7349395187141088E-2</v>
      </c>
      <c r="P47" s="1">
        <v>46</v>
      </c>
      <c r="Q47" s="2">
        <v>1</v>
      </c>
      <c r="R47" s="2">
        <v>1</v>
      </c>
      <c r="S47" s="2">
        <v>1</v>
      </c>
    </row>
    <row r="48" spans="1:19" x14ac:dyDescent="0.3">
      <c r="A48" s="4">
        <f t="shared" si="1"/>
        <v>0.47916666666666696</v>
      </c>
      <c r="B48" s="2">
        <v>2.7877117074750862E-2</v>
      </c>
      <c r="C48" s="2">
        <v>2.7877117074750862E-2</v>
      </c>
      <c r="D48" s="2">
        <v>2.7877117074750862E-2</v>
      </c>
      <c r="P48" s="1">
        <v>47</v>
      </c>
      <c r="Q48" s="2">
        <v>1</v>
      </c>
      <c r="R48" s="2">
        <v>1</v>
      </c>
      <c r="S48" s="2">
        <v>1</v>
      </c>
    </row>
    <row r="49" spans="1:19" x14ac:dyDescent="0.3">
      <c r="A49" s="4">
        <f>A48+1/24/4</f>
        <v>0.48958333333333365</v>
      </c>
      <c r="B49" s="2">
        <v>2.7877117074750862E-2</v>
      </c>
      <c r="C49" s="2">
        <v>2.7877117074750862E-2</v>
      </c>
      <c r="D49" s="2">
        <v>2.7877117074750862E-2</v>
      </c>
      <c r="G49" s="14">
        <f>1000/365.2</f>
        <v>2.738225629791895</v>
      </c>
      <c r="H49" s="16">
        <f>SUM(H24:H47)</f>
        <v>2.738225629791895</v>
      </c>
      <c r="I49" s="16">
        <f>SUM(I24:I47)</f>
        <v>2.738225629791895</v>
      </c>
      <c r="K49" s="16">
        <f>SUM(K24:K47)</f>
        <v>17.157623504764366</v>
      </c>
      <c r="P49" s="1">
        <v>48</v>
      </c>
      <c r="Q49" s="2">
        <v>1</v>
      </c>
      <c r="R49" s="2">
        <v>1</v>
      </c>
      <c r="S49" s="2">
        <v>1</v>
      </c>
    </row>
    <row r="50" spans="1:19" ht="15" thickBot="1" x14ac:dyDescent="0.35">
      <c r="A50" s="4">
        <f t="shared" si="1"/>
        <v>0.50000000000000033</v>
      </c>
      <c r="B50" s="2">
        <v>3.1671042649561706E-2</v>
      </c>
      <c r="C50" s="2">
        <v>3.1671042649561706E-2</v>
      </c>
      <c r="D50" s="2">
        <v>3.1671042649561706E-2</v>
      </c>
      <c r="P50" s="1">
        <v>49</v>
      </c>
      <c r="Q50" s="2">
        <v>1</v>
      </c>
      <c r="R50" s="2">
        <v>1</v>
      </c>
      <c r="S50" s="2">
        <v>1</v>
      </c>
    </row>
    <row r="51" spans="1:19" ht="15" thickBot="1" x14ac:dyDescent="0.35">
      <c r="A51" s="4">
        <f t="shared" si="1"/>
        <v>0.51041666666666696</v>
      </c>
      <c r="B51" s="2">
        <v>3.1671042649561706E-2</v>
      </c>
      <c r="C51" s="2">
        <v>3.1671042649561706E-2</v>
      </c>
      <c r="D51" s="2">
        <v>3.1671042649561706E-2</v>
      </c>
      <c r="G51" s="10" t="s">
        <v>9</v>
      </c>
      <c r="H51" s="9">
        <f>SUMPRODUCT(H3:J3,G49:I49)/1000</f>
        <v>1.0158817086527929</v>
      </c>
      <c r="I51" t="s">
        <v>10</v>
      </c>
      <c r="P51" s="1">
        <v>50</v>
      </c>
      <c r="Q51" s="2">
        <v>1</v>
      </c>
      <c r="R51" s="2">
        <v>1</v>
      </c>
      <c r="S51" s="2">
        <v>1</v>
      </c>
    </row>
    <row r="52" spans="1:19" x14ac:dyDescent="0.3">
      <c r="A52" s="4">
        <f t="shared" si="1"/>
        <v>0.52083333333333359</v>
      </c>
      <c r="B52" s="2">
        <v>3.1671042649561706E-2</v>
      </c>
      <c r="C52" s="2">
        <v>3.1671042649561706E-2</v>
      </c>
      <c r="D52" s="2">
        <v>3.1671042649561706E-2</v>
      </c>
      <c r="P52" s="1">
        <v>51</v>
      </c>
      <c r="Q52" s="2">
        <v>1</v>
      </c>
      <c r="R52" s="2">
        <v>1</v>
      </c>
      <c r="S52" s="2">
        <v>1</v>
      </c>
    </row>
    <row r="53" spans="1:19" x14ac:dyDescent="0.3">
      <c r="A53" s="4">
        <f t="shared" si="1"/>
        <v>0.53125000000000022</v>
      </c>
      <c r="B53" s="2">
        <v>3.1671042649561706E-2</v>
      </c>
      <c r="C53" s="2">
        <v>3.1671042649561706E-2</v>
      </c>
      <c r="D53" s="2">
        <v>3.1671042649561706E-2</v>
      </c>
      <c r="P53" s="1">
        <v>52</v>
      </c>
      <c r="Q53" s="2">
        <v>1</v>
      </c>
      <c r="R53" s="2">
        <v>1</v>
      </c>
      <c r="S53" s="2">
        <v>1</v>
      </c>
    </row>
    <row r="54" spans="1:19" x14ac:dyDescent="0.3">
      <c r="A54" s="4">
        <f t="shared" si="1"/>
        <v>0.54166666666666685</v>
      </c>
      <c r="B54" s="2">
        <v>3.1671042649561706E-2</v>
      </c>
      <c r="C54" s="2">
        <v>3.1671042649561706E-2</v>
      </c>
      <c r="D54" s="2">
        <v>3.1671042649561706E-2</v>
      </c>
      <c r="P54" s="1">
        <v>53</v>
      </c>
      <c r="Q54" s="2">
        <v>1</v>
      </c>
      <c r="R54" s="2">
        <v>1</v>
      </c>
      <c r="S54" s="2">
        <v>1</v>
      </c>
    </row>
    <row r="55" spans="1:19" x14ac:dyDescent="0.3">
      <c r="A55" s="4">
        <f t="shared" si="1"/>
        <v>0.55208333333333348</v>
      </c>
      <c r="B55" s="2">
        <v>3.1671042649561706E-2</v>
      </c>
      <c r="C55" s="2">
        <v>3.1671042649561706E-2</v>
      </c>
      <c r="D55" s="2">
        <v>3.1671042649561706E-2</v>
      </c>
    </row>
    <row r="56" spans="1:19" x14ac:dyDescent="0.3">
      <c r="A56" s="4">
        <f t="shared" si="1"/>
        <v>0.56250000000000011</v>
      </c>
      <c r="B56" s="2">
        <v>3.1671042649561706E-2</v>
      </c>
      <c r="C56" s="2">
        <v>3.1671042649561706E-2</v>
      </c>
      <c r="D56" s="2">
        <v>3.1671042649561706E-2</v>
      </c>
      <c r="P56" t="s">
        <v>13</v>
      </c>
      <c r="Q56">
        <f>SUM(Q2:Q54)</f>
        <v>53</v>
      </c>
      <c r="R56">
        <f>SUM(R2:R54)</f>
        <v>53</v>
      </c>
      <c r="S56">
        <f>SUM(S2:S54)</f>
        <v>53</v>
      </c>
    </row>
    <row r="57" spans="1:19" x14ac:dyDescent="0.3">
      <c r="A57" s="4">
        <f t="shared" si="1"/>
        <v>0.57291666666666674</v>
      </c>
      <c r="B57" s="2">
        <v>3.1671042649561706E-2</v>
      </c>
      <c r="C57" s="2">
        <v>3.1671042649561706E-2</v>
      </c>
      <c r="D57" s="2">
        <v>3.1671042649561706E-2</v>
      </c>
    </row>
    <row r="58" spans="1:19" x14ac:dyDescent="0.3">
      <c r="A58" s="4">
        <f t="shared" si="1"/>
        <v>0.58333333333333337</v>
      </c>
      <c r="B58" s="2">
        <v>2.5732724905724754E-2</v>
      </c>
      <c r="C58" s="2">
        <v>2.5732724905724754E-2</v>
      </c>
      <c r="D58" s="2">
        <v>2.5732724905724754E-2</v>
      </c>
    </row>
    <row r="59" spans="1:19" x14ac:dyDescent="0.3">
      <c r="A59" s="4">
        <f t="shared" si="1"/>
        <v>0.59375</v>
      </c>
      <c r="B59" s="2">
        <v>2.5732724905724754E-2</v>
      </c>
      <c r="C59" s="2">
        <v>2.5732724905724754E-2</v>
      </c>
      <c r="D59" s="2">
        <v>2.5732724905724754E-2</v>
      </c>
    </row>
    <row r="60" spans="1:19" x14ac:dyDescent="0.3">
      <c r="A60" s="4">
        <f t="shared" si="1"/>
        <v>0.60416666666666663</v>
      </c>
      <c r="B60" s="2">
        <v>2.5732724905724754E-2</v>
      </c>
      <c r="C60" s="2">
        <v>2.5732724905724754E-2</v>
      </c>
      <c r="D60" s="2">
        <v>2.5732724905724754E-2</v>
      </c>
    </row>
    <row r="61" spans="1:19" x14ac:dyDescent="0.3">
      <c r="A61" s="4">
        <f t="shared" si="1"/>
        <v>0.61458333333333326</v>
      </c>
      <c r="B61" s="2">
        <v>2.5732724905724754E-2</v>
      </c>
      <c r="C61" s="2">
        <v>2.5732724905724754E-2</v>
      </c>
      <c r="D61" s="2">
        <v>2.5732724905724754E-2</v>
      </c>
    </row>
    <row r="62" spans="1:19" x14ac:dyDescent="0.3">
      <c r="A62" s="4">
        <f t="shared" si="1"/>
        <v>0.62499999999999989</v>
      </c>
      <c r="B62" s="2">
        <v>2.6392534492556317E-2</v>
      </c>
      <c r="C62" s="2">
        <v>2.6392534492556317E-2</v>
      </c>
      <c r="D62" s="2">
        <v>2.6392534492556317E-2</v>
      </c>
    </row>
    <row r="63" spans="1:19" x14ac:dyDescent="0.3">
      <c r="A63" s="4">
        <f t="shared" si="1"/>
        <v>0.63541666666666652</v>
      </c>
      <c r="B63" s="2">
        <v>2.6392534492556317E-2</v>
      </c>
      <c r="C63" s="2">
        <v>2.6392534492556317E-2</v>
      </c>
      <c r="D63" s="2">
        <v>2.6392534492556317E-2</v>
      </c>
    </row>
    <row r="64" spans="1:19" x14ac:dyDescent="0.3">
      <c r="A64" s="4">
        <f t="shared" si="1"/>
        <v>0.64583333333333315</v>
      </c>
      <c r="B64" s="2">
        <v>2.6392534492556317E-2</v>
      </c>
      <c r="C64" s="2">
        <v>2.6392534492556317E-2</v>
      </c>
      <c r="D64" s="2">
        <v>2.6392534492556317E-2</v>
      </c>
    </row>
    <row r="65" spans="1:4" x14ac:dyDescent="0.3">
      <c r="A65" s="4">
        <f t="shared" si="1"/>
        <v>0.65624999999999978</v>
      </c>
      <c r="B65" s="2">
        <v>2.6392534492556317E-2</v>
      </c>
      <c r="C65" s="2">
        <v>2.6392534492556317E-2</v>
      </c>
      <c r="D65" s="2">
        <v>2.6392534492556317E-2</v>
      </c>
    </row>
    <row r="66" spans="1:4" x14ac:dyDescent="0.3">
      <c r="A66" s="4">
        <f t="shared" si="1"/>
        <v>0.66666666666666641</v>
      </c>
      <c r="B66" s="2">
        <v>3.6949550806567102E-2</v>
      </c>
      <c r="C66" s="2">
        <v>3.6949550806567102E-2</v>
      </c>
      <c r="D66" s="2">
        <v>3.6949550806567102E-2</v>
      </c>
    </row>
    <row r="67" spans="1:4" x14ac:dyDescent="0.3">
      <c r="A67" s="4">
        <f>A66+1/24/4</f>
        <v>0.67708333333333304</v>
      </c>
      <c r="B67" s="2">
        <v>3.6949550806567102E-2</v>
      </c>
      <c r="C67" s="2">
        <v>3.6949550806567102E-2</v>
      </c>
      <c r="D67" s="2">
        <v>3.6949550806567102E-2</v>
      </c>
    </row>
    <row r="68" spans="1:4" x14ac:dyDescent="0.3">
      <c r="A68" s="4">
        <f t="shared" ref="A68:A75" si="5">A67+1/24/4</f>
        <v>0.68749999999999967</v>
      </c>
      <c r="B68" s="2">
        <v>3.6949550806567102E-2</v>
      </c>
      <c r="C68" s="2">
        <v>3.6949550806567102E-2</v>
      </c>
      <c r="D68" s="2">
        <v>3.6949550806567102E-2</v>
      </c>
    </row>
    <row r="69" spans="1:4" x14ac:dyDescent="0.3">
      <c r="A69" s="4">
        <f t="shared" si="5"/>
        <v>0.6979166666666663</v>
      </c>
      <c r="B69" s="2">
        <v>3.6949550806567102E-2</v>
      </c>
      <c r="C69" s="2">
        <v>3.6949550806567102E-2</v>
      </c>
      <c r="D69" s="2">
        <v>3.6949550806567102E-2</v>
      </c>
    </row>
    <row r="70" spans="1:4" x14ac:dyDescent="0.3">
      <c r="A70" s="4">
        <f t="shared" si="5"/>
        <v>0.70833333333333293</v>
      </c>
      <c r="B70" s="2">
        <v>3.2825717292105164E-2</v>
      </c>
      <c r="C70" s="2">
        <v>3.2825717292105164E-2</v>
      </c>
      <c r="D70" s="2">
        <v>3.2825717292105164E-2</v>
      </c>
    </row>
    <row r="71" spans="1:4" x14ac:dyDescent="0.3">
      <c r="A71" s="4">
        <f t="shared" si="5"/>
        <v>0.71874999999999956</v>
      </c>
      <c r="B71" s="2">
        <v>3.2825717292105164E-2</v>
      </c>
      <c r="C71" s="2">
        <v>3.2825717292105164E-2</v>
      </c>
      <c r="D71" s="2">
        <v>3.2825717292105164E-2</v>
      </c>
    </row>
    <row r="72" spans="1:4" x14ac:dyDescent="0.3">
      <c r="A72" s="4">
        <f t="shared" si="5"/>
        <v>0.72916666666666619</v>
      </c>
      <c r="B72" s="2">
        <v>3.2825717292105164E-2</v>
      </c>
      <c r="C72" s="2">
        <v>3.2825717292105164E-2</v>
      </c>
      <c r="D72" s="2">
        <v>3.2825717292105164E-2</v>
      </c>
    </row>
    <row r="73" spans="1:4" x14ac:dyDescent="0.3">
      <c r="A73" s="4">
        <f t="shared" si="5"/>
        <v>0.73958333333333282</v>
      </c>
      <c r="B73" s="2">
        <v>3.2825717292105164E-2</v>
      </c>
      <c r="C73" s="2">
        <v>3.2825717292105164E-2</v>
      </c>
      <c r="D73" s="2">
        <v>3.2825717292105164E-2</v>
      </c>
    </row>
    <row r="74" spans="1:4" x14ac:dyDescent="0.3">
      <c r="A74" s="4">
        <f t="shared" si="5"/>
        <v>0.74999999999999944</v>
      </c>
      <c r="B74" s="2">
        <v>3.2000950589212797E-2</v>
      </c>
      <c r="C74" s="2">
        <v>3.2000950589212797E-2</v>
      </c>
      <c r="D74" s="2">
        <v>3.2000950589212797E-2</v>
      </c>
    </row>
    <row r="75" spans="1:4" x14ac:dyDescent="0.3">
      <c r="A75" s="4">
        <f t="shared" si="5"/>
        <v>0.76041666666666607</v>
      </c>
      <c r="B75" s="2">
        <v>3.2000950589212797E-2</v>
      </c>
      <c r="C75" s="2">
        <v>3.2000950589212797E-2</v>
      </c>
      <c r="D75" s="2">
        <v>3.2000950589212797E-2</v>
      </c>
    </row>
    <row r="76" spans="1:4" x14ac:dyDescent="0.3">
      <c r="A76" s="4">
        <f>A75+1/24/4</f>
        <v>0.7708333333333327</v>
      </c>
      <c r="B76" s="2">
        <v>3.2000950589212797E-2</v>
      </c>
      <c r="C76" s="2">
        <v>3.2000950589212797E-2</v>
      </c>
      <c r="D76" s="2">
        <v>3.2000950589212797E-2</v>
      </c>
    </row>
    <row r="77" spans="1:4" x14ac:dyDescent="0.3">
      <c r="A77" s="4">
        <f t="shared" ref="A77:A85" si="6">A76+1/24/4</f>
        <v>0.78124999999999933</v>
      </c>
      <c r="B77" s="2">
        <v>3.2000950589212797E-2</v>
      </c>
      <c r="C77" s="2">
        <v>3.2000950589212797E-2</v>
      </c>
      <c r="D77" s="2">
        <v>3.2000950589212797E-2</v>
      </c>
    </row>
    <row r="78" spans="1:4" x14ac:dyDescent="0.3">
      <c r="A78" s="4">
        <f t="shared" si="6"/>
        <v>0.79166666666666596</v>
      </c>
      <c r="B78" s="2">
        <v>3.9588801738834486E-2</v>
      </c>
      <c r="C78" s="2">
        <v>3.9588801738834486E-2</v>
      </c>
      <c r="D78" s="2">
        <v>3.9588801738834486E-2</v>
      </c>
    </row>
    <row r="79" spans="1:4" x14ac:dyDescent="0.3">
      <c r="A79" s="4">
        <f t="shared" si="6"/>
        <v>0.80208333333333259</v>
      </c>
      <c r="B79" s="2">
        <v>3.9588801738834486E-2</v>
      </c>
      <c r="C79" s="2">
        <v>3.9588801738834486E-2</v>
      </c>
      <c r="D79" s="2">
        <v>3.9588801738834486E-2</v>
      </c>
    </row>
    <row r="80" spans="1:4" x14ac:dyDescent="0.3">
      <c r="A80" s="4">
        <f t="shared" si="6"/>
        <v>0.81249999999999922</v>
      </c>
      <c r="B80" s="2">
        <v>3.9588801738834486E-2</v>
      </c>
      <c r="C80" s="2">
        <v>3.9588801738834486E-2</v>
      </c>
      <c r="D80" s="2">
        <v>3.9588801738834486E-2</v>
      </c>
    </row>
    <row r="81" spans="1:4" x14ac:dyDescent="0.3">
      <c r="A81" s="4">
        <f t="shared" si="6"/>
        <v>0.82291666666666585</v>
      </c>
      <c r="B81" s="2">
        <v>3.9588801738834486E-2</v>
      </c>
      <c r="C81" s="2">
        <v>3.9588801738834486E-2</v>
      </c>
      <c r="D81" s="2">
        <v>3.9588801738834486E-2</v>
      </c>
    </row>
    <row r="82" spans="1:4" x14ac:dyDescent="0.3">
      <c r="A82" s="4">
        <f t="shared" si="6"/>
        <v>0.83333333333333248</v>
      </c>
      <c r="B82" s="2">
        <v>3.4310299874299711E-2</v>
      </c>
      <c r="C82" s="2">
        <v>3.4310299874299711E-2</v>
      </c>
      <c r="D82" s="2">
        <v>3.4310299874299711E-2</v>
      </c>
    </row>
    <row r="83" spans="1:4" x14ac:dyDescent="0.3">
      <c r="A83" s="4">
        <f t="shared" si="6"/>
        <v>0.84374999999999911</v>
      </c>
      <c r="B83" s="2">
        <v>3.4310299874299711E-2</v>
      </c>
      <c r="C83" s="2">
        <v>3.4310299874299711E-2</v>
      </c>
      <c r="D83" s="2">
        <v>3.4310299874299711E-2</v>
      </c>
    </row>
    <row r="84" spans="1:4" x14ac:dyDescent="0.3">
      <c r="A84" s="4">
        <f t="shared" si="6"/>
        <v>0.85416666666666574</v>
      </c>
      <c r="B84" s="2">
        <v>3.4310299874299711E-2</v>
      </c>
      <c r="C84" s="2">
        <v>3.4310299874299711E-2</v>
      </c>
      <c r="D84" s="2">
        <v>3.4310299874299711E-2</v>
      </c>
    </row>
    <row r="85" spans="1:4" x14ac:dyDescent="0.3">
      <c r="A85" s="4">
        <f t="shared" si="6"/>
        <v>0.86458333333333237</v>
      </c>
      <c r="B85" s="2">
        <v>3.4310299874299711E-2</v>
      </c>
      <c r="C85" s="2">
        <v>3.4310299874299711E-2</v>
      </c>
      <c r="D85" s="2">
        <v>3.4310299874299711E-2</v>
      </c>
    </row>
    <row r="86" spans="1:4" x14ac:dyDescent="0.3">
      <c r="A86" s="4">
        <f>A85+1/24/4</f>
        <v>0.874999999999999</v>
      </c>
      <c r="B86" s="2">
        <v>3.299066811569544E-2</v>
      </c>
      <c r="C86" s="2">
        <v>3.299066811569544E-2</v>
      </c>
      <c r="D86" s="2">
        <v>3.299066811569544E-2</v>
      </c>
    </row>
    <row r="87" spans="1:4" x14ac:dyDescent="0.3">
      <c r="A87" s="4">
        <f t="shared" ref="A87:A97" si="7">A86+1/24/4</f>
        <v>0.88541666666666563</v>
      </c>
      <c r="B87" s="2">
        <v>3.299066811569544E-2</v>
      </c>
      <c r="C87" s="2">
        <v>3.299066811569544E-2</v>
      </c>
      <c r="D87" s="2">
        <v>3.299066811569544E-2</v>
      </c>
    </row>
    <row r="88" spans="1:4" x14ac:dyDescent="0.3">
      <c r="A88" s="4">
        <f t="shared" si="7"/>
        <v>0.89583333333333226</v>
      </c>
      <c r="B88" s="2">
        <v>3.299066811569544E-2</v>
      </c>
      <c r="C88" s="2">
        <v>3.299066811569544E-2</v>
      </c>
      <c r="D88" s="2">
        <v>3.299066811569544E-2</v>
      </c>
    </row>
    <row r="89" spans="1:4" x14ac:dyDescent="0.3">
      <c r="A89" s="4">
        <f t="shared" si="7"/>
        <v>0.90624999999999889</v>
      </c>
      <c r="B89" s="2">
        <v>3.299066811569544E-2</v>
      </c>
      <c r="C89" s="2">
        <v>3.299066811569544E-2</v>
      </c>
      <c r="D89" s="2">
        <v>3.299066811569544E-2</v>
      </c>
    </row>
    <row r="90" spans="1:4" x14ac:dyDescent="0.3">
      <c r="A90" s="4">
        <f t="shared" si="7"/>
        <v>0.91666666666666552</v>
      </c>
      <c r="B90" s="2">
        <v>2.9691601304125879E-2</v>
      </c>
      <c r="C90" s="2">
        <v>2.9691601304125879E-2</v>
      </c>
      <c r="D90" s="2">
        <v>2.9691601304125879E-2</v>
      </c>
    </row>
    <row r="91" spans="1:4" x14ac:dyDescent="0.3">
      <c r="A91" s="4">
        <f t="shared" si="7"/>
        <v>0.92708333333333215</v>
      </c>
      <c r="B91" s="2">
        <v>2.9691601304125879E-2</v>
      </c>
      <c r="C91" s="2">
        <v>2.9691601304125879E-2</v>
      </c>
      <c r="D91" s="2">
        <v>2.9691601304125879E-2</v>
      </c>
    </row>
    <row r="92" spans="1:4" x14ac:dyDescent="0.3">
      <c r="A92" s="4">
        <f t="shared" si="7"/>
        <v>0.93749999999999878</v>
      </c>
      <c r="B92" s="2">
        <v>2.9691601304125879E-2</v>
      </c>
      <c r="C92" s="2">
        <v>2.9691601304125879E-2</v>
      </c>
      <c r="D92" s="2">
        <v>2.9691601304125879E-2</v>
      </c>
    </row>
    <row r="93" spans="1:4" x14ac:dyDescent="0.3">
      <c r="A93" s="4">
        <f t="shared" si="7"/>
        <v>0.94791666666666541</v>
      </c>
      <c r="B93" s="2">
        <v>2.9691601304125879E-2</v>
      </c>
      <c r="C93" s="2">
        <v>2.9691601304125879E-2</v>
      </c>
      <c r="D93" s="2">
        <v>2.9691601304125879E-2</v>
      </c>
    </row>
    <row r="94" spans="1:4" x14ac:dyDescent="0.3">
      <c r="A94" s="4">
        <f t="shared" si="7"/>
        <v>0.95833333333333204</v>
      </c>
      <c r="B94" s="2">
        <v>2.5567767789663944E-2</v>
      </c>
      <c r="C94" s="2">
        <v>2.5567767789663944E-2</v>
      </c>
      <c r="D94" s="2">
        <v>2.5567767789663944E-2</v>
      </c>
    </row>
    <row r="95" spans="1:4" x14ac:dyDescent="0.3">
      <c r="A95" s="4">
        <f t="shared" si="7"/>
        <v>0.96874999999999867</v>
      </c>
      <c r="B95" s="2">
        <v>2.5567767789663944E-2</v>
      </c>
      <c r="C95" s="2">
        <v>2.5567767789663944E-2</v>
      </c>
      <c r="D95" s="2">
        <v>2.5567767789663944E-2</v>
      </c>
    </row>
    <row r="96" spans="1:4" x14ac:dyDescent="0.3">
      <c r="A96" s="4">
        <f t="shared" si="7"/>
        <v>0.9791666666666653</v>
      </c>
      <c r="B96" s="2">
        <v>2.5567767789663944E-2</v>
      </c>
      <c r="C96" s="2">
        <v>2.5567767789663944E-2</v>
      </c>
      <c r="D96" s="2">
        <v>2.5567767789663944E-2</v>
      </c>
    </row>
    <row r="97" spans="1:4" x14ac:dyDescent="0.3">
      <c r="A97" s="4">
        <f t="shared" si="7"/>
        <v>0.98958333333333193</v>
      </c>
      <c r="B97" s="2">
        <v>2.5567767789663944E-2</v>
      </c>
      <c r="C97" s="2">
        <v>2.5567767789663944E-2</v>
      </c>
      <c r="D97" s="2">
        <v>2.5567767789663944E-2</v>
      </c>
    </row>
  </sheetData>
  <conditionalFormatting sqref="H2:J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S54">
    <cfRule type="iconSet" priority="1">
      <iconSet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87D4E-5BDD-4C4D-BF69-E374F121B365}">
  <sheetPr codeName="Sheet12">
    <tabColor rgb="FF0070C0"/>
  </sheetPr>
  <dimension ref="A1:S97"/>
  <sheetViews>
    <sheetView showGridLines="0" topLeftCell="B1" zoomScaleNormal="100" workbookViewId="0">
      <selection activeCell="Q41" sqref="Q41"/>
    </sheetView>
  </sheetViews>
  <sheetFormatPr defaultRowHeight="14.4" x14ac:dyDescent="0.3"/>
  <cols>
    <col min="2" max="2" width="20.5546875" customWidth="1"/>
    <col min="3" max="3" width="12.33203125" customWidth="1"/>
    <col min="4" max="4" width="11.88671875" customWidth="1"/>
    <col min="5" max="5" width="10.21875" bestFit="1" customWidth="1"/>
    <col min="6" max="6" width="7.21875" customWidth="1"/>
    <col min="7" max="8" width="12.21875" bestFit="1" customWidth="1"/>
    <col min="9" max="9" width="10.21875" bestFit="1" customWidth="1"/>
    <col min="15" max="15" width="12.21875" bestFit="1" customWidth="1"/>
    <col min="16" max="16" width="8.44140625" bestFit="1" customWidth="1"/>
  </cols>
  <sheetData>
    <row r="1" spans="1:19" x14ac:dyDescent="0.3">
      <c r="A1" s="1" t="s">
        <v>0</v>
      </c>
      <c r="B1" s="1" t="s">
        <v>3</v>
      </c>
      <c r="C1" s="1" t="s">
        <v>1</v>
      </c>
      <c r="D1" s="1" t="s">
        <v>2</v>
      </c>
      <c r="H1" s="1" t="s">
        <v>3</v>
      </c>
      <c r="I1" s="1" t="s">
        <v>1</v>
      </c>
      <c r="J1" s="1" t="s">
        <v>2</v>
      </c>
      <c r="P1" s="1" t="s">
        <v>11</v>
      </c>
      <c r="Q1" s="1" t="s">
        <v>3</v>
      </c>
      <c r="R1" s="1" t="s">
        <v>1</v>
      </c>
      <c r="S1" s="1" t="s">
        <v>2</v>
      </c>
    </row>
    <row r="2" spans="1:19" x14ac:dyDescent="0.3">
      <c r="A2" s="4">
        <v>0</v>
      </c>
      <c r="B2" s="2">
        <v>0.25</v>
      </c>
      <c r="C2" s="2">
        <v>0.1</v>
      </c>
      <c r="D2" s="2">
        <v>0.1</v>
      </c>
      <c r="H2" s="12">
        <f>SUM(B2:B97)</f>
        <v>76</v>
      </c>
      <c r="I2" s="12">
        <f>SUM(C2:C97)</f>
        <v>9.5999999999999819</v>
      </c>
      <c r="J2" s="12">
        <f t="shared" ref="J2" si="0">SUM(D2:D97)</f>
        <v>9.5999999999999819</v>
      </c>
      <c r="K2" t="s">
        <v>7</v>
      </c>
      <c r="P2" s="1">
        <v>1</v>
      </c>
      <c r="Q2" s="2">
        <v>0.1</v>
      </c>
      <c r="R2" s="2">
        <v>0.1</v>
      </c>
      <c r="S2" s="2">
        <v>0.1</v>
      </c>
    </row>
    <row r="3" spans="1:19" x14ac:dyDescent="0.3">
      <c r="A3" s="4">
        <f>A2+1/24/4</f>
        <v>1.0416666666666666E-2</v>
      </c>
      <c r="B3" s="2">
        <v>0.25</v>
      </c>
      <c r="C3" s="2">
        <v>0.1</v>
      </c>
      <c r="D3" s="2">
        <v>0.1</v>
      </c>
      <c r="F3" s="3"/>
      <c r="G3" t="s">
        <v>12</v>
      </c>
      <c r="H3" s="1">
        <f>Q56*5</f>
        <v>196.50000000000006</v>
      </c>
      <c r="I3" s="1">
        <f>R56</f>
        <v>39.300000000000011</v>
      </c>
      <c r="J3" s="1">
        <f>S56</f>
        <v>39.300000000000011</v>
      </c>
      <c r="K3" t="s">
        <v>8</v>
      </c>
      <c r="P3" s="1">
        <v>2</v>
      </c>
      <c r="Q3" s="2">
        <v>1</v>
      </c>
      <c r="R3" s="2">
        <v>1</v>
      </c>
      <c r="S3" s="2">
        <v>1</v>
      </c>
    </row>
    <row r="4" spans="1:19" ht="15" thickBot="1" x14ac:dyDescent="0.35">
      <c r="A4" s="4">
        <f t="shared" ref="A4:A66" si="1">A3+1/24/4</f>
        <v>2.0833333333333332E-2</v>
      </c>
      <c r="B4" s="2">
        <v>0.25</v>
      </c>
      <c r="C4" s="2">
        <v>0.1</v>
      </c>
      <c r="D4" s="2">
        <v>0.1</v>
      </c>
      <c r="P4" s="1">
        <v>3</v>
      </c>
      <c r="Q4" s="2">
        <v>1</v>
      </c>
      <c r="R4" s="2">
        <v>1</v>
      </c>
      <c r="S4" s="2">
        <v>1</v>
      </c>
    </row>
    <row r="5" spans="1:19" ht="15" thickBot="1" x14ac:dyDescent="0.35">
      <c r="A5" s="4">
        <f t="shared" si="1"/>
        <v>3.125E-2</v>
      </c>
      <c r="B5" s="2">
        <v>0.25</v>
      </c>
      <c r="C5" s="2">
        <v>0.1</v>
      </c>
      <c r="D5" s="2">
        <v>0.1</v>
      </c>
      <c r="H5" s="10" t="s">
        <v>9</v>
      </c>
      <c r="I5" s="9">
        <f>SUMPRODUCT(H2:J2,H3:J3)/1000</f>
        <v>15.688560000000001</v>
      </c>
      <c r="J5" t="s">
        <v>10</v>
      </c>
      <c r="K5" s="3"/>
      <c r="L5" s="17"/>
      <c r="P5" s="1">
        <v>4</v>
      </c>
      <c r="Q5" s="2">
        <v>1</v>
      </c>
      <c r="R5" s="2">
        <v>1</v>
      </c>
      <c r="S5" s="2">
        <v>1</v>
      </c>
    </row>
    <row r="6" spans="1:19" x14ac:dyDescent="0.3">
      <c r="A6" s="4">
        <f t="shared" si="1"/>
        <v>4.1666666666666664E-2</v>
      </c>
      <c r="B6" s="2">
        <v>0.25</v>
      </c>
      <c r="C6" s="2">
        <v>0.1</v>
      </c>
      <c r="D6" s="2">
        <v>0.1</v>
      </c>
      <c r="P6" s="1">
        <v>5</v>
      </c>
      <c r="Q6" s="2">
        <v>1</v>
      </c>
      <c r="R6" s="2">
        <v>1</v>
      </c>
      <c r="S6" s="2">
        <v>1</v>
      </c>
    </row>
    <row r="7" spans="1:19" x14ac:dyDescent="0.3">
      <c r="A7" s="4">
        <f t="shared" si="1"/>
        <v>5.2083333333333329E-2</v>
      </c>
      <c r="B7" s="2">
        <v>0.25</v>
      </c>
      <c r="C7" s="2">
        <v>0.1</v>
      </c>
      <c r="D7" s="2">
        <v>0.1</v>
      </c>
      <c r="P7" s="1">
        <v>6</v>
      </c>
      <c r="Q7" s="2">
        <v>1</v>
      </c>
      <c r="R7" s="2">
        <v>1</v>
      </c>
      <c r="S7" s="2">
        <v>1</v>
      </c>
    </row>
    <row r="8" spans="1:19" x14ac:dyDescent="0.3">
      <c r="A8" s="4">
        <f t="shared" si="1"/>
        <v>6.2499999999999993E-2</v>
      </c>
      <c r="B8" s="2">
        <v>0.25</v>
      </c>
      <c r="C8" s="2">
        <v>0.1</v>
      </c>
      <c r="D8" s="2">
        <v>0.1</v>
      </c>
      <c r="P8" s="1">
        <v>7</v>
      </c>
      <c r="Q8" s="2">
        <v>1</v>
      </c>
      <c r="R8" s="2">
        <v>1</v>
      </c>
      <c r="S8" s="2">
        <v>1</v>
      </c>
    </row>
    <row r="9" spans="1:19" x14ac:dyDescent="0.3">
      <c r="A9" s="4">
        <f t="shared" si="1"/>
        <v>7.2916666666666657E-2</v>
      </c>
      <c r="B9" s="2">
        <v>0.25</v>
      </c>
      <c r="C9" s="2">
        <v>0.1</v>
      </c>
      <c r="D9" s="2">
        <v>0.1</v>
      </c>
      <c r="P9" s="1">
        <v>8</v>
      </c>
      <c r="Q9" s="2">
        <v>1</v>
      </c>
      <c r="R9" s="2">
        <v>1</v>
      </c>
      <c r="S9" s="2">
        <v>1</v>
      </c>
    </row>
    <row r="10" spans="1:19" x14ac:dyDescent="0.3">
      <c r="A10" s="4">
        <f t="shared" si="1"/>
        <v>8.3333333333333329E-2</v>
      </c>
      <c r="B10" s="2">
        <v>0.25</v>
      </c>
      <c r="C10" s="2">
        <v>0.1</v>
      </c>
      <c r="D10" s="2">
        <v>0.1</v>
      </c>
      <c r="P10" s="1">
        <v>9</v>
      </c>
      <c r="Q10" s="2">
        <v>1</v>
      </c>
      <c r="R10" s="2">
        <v>1</v>
      </c>
      <c r="S10" s="2">
        <v>1</v>
      </c>
    </row>
    <row r="11" spans="1:19" x14ac:dyDescent="0.3">
      <c r="A11" s="4">
        <f t="shared" si="1"/>
        <v>9.375E-2</v>
      </c>
      <c r="B11" s="2">
        <v>0.25</v>
      </c>
      <c r="C11" s="2">
        <v>0.1</v>
      </c>
      <c r="D11" s="2">
        <v>0.1</v>
      </c>
      <c r="P11" s="1">
        <v>10</v>
      </c>
      <c r="Q11" s="2">
        <v>1</v>
      </c>
      <c r="R11" s="2">
        <v>1</v>
      </c>
      <c r="S11" s="2">
        <v>1</v>
      </c>
    </row>
    <row r="12" spans="1:19" x14ac:dyDescent="0.3">
      <c r="A12" s="4">
        <f t="shared" si="1"/>
        <v>0.10416666666666667</v>
      </c>
      <c r="B12" s="2">
        <v>0.25</v>
      </c>
      <c r="C12" s="2">
        <v>0.1</v>
      </c>
      <c r="D12" s="2">
        <v>0.1</v>
      </c>
      <c r="P12" s="1">
        <v>11</v>
      </c>
      <c r="Q12" s="2">
        <v>1</v>
      </c>
      <c r="R12" s="2">
        <v>1</v>
      </c>
      <c r="S12" s="2">
        <v>1</v>
      </c>
    </row>
    <row r="13" spans="1:19" x14ac:dyDescent="0.3">
      <c r="A13" s="4">
        <f t="shared" si="1"/>
        <v>0.11458333333333334</v>
      </c>
      <c r="B13" s="2">
        <v>0.25</v>
      </c>
      <c r="C13" s="2">
        <v>0.1</v>
      </c>
      <c r="D13" s="2">
        <v>0.1</v>
      </c>
      <c r="P13" s="1">
        <v>12</v>
      </c>
      <c r="Q13" s="2">
        <v>1</v>
      </c>
      <c r="R13" s="2">
        <v>1</v>
      </c>
      <c r="S13" s="2">
        <v>1</v>
      </c>
    </row>
    <row r="14" spans="1:19" x14ac:dyDescent="0.3">
      <c r="A14" s="4">
        <f t="shared" si="1"/>
        <v>0.125</v>
      </c>
      <c r="B14" s="2">
        <v>0.25</v>
      </c>
      <c r="C14" s="2">
        <v>0.1</v>
      </c>
      <c r="D14" s="2">
        <v>0.1</v>
      </c>
      <c r="P14" s="1">
        <v>13</v>
      </c>
      <c r="Q14" s="2">
        <v>1</v>
      </c>
      <c r="R14" s="2">
        <v>1</v>
      </c>
      <c r="S14" s="2">
        <v>1</v>
      </c>
    </row>
    <row r="15" spans="1:19" x14ac:dyDescent="0.3">
      <c r="A15" s="4">
        <f t="shared" si="1"/>
        <v>0.13541666666666666</v>
      </c>
      <c r="B15" s="2">
        <v>0.25</v>
      </c>
      <c r="C15" s="2">
        <v>0.1</v>
      </c>
      <c r="D15" s="2">
        <v>0.1</v>
      </c>
      <c r="P15" s="1">
        <v>14</v>
      </c>
      <c r="Q15" s="2">
        <v>1</v>
      </c>
      <c r="R15" s="2">
        <v>1</v>
      </c>
      <c r="S15" s="2">
        <v>1</v>
      </c>
    </row>
    <row r="16" spans="1:19" x14ac:dyDescent="0.3">
      <c r="A16" s="4">
        <f t="shared" si="1"/>
        <v>0.14583333333333331</v>
      </c>
      <c r="B16" s="2">
        <v>0.25</v>
      </c>
      <c r="C16" s="2">
        <v>0.1</v>
      </c>
      <c r="D16" s="2">
        <v>0.1</v>
      </c>
      <c r="P16" s="1">
        <v>15</v>
      </c>
      <c r="Q16" s="2">
        <v>1</v>
      </c>
      <c r="R16" s="2">
        <v>1</v>
      </c>
      <c r="S16" s="2">
        <v>1</v>
      </c>
    </row>
    <row r="17" spans="1:19" x14ac:dyDescent="0.3">
      <c r="A17" s="4">
        <f t="shared" si="1"/>
        <v>0.15624999999999997</v>
      </c>
      <c r="B17" s="2">
        <v>0.25</v>
      </c>
      <c r="C17" s="2">
        <v>0.1</v>
      </c>
      <c r="D17" s="2">
        <v>0.1</v>
      </c>
      <c r="P17" s="1">
        <v>16</v>
      </c>
      <c r="Q17" s="2">
        <v>0.2</v>
      </c>
      <c r="R17" s="2">
        <v>0.2</v>
      </c>
      <c r="S17" s="2">
        <v>0.2</v>
      </c>
    </row>
    <row r="18" spans="1:19" x14ac:dyDescent="0.3">
      <c r="A18" s="4">
        <f t="shared" si="1"/>
        <v>0.16666666666666663</v>
      </c>
      <c r="B18" s="2">
        <v>0.25</v>
      </c>
      <c r="C18" s="2">
        <v>0.1</v>
      </c>
      <c r="D18" s="2">
        <v>0.1</v>
      </c>
      <c r="P18" s="1">
        <v>17</v>
      </c>
      <c r="Q18" s="2">
        <v>1</v>
      </c>
      <c r="R18" s="2">
        <v>1</v>
      </c>
      <c r="S18" s="2">
        <v>1</v>
      </c>
    </row>
    <row r="19" spans="1:19" x14ac:dyDescent="0.3">
      <c r="A19" s="4">
        <f t="shared" si="1"/>
        <v>0.17708333333333329</v>
      </c>
      <c r="B19" s="2">
        <v>0.25</v>
      </c>
      <c r="C19" s="2">
        <v>0.1</v>
      </c>
      <c r="D19" s="2">
        <v>0.1</v>
      </c>
      <c r="P19" s="1">
        <v>18</v>
      </c>
      <c r="Q19" s="2">
        <v>1</v>
      </c>
      <c r="R19" s="2">
        <v>1</v>
      </c>
      <c r="S19" s="2">
        <v>1</v>
      </c>
    </row>
    <row r="20" spans="1:19" x14ac:dyDescent="0.3">
      <c r="A20" s="4">
        <f t="shared" si="1"/>
        <v>0.18749999999999994</v>
      </c>
      <c r="B20" s="2">
        <v>0.25</v>
      </c>
      <c r="C20" s="2">
        <v>0.1</v>
      </c>
      <c r="D20" s="2">
        <v>0.1</v>
      </c>
      <c r="P20" s="1">
        <v>19</v>
      </c>
      <c r="Q20" s="2">
        <v>1</v>
      </c>
      <c r="R20" s="2">
        <v>1</v>
      </c>
      <c r="S20" s="2">
        <v>1</v>
      </c>
    </row>
    <row r="21" spans="1:19" x14ac:dyDescent="0.3">
      <c r="A21" s="4">
        <f t="shared" si="1"/>
        <v>0.1979166666666666</v>
      </c>
      <c r="B21" s="2">
        <v>0.25</v>
      </c>
      <c r="C21" s="2">
        <v>0.1</v>
      </c>
      <c r="D21" s="2">
        <v>0.1</v>
      </c>
      <c r="P21" s="1">
        <v>20</v>
      </c>
      <c r="Q21" s="2">
        <v>1</v>
      </c>
      <c r="R21" s="2">
        <v>1</v>
      </c>
      <c r="S21" s="2">
        <v>1</v>
      </c>
    </row>
    <row r="22" spans="1:19" x14ac:dyDescent="0.3">
      <c r="A22" s="4">
        <f t="shared" si="1"/>
        <v>0.20833333333333326</v>
      </c>
      <c r="B22" s="2">
        <v>0.5</v>
      </c>
      <c r="C22" s="2">
        <v>0.1</v>
      </c>
      <c r="D22" s="2">
        <v>0.1</v>
      </c>
      <c r="P22" s="1">
        <v>21</v>
      </c>
      <c r="Q22" s="2">
        <v>1</v>
      </c>
      <c r="R22" s="2">
        <v>1</v>
      </c>
      <c r="S22" s="2">
        <v>1</v>
      </c>
    </row>
    <row r="23" spans="1:19" x14ac:dyDescent="0.3">
      <c r="A23" s="4">
        <f t="shared" si="1"/>
        <v>0.21874999999999992</v>
      </c>
      <c r="B23" s="2">
        <v>0.5</v>
      </c>
      <c r="C23" s="2">
        <v>0.1</v>
      </c>
      <c r="D23" s="2">
        <v>0.1</v>
      </c>
      <c r="F23" s="1"/>
      <c r="G23" s="1" t="s">
        <v>3</v>
      </c>
      <c r="H23" s="1" t="s">
        <v>1</v>
      </c>
      <c r="I23" s="1" t="s">
        <v>2</v>
      </c>
      <c r="P23" s="1">
        <v>22</v>
      </c>
      <c r="Q23" s="2">
        <v>1</v>
      </c>
      <c r="R23" s="2">
        <v>1</v>
      </c>
      <c r="S23" s="2">
        <v>1</v>
      </c>
    </row>
    <row r="24" spans="1:19" x14ac:dyDescent="0.3">
      <c r="A24" s="4">
        <f t="shared" si="1"/>
        <v>0.22916666666666657</v>
      </c>
      <c r="B24" s="2">
        <v>0.5</v>
      </c>
      <c r="C24" s="2">
        <v>0.1</v>
      </c>
      <c r="D24" s="2">
        <v>0.1</v>
      </c>
      <c r="F24" s="6">
        <v>0</v>
      </c>
      <c r="G24" s="11">
        <v>1</v>
      </c>
      <c r="H24" s="11">
        <f>$G$24*0.4</f>
        <v>0.4</v>
      </c>
      <c r="I24" s="11">
        <f>$G$24*0.4</f>
        <v>0.4</v>
      </c>
      <c r="P24" s="1">
        <v>23</v>
      </c>
      <c r="Q24" s="2">
        <v>1</v>
      </c>
      <c r="R24" s="2">
        <v>1</v>
      </c>
      <c r="S24" s="2">
        <v>1</v>
      </c>
    </row>
    <row r="25" spans="1:19" x14ac:dyDescent="0.3">
      <c r="A25" s="4">
        <f t="shared" si="1"/>
        <v>0.23958333333333323</v>
      </c>
      <c r="B25" s="2">
        <v>0.5</v>
      </c>
      <c r="C25" s="2">
        <v>0.1</v>
      </c>
      <c r="D25" s="2">
        <v>0.1</v>
      </c>
      <c r="F25" s="6">
        <v>1</v>
      </c>
      <c r="G25" s="11">
        <v>1</v>
      </c>
      <c r="H25" s="11">
        <f t="shared" ref="H25:I47" si="2">$G$24*0.4</f>
        <v>0.4</v>
      </c>
      <c r="I25" s="11">
        <f t="shared" si="2"/>
        <v>0.4</v>
      </c>
      <c r="P25" s="1">
        <v>24</v>
      </c>
      <c r="Q25" s="2">
        <v>0.5</v>
      </c>
      <c r="R25" s="2">
        <v>0.5</v>
      </c>
      <c r="S25" s="2">
        <v>0.5</v>
      </c>
    </row>
    <row r="26" spans="1:19" x14ac:dyDescent="0.3">
      <c r="A26" s="4">
        <f t="shared" si="1"/>
        <v>0.24999999999999989</v>
      </c>
      <c r="B26" s="2">
        <v>0.5</v>
      </c>
      <c r="C26" s="2">
        <v>0.1</v>
      </c>
      <c r="D26" s="2">
        <v>0.1</v>
      </c>
      <c r="F26" s="6">
        <v>2</v>
      </c>
      <c r="G26" s="11">
        <v>1</v>
      </c>
      <c r="H26" s="11">
        <f t="shared" si="2"/>
        <v>0.4</v>
      </c>
      <c r="I26" s="11">
        <f t="shared" si="2"/>
        <v>0.4</v>
      </c>
      <c r="P26" s="1">
        <v>25</v>
      </c>
      <c r="Q26" s="2">
        <v>0.5</v>
      </c>
      <c r="R26" s="2">
        <v>0.5</v>
      </c>
      <c r="S26" s="2">
        <v>0.5</v>
      </c>
    </row>
    <row r="27" spans="1:19" x14ac:dyDescent="0.3">
      <c r="A27" s="4">
        <f t="shared" si="1"/>
        <v>0.26041666666666657</v>
      </c>
      <c r="B27" s="2">
        <v>0.5</v>
      </c>
      <c r="C27" s="2">
        <v>0.1</v>
      </c>
      <c r="D27" s="2">
        <v>0.1</v>
      </c>
      <c r="F27" s="6">
        <v>3</v>
      </c>
      <c r="G27" s="11">
        <v>1</v>
      </c>
      <c r="H27" s="11">
        <f t="shared" si="2"/>
        <v>0.4</v>
      </c>
      <c r="I27" s="11">
        <f t="shared" si="2"/>
        <v>0.4</v>
      </c>
      <c r="P27" s="1">
        <v>26</v>
      </c>
      <c r="Q27" s="2">
        <v>0.5</v>
      </c>
      <c r="R27" s="2">
        <v>0.5</v>
      </c>
      <c r="S27" s="2">
        <v>0.5</v>
      </c>
    </row>
    <row r="28" spans="1:19" x14ac:dyDescent="0.3">
      <c r="A28" s="4">
        <f t="shared" si="1"/>
        <v>0.27083333333333326</v>
      </c>
      <c r="B28" s="2">
        <v>0.5</v>
      </c>
      <c r="C28" s="2">
        <v>0.1</v>
      </c>
      <c r="D28" s="2">
        <v>0.1</v>
      </c>
      <c r="F28" s="6">
        <v>4</v>
      </c>
      <c r="G28" s="11">
        <v>1</v>
      </c>
      <c r="H28" s="11">
        <f t="shared" si="2"/>
        <v>0.4</v>
      </c>
      <c r="I28" s="11">
        <f t="shared" si="2"/>
        <v>0.4</v>
      </c>
      <c r="P28" s="1">
        <v>27</v>
      </c>
      <c r="Q28" s="2">
        <v>0.5</v>
      </c>
      <c r="R28" s="2">
        <v>0.5</v>
      </c>
      <c r="S28" s="2">
        <v>0.5</v>
      </c>
    </row>
    <row r="29" spans="1:19" x14ac:dyDescent="0.3">
      <c r="A29" s="4">
        <f t="shared" si="1"/>
        <v>0.28124999999999994</v>
      </c>
      <c r="B29" s="2">
        <v>0.5</v>
      </c>
      <c r="C29" s="2">
        <v>0.1</v>
      </c>
      <c r="D29" s="2">
        <v>0.1</v>
      </c>
      <c r="F29" s="6">
        <v>5</v>
      </c>
      <c r="G29" s="11">
        <v>2</v>
      </c>
      <c r="H29" s="11">
        <f t="shared" si="2"/>
        <v>0.4</v>
      </c>
      <c r="I29" s="11">
        <f t="shared" si="2"/>
        <v>0.4</v>
      </c>
      <c r="P29" s="1">
        <v>28</v>
      </c>
      <c r="Q29" s="2">
        <v>0.1</v>
      </c>
      <c r="R29" s="2">
        <v>0.1</v>
      </c>
      <c r="S29" s="2">
        <v>0.1</v>
      </c>
    </row>
    <row r="30" spans="1:19" x14ac:dyDescent="0.3">
      <c r="A30" s="4">
        <f t="shared" si="1"/>
        <v>0.29166666666666663</v>
      </c>
      <c r="B30" s="2">
        <v>1.25</v>
      </c>
      <c r="C30" s="2">
        <v>0.1</v>
      </c>
      <c r="D30" s="2">
        <v>0.1</v>
      </c>
      <c r="F30" s="6">
        <v>6</v>
      </c>
      <c r="G30" s="11">
        <v>2</v>
      </c>
      <c r="H30" s="11">
        <f t="shared" si="2"/>
        <v>0.4</v>
      </c>
      <c r="I30" s="11">
        <f t="shared" si="2"/>
        <v>0.4</v>
      </c>
      <c r="P30" s="1">
        <v>29</v>
      </c>
      <c r="Q30" s="2">
        <v>0.1</v>
      </c>
      <c r="R30" s="2">
        <v>0.1</v>
      </c>
      <c r="S30" s="2">
        <v>0.1</v>
      </c>
    </row>
    <row r="31" spans="1:19" x14ac:dyDescent="0.3">
      <c r="A31" s="4">
        <f t="shared" si="1"/>
        <v>0.30208333333333331</v>
      </c>
      <c r="B31" s="2">
        <v>1.25</v>
      </c>
      <c r="C31" s="2">
        <v>0.1</v>
      </c>
      <c r="D31" s="2">
        <v>0.1</v>
      </c>
      <c r="F31" s="6">
        <v>7</v>
      </c>
      <c r="G31" s="11">
        <v>5</v>
      </c>
      <c r="H31" s="11">
        <f t="shared" si="2"/>
        <v>0.4</v>
      </c>
      <c r="I31" s="11">
        <f t="shared" si="2"/>
        <v>0.4</v>
      </c>
      <c r="P31" s="1">
        <v>30</v>
      </c>
      <c r="Q31" s="2">
        <v>0.1</v>
      </c>
      <c r="R31" s="2">
        <v>0.1</v>
      </c>
      <c r="S31" s="2">
        <v>0.1</v>
      </c>
    </row>
    <row r="32" spans="1:19" x14ac:dyDescent="0.3">
      <c r="A32" s="4">
        <f t="shared" si="1"/>
        <v>0.3125</v>
      </c>
      <c r="B32" s="2">
        <v>1.25</v>
      </c>
      <c r="C32" s="2">
        <v>0.1</v>
      </c>
      <c r="D32" s="2">
        <v>0.1</v>
      </c>
      <c r="F32" s="6">
        <v>8</v>
      </c>
      <c r="G32" s="11">
        <v>5</v>
      </c>
      <c r="H32" s="11">
        <f t="shared" si="2"/>
        <v>0.4</v>
      </c>
      <c r="I32" s="11">
        <f t="shared" si="2"/>
        <v>0.4</v>
      </c>
      <c r="P32" s="1">
        <v>31</v>
      </c>
      <c r="Q32" s="2">
        <v>0.1</v>
      </c>
      <c r="R32" s="2">
        <v>0.1</v>
      </c>
      <c r="S32" s="2">
        <v>0.1</v>
      </c>
    </row>
    <row r="33" spans="1:19" x14ac:dyDescent="0.3">
      <c r="A33" s="4">
        <f t="shared" si="1"/>
        <v>0.32291666666666669</v>
      </c>
      <c r="B33" s="2">
        <v>1.25</v>
      </c>
      <c r="C33" s="2">
        <v>0.1</v>
      </c>
      <c r="D33" s="2">
        <v>0.1</v>
      </c>
      <c r="F33" s="6">
        <v>9</v>
      </c>
      <c r="G33" s="11">
        <v>8</v>
      </c>
      <c r="H33" s="11">
        <f t="shared" si="2"/>
        <v>0.4</v>
      </c>
      <c r="I33" s="11">
        <f t="shared" si="2"/>
        <v>0.4</v>
      </c>
      <c r="P33" s="1">
        <v>32</v>
      </c>
      <c r="Q33" s="2">
        <v>0.1</v>
      </c>
      <c r="R33" s="2">
        <v>0.1</v>
      </c>
      <c r="S33" s="2">
        <v>0.1</v>
      </c>
    </row>
    <row r="34" spans="1:19" x14ac:dyDescent="0.3">
      <c r="A34" s="4">
        <f t="shared" si="1"/>
        <v>0.33333333333333337</v>
      </c>
      <c r="B34" s="2">
        <v>1.25</v>
      </c>
      <c r="C34" s="2">
        <v>0.1</v>
      </c>
      <c r="D34" s="2">
        <v>0.1</v>
      </c>
      <c r="F34" s="6">
        <v>10</v>
      </c>
      <c r="G34" s="11">
        <v>8</v>
      </c>
      <c r="H34" s="11">
        <f t="shared" si="2"/>
        <v>0.4</v>
      </c>
      <c r="I34" s="11">
        <f t="shared" si="2"/>
        <v>0.4</v>
      </c>
      <c r="P34" s="1">
        <v>33</v>
      </c>
      <c r="Q34" s="2">
        <v>0.1</v>
      </c>
      <c r="R34" s="2">
        <v>0.1</v>
      </c>
      <c r="S34" s="2">
        <v>0.1</v>
      </c>
    </row>
    <row r="35" spans="1:19" x14ac:dyDescent="0.3">
      <c r="A35" s="4">
        <f t="shared" si="1"/>
        <v>0.34375000000000006</v>
      </c>
      <c r="B35" s="2">
        <v>1.25</v>
      </c>
      <c r="C35" s="2">
        <v>0.1</v>
      </c>
      <c r="D35" s="2">
        <v>0.1</v>
      </c>
      <c r="F35" s="6">
        <v>11</v>
      </c>
      <c r="G35" s="11">
        <v>8</v>
      </c>
      <c r="H35" s="11">
        <f t="shared" si="2"/>
        <v>0.4</v>
      </c>
      <c r="I35" s="11">
        <f t="shared" si="2"/>
        <v>0.4</v>
      </c>
      <c r="P35" s="1">
        <v>34</v>
      </c>
      <c r="Q35" s="2">
        <v>0.1</v>
      </c>
      <c r="R35" s="2">
        <v>0.1</v>
      </c>
      <c r="S35" s="2">
        <v>0.1</v>
      </c>
    </row>
    <row r="36" spans="1:19" x14ac:dyDescent="0.3">
      <c r="A36" s="4">
        <f t="shared" si="1"/>
        <v>0.35416666666666674</v>
      </c>
      <c r="B36" s="2">
        <v>1.25</v>
      </c>
      <c r="C36" s="2">
        <v>0.1</v>
      </c>
      <c r="D36" s="2">
        <v>0.1</v>
      </c>
      <c r="F36" s="6">
        <v>12</v>
      </c>
      <c r="G36" s="11">
        <v>8</v>
      </c>
      <c r="H36" s="11">
        <f t="shared" si="2"/>
        <v>0.4</v>
      </c>
      <c r="I36" s="11">
        <f t="shared" si="2"/>
        <v>0.4</v>
      </c>
      <c r="P36" s="1">
        <v>35</v>
      </c>
      <c r="Q36" s="2">
        <v>0.1</v>
      </c>
      <c r="R36" s="2">
        <v>0.1</v>
      </c>
      <c r="S36" s="2">
        <v>0.1</v>
      </c>
    </row>
    <row r="37" spans="1:19" x14ac:dyDescent="0.3">
      <c r="A37" s="4">
        <f t="shared" si="1"/>
        <v>0.36458333333333343</v>
      </c>
      <c r="B37" s="2">
        <v>1.25</v>
      </c>
      <c r="C37" s="2">
        <v>0.1</v>
      </c>
      <c r="D37" s="2">
        <v>0.1</v>
      </c>
      <c r="F37" s="6">
        <v>13</v>
      </c>
      <c r="G37" s="11">
        <v>8</v>
      </c>
      <c r="H37" s="11">
        <f t="shared" si="2"/>
        <v>0.4</v>
      </c>
      <c r="I37" s="11">
        <f t="shared" si="2"/>
        <v>0.4</v>
      </c>
      <c r="P37" s="1">
        <v>36</v>
      </c>
      <c r="Q37" s="2">
        <v>0.1</v>
      </c>
      <c r="R37" s="2">
        <v>0.1</v>
      </c>
      <c r="S37" s="2">
        <v>0.1</v>
      </c>
    </row>
    <row r="38" spans="1:19" x14ac:dyDescent="0.3">
      <c r="A38" s="4">
        <f t="shared" si="1"/>
        <v>0.37500000000000011</v>
      </c>
      <c r="B38" s="2">
        <v>2</v>
      </c>
      <c r="C38" s="2">
        <v>0.1</v>
      </c>
      <c r="D38" s="2">
        <v>0.1</v>
      </c>
      <c r="F38" s="6">
        <v>14</v>
      </c>
      <c r="G38" s="11">
        <v>5</v>
      </c>
      <c r="H38" s="11">
        <f t="shared" si="2"/>
        <v>0.4</v>
      </c>
      <c r="I38" s="11">
        <f t="shared" si="2"/>
        <v>0.4</v>
      </c>
      <c r="P38" s="1">
        <v>37</v>
      </c>
      <c r="Q38" s="2">
        <v>1</v>
      </c>
      <c r="R38" s="2">
        <v>1</v>
      </c>
      <c r="S38" s="2">
        <v>1</v>
      </c>
    </row>
    <row r="39" spans="1:19" x14ac:dyDescent="0.3">
      <c r="A39" s="4">
        <f t="shared" si="1"/>
        <v>0.3854166666666668</v>
      </c>
      <c r="B39" s="2">
        <v>2</v>
      </c>
      <c r="C39" s="2">
        <v>0.1</v>
      </c>
      <c r="D39" s="2">
        <v>0.1</v>
      </c>
      <c r="F39" s="6">
        <v>15</v>
      </c>
      <c r="G39" s="11">
        <v>2</v>
      </c>
      <c r="H39" s="11">
        <f t="shared" si="2"/>
        <v>0.4</v>
      </c>
      <c r="I39" s="11">
        <f t="shared" si="2"/>
        <v>0.4</v>
      </c>
      <c r="P39" s="1">
        <v>38</v>
      </c>
      <c r="Q39" s="2">
        <v>1</v>
      </c>
      <c r="R39" s="2">
        <v>1</v>
      </c>
      <c r="S39" s="2">
        <v>1</v>
      </c>
    </row>
    <row r="40" spans="1:19" x14ac:dyDescent="0.3">
      <c r="A40" s="4">
        <f t="shared" si="1"/>
        <v>0.39583333333333348</v>
      </c>
      <c r="B40" s="2">
        <v>2</v>
      </c>
      <c r="C40" s="2">
        <v>0.1</v>
      </c>
      <c r="D40" s="2">
        <v>0.1</v>
      </c>
      <c r="F40" s="6">
        <v>16</v>
      </c>
      <c r="G40" s="11">
        <v>2</v>
      </c>
      <c r="H40" s="11">
        <f t="shared" si="2"/>
        <v>0.4</v>
      </c>
      <c r="I40" s="11">
        <f t="shared" si="2"/>
        <v>0.4</v>
      </c>
      <c r="P40" s="1">
        <v>39</v>
      </c>
      <c r="Q40" s="2">
        <v>1</v>
      </c>
      <c r="R40" s="2">
        <v>1</v>
      </c>
      <c r="S40" s="2">
        <v>1</v>
      </c>
    </row>
    <row r="41" spans="1:19" x14ac:dyDescent="0.3">
      <c r="A41" s="4">
        <f t="shared" si="1"/>
        <v>0.40625000000000017</v>
      </c>
      <c r="B41" s="2">
        <v>2</v>
      </c>
      <c r="C41" s="2">
        <v>0.1</v>
      </c>
      <c r="D41" s="2">
        <v>0.1</v>
      </c>
      <c r="F41" s="6">
        <v>17</v>
      </c>
      <c r="G41" s="11">
        <v>2</v>
      </c>
      <c r="H41" s="11">
        <f t="shared" si="2"/>
        <v>0.4</v>
      </c>
      <c r="I41" s="11">
        <f t="shared" si="2"/>
        <v>0.4</v>
      </c>
      <c r="P41" s="1">
        <v>40</v>
      </c>
      <c r="Q41" s="2">
        <v>1</v>
      </c>
      <c r="R41" s="2">
        <v>1</v>
      </c>
      <c r="S41" s="2">
        <v>1</v>
      </c>
    </row>
    <row r="42" spans="1:19" x14ac:dyDescent="0.3">
      <c r="A42" s="4">
        <f t="shared" si="1"/>
        <v>0.41666666666666685</v>
      </c>
      <c r="B42" s="2">
        <v>2</v>
      </c>
      <c r="C42" s="2">
        <v>0.1</v>
      </c>
      <c r="D42" s="2">
        <v>0.1</v>
      </c>
      <c r="F42" s="6">
        <v>18</v>
      </c>
      <c r="G42" s="11">
        <v>1</v>
      </c>
      <c r="H42" s="11">
        <f t="shared" si="2"/>
        <v>0.4</v>
      </c>
      <c r="I42" s="11">
        <f t="shared" si="2"/>
        <v>0.4</v>
      </c>
      <c r="P42" s="1">
        <v>41</v>
      </c>
      <c r="Q42" s="2">
        <v>1</v>
      </c>
      <c r="R42" s="2">
        <v>1</v>
      </c>
      <c r="S42" s="2">
        <v>1</v>
      </c>
    </row>
    <row r="43" spans="1:19" x14ac:dyDescent="0.3">
      <c r="A43" s="4">
        <f t="shared" si="1"/>
        <v>0.42708333333333354</v>
      </c>
      <c r="B43" s="2">
        <v>2</v>
      </c>
      <c r="C43" s="2">
        <v>0.1</v>
      </c>
      <c r="D43" s="2">
        <v>0.1</v>
      </c>
      <c r="F43" s="6">
        <v>19</v>
      </c>
      <c r="G43" s="11">
        <v>1</v>
      </c>
      <c r="H43" s="11">
        <f t="shared" si="2"/>
        <v>0.4</v>
      </c>
      <c r="I43" s="11">
        <f t="shared" si="2"/>
        <v>0.4</v>
      </c>
      <c r="P43" s="1">
        <v>42</v>
      </c>
      <c r="Q43" s="2">
        <v>1</v>
      </c>
      <c r="R43" s="2">
        <v>1</v>
      </c>
      <c r="S43" s="2">
        <v>1</v>
      </c>
    </row>
    <row r="44" spans="1:19" x14ac:dyDescent="0.3">
      <c r="A44" s="4">
        <f t="shared" si="1"/>
        <v>0.43750000000000022</v>
      </c>
      <c r="B44" s="2">
        <v>2</v>
      </c>
      <c r="C44" s="2">
        <v>0.1</v>
      </c>
      <c r="D44" s="2">
        <v>0.1</v>
      </c>
      <c r="F44" s="6">
        <v>20</v>
      </c>
      <c r="G44" s="11">
        <v>1</v>
      </c>
      <c r="H44" s="11">
        <f t="shared" si="2"/>
        <v>0.4</v>
      </c>
      <c r="I44" s="11">
        <f t="shared" si="2"/>
        <v>0.4</v>
      </c>
      <c r="P44" s="1">
        <v>43</v>
      </c>
      <c r="Q44" s="2">
        <v>1</v>
      </c>
      <c r="R44" s="2">
        <v>1</v>
      </c>
      <c r="S44" s="2">
        <v>1</v>
      </c>
    </row>
    <row r="45" spans="1:19" x14ac:dyDescent="0.3">
      <c r="A45" s="4">
        <f t="shared" si="1"/>
        <v>0.44791666666666691</v>
      </c>
      <c r="B45" s="2">
        <v>2</v>
      </c>
      <c r="C45" s="2">
        <v>0.1</v>
      </c>
      <c r="D45" s="2">
        <v>0.1</v>
      </c>
      <c r="F45" s="6">
        <v>21</v>
      </c>
      <c r="G45" s="11">
        <v>1</v>
      </c>
      <c r="H45" s="11">
        <f t="shared" si="2"/>
        <v>0.4</v>
      </c>
      <c r="I45" s="11">
        <f t="shared" si="2"/>
        <v>0.4</v>
      </c>
      <c r="P45" s="1">
        <v>44</v>
      </c>
      <c r="Q45" s="2">
        <v>1</v>
      </c>
      <c r="R45" s="2">
        <v>1</v>
      </c>
      <c r="S45" s="2">
        <v>1</v>
      </c>
    </row>
    <row r="46" spans="1:19" x14ac:dyDescent="0.3">
      <c r="A46" s="4">
        <f t="shared" si="1"/>
        <v>0.45833333333333359</v>
      </c>
      <c r="B46" s="2">
        <v>2</v>
      </c>
      <c r="C46" s="2">
        <v>0.1</v>
      </c>
      <c r="D46" s="2">
        <v>0.1</v>
      </c>
      <c r="F46" s="6">
        <v>22</v>
      </c>
      <c r="G46" s="11">
        <v>1</v>
      </c>
      <c r="H46" s="11">
        <f t="shared" si="2"/>
        <v>0.4</v>
      </c>
      <c r="I46" s="11">
        <f t="shared" si="2"/>
        <v>0.4</v>
      </c>
      <c r="P46" s="1">
        <v>45</v>
      </c>
      <c r="Q46" s="2">
        <v>1</v>
      </c>
      <c r="R46" s="2">
        <v>1</v>
      </c>
      <c r="S46" s="2">
        <v>1</v>
      </c>
    </row>
    <row r="47" spans="1:19" x14ac:dyDescent="0.3">
      <c r="A47" s="4">
        <f t="shared" si="1"/>
        <v>0.46875000000000028</v>
      </c>
      <c r="B47" s="2">
        <v>2</v>
      </c>
      <c r="C47" s="2">
        <v>0.1</v>
      </c>
      <c r="D47" s="2">
        <v>0.1</v>
      </c>
      <c r="F47" s="6">
        <v>23</v>
      </c>
      <c r="G47" s="11">
        <v>1</v>
      </c>
      <c r="H47" s="11">
        <f t="shared" si="2"/>
        <v>0.4</v>
      </c>
      <c r="I47" s="11">
        <f t="shared" si="2"/>
        <v>0.4</v>
      </c>
      <c r="P47" s="1">
        <v>46</v>
      </c>
      <c r="Q47" s="2">
        <v>1</v>
      </c>
      <c r="R47" s="2">
        <v>1</v>
      </c>
      <c r="S47" s="2">
        <v>1</v>
      </c>
    </row>
    <row r="48" spans="1:19" x14ac:dyDescent="0.3">
      <c r="A48" s="4">
        <f t="shared" si="1"/>
        <v>0.47916666666666696</v>
      </c>
      <c r="B48" s="2">
        <v>2</v>
      </c>
      <c r="C48" s="2">
        <v>0.1</v>
      </c>
      <c r="D48" s="2">
        <v>0.1</v>
      </c>
      <c r="P48" s="1">
        <v>47</v>
      </c>
      <c r="Q48" s="2">
        <v>1</v>
      </c>
      <c r="R48" s="2">
        <v>1</v>
      </c>
      <c r="S48" s="2">
        <v>1</v>
      </c>
    </row>
    <row r="49" spans="1:19" x14ac:dyDescent="0.3">
      <c r="A49" s="4">
        <f>A48+1/24/4</f>
        <v>0.48958333333333365</v>
      </c>
      <c r="B49" s="2">
        <v>2</v>
      </c>
      <c r="C49" s="2">
        <v>0.1</v>
      </c>
      <c r="D49" s="2">
        <v>0.1</v>
      </c>
      <c r="G49" s="14">
        <v>1191.9898283534644</v>
      </c>
      <c r="H49" s="16">
        <f>SUM(H24:H47)</f>
        <v>9.6000000000000032</v>
      </c>
      <c r="I49" s="16">
        <f>SUM(I24:I47)</f>
        <v>9.6000000000000032</v>
      </c>
      <c r="P49" s="1">
        <v>48</v>
      </c>
      <c r="Q49" s="2">
        <v>1</v>
      </c>
      <c r="R49" s="2">
        <v>1</v>
      </c>
      <c r="S49" s="2">
        <v>1</v>
      </c>
    </row>
    <row r="50" spans="1:19" ht="15" thickBot="1" x14ac:dyDescent="0.35">
      <c r="A50" s="4">
        <f t="shared" si="1"/>
        <v>0.50000000000000033</v>
      </c>
      <c r="B50" s="2">
        <v>2</v>
      </c>
      <c r="C50" s="2">
        <v>0.1</v>
      </c>
      <c r="D50" s="2">
        <v>0.1</v>
      </c>
      <c r="P50" s="1">
        <v>49</v>
      </c>
      <c r="Q50" s="2">
        <v>1</v>
      </c>
      <c r="R50" s="2">
        <v>1</v>
      </c>
      <c r="S50" s="2">
        <v>1</v>
      </c>
    </row>
    <row r="51" spans="1:19" ht="15" thickBot="1" x14ac:dyDescent="0.35">
      <c r="A51" s="4">
        <f t="shared" si="1"/>
        <v>0.51041666666666696</v>
      </c>
      <c r="B51" s="2">
        <v>2</v>
      </c>
      <c r="C51" s="2">
        <v>0.1</v>
      </c>
      <c r="D51" s="2">
        <v>0.1</v>
      </c>
      <c r="G51" s="10" t="s">
        <v>9</v>
      </c>
      <c r="H51" s="9">
        <f>SUMPRODUCT(H3:J3,G49:I49)/1000</f>
        <v>234.98056127145583</v>
      </c>
      <c r="I51" t="s">
        <v>10</v>
      </c>
      <c r="P51" s="1">
        <v>50</v>
      </c>
      <c r="Q51" s="2">
        <v>1</v>
      </c>
      <c r="R51" s="2">
        <v>1</v>
      </c>
      <c r="S51" s="2">
        <v>1</v>
      </c>
    </row>
    <row r="52" spans="1:19" x14ac:dyDescent="0.3">
      <c r="A52" s="4">
        <f t="shared" si="1"/>
        <v>0.52083333333333359</v>
      </c>
      <c r="B52" s="2">
        <v>2</v>
      </c>
      <c r="C52" s="2">
        <v>0.1</v>
      </c>
      <c r="D52" s="2">
        <v>0.1</v>
      </c>
      <c r="P52" s="1">
        <v>51</v>
      </c>
      <c r="Q52" s="2">
        <v>1</v>
      </c>
      <c r="R52" s="2">
        <v>1</v>
      </c>
      <c r="S52" s="2">
        <v>1</v>
      </c>
    </row>
    <row r="53" spans="1:19" x14ac:dyDescent="0.3">
      <c r="A53" s="4">
        <f t="shared" si="1"/>
        <v>0.53125000000000022</v>
      </c>
      <c r="B53" s="2">
        <v>2</v>
      </c>
      <c r="C53" s="2">
        <v>0.1</v>
      </c>
      <c r="D53" s="2">
        <v>0.1</v>
      </c>
      <c r="P53" s="1">
        <v>52</v>
      </c>
      <c r="Q53" s="2">
        <v>0.1</v>
      </c>
      <c r="R53" s="2">
        <v>0.1</v>
      </c>
      <c r="S53" s="2">
        <v>0.1</v>
      </c>
    </row>
    <row r="54" spans="1:19" x14ac:dyDescent="0.3">
      <c r="A54" s="4">
        <f t="shared" si="1"/>
        <v>0.54166666666666685</v>
      </c>
      <c r="B54" s="2">
        <v>2</v>
      </c>
      <c r="C54" s="2">
        <v>0.1</v>
      </c>
      <c r="D54" s="2">
        <v>0.1</v>
      </c>
      <c r="P54" s="1">
        <v>53</v>
      </c>
      <c r="Q54" s="2">
        <v>0</v>
      </c>
      <c r="R54" s="2">
        <v>0</v>
      </c>
      <c r="S54" s="2">
        <v>0</v>
      </c>
    </row>
    <row r="55" spans="1:19" x14ac:dyDescent="0.3">
      <c r="A55" s="4">
        <f t="shared" si="1"/>
        <v>0.55208333333333348</v>
      </c>
      <c r="B55" s="2">
        <v>2</v>
      </c>
      <c r="C55" s="2">
        <v>0.1</v>
      </c>
      <c r="D55" s="2">
        <v>0.1</v>
      </c>
    </row>
    <row r="56" spans="1:19" x14ac:dyDescent="0.3">
      <c r="A56" s="4">
        <f t="shared" si="1"/>
        <v>0.56250000000000011</v>
      </c>
      <c r="B56" s="2">
        <v>2</v>
      </c>
      <c r="C56" s="2">
        <v>0.1</v>
      </c>
      <c r="D56" s="2">
        <v>0.1</v>
      </c>
      <c r="P56" t="s">
        <v>13</v>
      </c>
      <c r="Q56">
        <f>SUM(Q2:Q54)</f>
        <v>39.300000000000011</v>
      </c>
      <c r="R56">
        <f>SUM(R2:R54)</f>
        <v>39.300000000000011</v>
      </c>
      <c r="S56">
        <f>SUM(S2:S54)</f>
        <v>39.300000000000011</v>
      </c>
    </row>
    <row r="57" spans="1:19" x14ac:dyDescent="0.3">
      <c r="A57" s="4">
        <f t="shared" si="1"/>
        <v>0.57291666666666674</v>
      </c>
      <c r="B57" s="2">
        <v>2</v>
      </c>
      <c r="C57" s="2">
        <v>0.1</v>
      </c>
      <c r="D57" s="2">
        <v>0.1</v>
      </c>
    </row>
    <row r="58" spans="1:19" x14ac:dyDescent="0.3">
      <c r="A58" s="4">
        <f t="shared" si="1"/>
        <v>0.58333333333333337</v>
      </c>
      <c r="B58" s="2">
        <v>1.25</v>
      </c>
      <c r="C58" s="2">
        <v>0.1</v>
      </c>
      <c r="D58" s="2">
        <v>0.1</v>
      </c>
    </row>
    <row r="59" spans="1:19" x14ac:dyDescent="0.3">
      <c r="A59" s="4">
        <f t="shared" si="1"/>
        <v>0.59375</v>
      </c>
      <c r="B59" s="2">
        <v>1.25</v>
      </c>
      <c r="C59" s="2">
        <v>0.1</v>
      </c>
      <c r="D59" s="2">
        <v>0.1</v>
      </c>
    </row>
    <row r="60" spans="1:19" x14ac:dyDescent="0.3">
      <c r="A60" s="4">
        <f t="shared" si="1"/>
        <v>0.60416666666666663</v>
      </c>
      <c r="B60" s="2">
        <v>1.25</v>
      </c>
      <c r="C60" s="2">
        <v>0.1</v>
      </c>
      <c r="D60" s="2">
        <v>0.1</v>
      </c>
    </row>
    <row r="61" spans="1:19" x14ac:dyDescent="0.3">
      <c r="A61" s="4">
        <f t="shared" si="1"/>
        <v>0.61458333333333326</v>
      </c>
      <c r="B61" s="2">
        <v>1.25</v>
      </c>
      <c r="C61" s="2">
        <v>0.1</v>
      </c>
      <c r="D61" s="2">
        <v>0.1</v>
      </c>
    </row>
    <row r="62" spans="1:19" x14ac:dyDescent="0.3">
      <c r="A62" s="4">
        <f t="shared" si="1"/>
        <v>0.62499999999999989</v>
      </c>
      <c r="B62" s="2">
        <v>0.5</v>
      </c>
      <c r="C62" s="2">
        <v>0.1</v>
      </c>
      <c r="D62" s="2">
        <v>0.1</v>
      </c>
    </row>
    <row r="63" spans="1:19" x14ac:dyDescent="0.3">
      <c r="A63" s="4">
        <f t="shared" si="1"/>
        <v>0.63541666666666652</v>
      </c>
      <c r="B63" s="2">
        <v>0.5</v>
      </c>
      <c r="C63" s="2">
        <v>0.1</v>
      </c>
      <c r="D63" s="2">
        <v>0.1</v>
      </c>
    </row>
    <row r="64" spans="1:19" x14ac:dyDescent="0.3">
      <c r="A64" s="4">
        <f t="shared" si="1"/>
        <v>0.64583333333333315</v>
      </c>
      <c r="B64" s="2">
        <v>0.5</v>
      </c>
      <c r="C64" s="2">
        <v>0.1</v>
      </c>
      <c r="D64" s="2">
        <v>0.1</v>
      </c>
    </row>
    <row r="65" spans="1:4" x14ac:dyDescent="0.3">
      <c r="A65" s="4">
        <f t="shared" si="1"/>
        <v>0.65624999999999978</v>
      </c>
      <c r="B65" s="2">
        <v>0.5</v>
      </c>
      <c r="C65" s="2">
        <v>0.1</v>
      </c>
      <c r="D65" s="2">
        <v>0.1</v>
      </c>
    </row>
    <row r="66" spans="1:4" x14ac:dyDescent="0.3">
      <c r="A66" s="4">
        <f t="shared" si="1"/>
        <v>0.66666666666666641</v>
      </c>
      <c r="B66" s="2">
        <v>0.5</v>
      </c>
      <c r="C66" s="2">
        <v>0.1</v>
      </c>
      <c r="D66" s="2">
        <v>0.1</v>
      </c>
    </row>
    <row r="67" spans="1:4" x14ac:dyDescent="0.3">
      <c r="A67" s="4">
        <f>A66+1/24/4</f>
        <v>0.67708333333333304</v>
      </c>
      <c r="B67" s="2">
        <v>0.5</v>
      </c>
      <c r="C67" s="2">
        <v>0.1</v>
      </c>
      <c r="D67" s="2">
        <v>0.1</v>
      </c>
    </row>
    <row r="68" spans="1:4" x14ac:dyDescent="0.3">
      <c r="A68" s="4">
        <f t="shared" ref="A68:A75" si="3">A67+1/24/4</f>
        <v>0.68749999999999967</v>
      </c>
      <c r="B68" s="2">
        <v>0.5</v>
      </c>
      <c r="C68" s="2">
        <v>0.1</v>
      </c>
      <c r="D68" s="2">
        <v>0.1</v>
      </c>
    </row>
    <row r="69" spans="1:4" x14ac:dyDescent="0.3">
      <c r="A69" s="4">
        <f t="shared" si="3"/>
        <v>0.6979166666666663</v>
      </c>
      <c r="B69" s="2">
        <v>0.5</v>
      </c>
      <c r="C69" s="2">
        <v>0.1</v>
      </c>
      <c r="D69" s="2">
        <v>0.1</v>
      </c>
    </row>
    <row r="70" spans="1:4" x14ac:dyDescent="0.3">
      <c r="A70" s="4">
        <f t="shared" si="3"/>
        <v>0.70833333333333293</v>
      </c>
      <c r="B70" s="2">
        <v>0.5</v>
      </c>
      <c r="C70" s="2">
        <v>0.1</v>
      </c>
      <c r="D70" s="2">
        <v>0.1</v>
      </c>
    </row>
    <row r="71" spans="1:4" x14ac:dyDescent="0.3">
      <c r="A71" s="4">
        <f t="shared" si="3"/>
        <v>0.71874999999999956</v>
      </c>
      <c r="B71" s="2">
        <v>0.5</v>
      </c>
      <c r="C71" s="2">
        <v>0.1</v>
      </c>
      <c r="D71" s="2">
        <v>0.1</v>
      </c>
    </row>
    <row r="72" spans="1:4" x14ac:dyDescent="0.3">
      <c r="A72" s="4">
        <f t="shared" si="3"/>
        <v>0.72916666666666619</v>
      </c>
      <c r="B72" s="2">
        <v>0.5</v>
      </c>
      <c r="C72" s="2">
        <v>0.1</v>
      </c>
      <c r="D72" s="2">
        <v>0.1</v>
      </c>
    </row>
    <row r="73" spans="1:4" x14ac:dyDescent="0.3">
      <c r="A73" s="4">
        <f t="shared" si="3"/>
        <v>0.73958333333333282</v>
      </c>
      <c r="B73" s="2">
        <v>0.5</v>
      </c>
      <c r="C73" s="2">
        <v>0.1</v>
      </c>
      <c r="D73" s="2">
        <v>0.1</v>
      </c>
    </row>
    <row r="74" spans="1:4" x14ac:dyDescent="0.3">
      <c r="A74" s="4">
        <f t="shared" si="3"/>
        <v>0.74999999999999944</v>
      </c>
      <c r="B74" s="2">
        <v>0.25</v>
      </c>
      <c r="C74" s="2">
        <v>0.1</v>
      </c>
      <c r="D74" s="2">
        <v>0.1</v>
      </c>
    </row>
    <row r="75" spans="1:4" x14ac:dyDescent="0.3">
      <c r="A75" s="4">
        <f t="shared" si="3"/>
        <v>0.76041666666666607</v>
      </c>
      <c r="B75" s="2">
        <v>0.25</v>
      </c>
      <c r="C75" s="2">
        <v>0.1</v>
      </c>
      <c r="D75" s="2">
        <v>0.1</v>
      </c>
    </row>
    <row r="76" spans="1:4" x14ac:dyDescent="0.3">
      <c r="A76" s="4">
        <f>A75+1/24/4</f>
        <v>0.7708333333333327</v>
      </c>
      <c r="B76" s="2">
        <v>0.25</v>
      </c>
      <c r="C76" s="2">
        <v>0.1</v>
      </c>
      <c r="D76" s="2">
        <v>0.1</v>
      </c>
    </row>
    <row r="77" spans="1:4" x14ac:dyDescent="0.3">
      <c r="A77" s="4">
        <f t="shared" ref="A77:A85" si="4">A76+1/24/4</f>
        <v>0.78124999999999933</v>
      </c>
      <c r="B77" s="2">
        <v>0.25</v>
      </c>
      <c r="C77" s="2">
        <v>0.1</v>
      </c>
      <c r="D77" s="2">
        <v>0.1</v>
      </c>
    </row>
    <row r="78" spans="1:4" x14ac:dyDescent="0.3">
      <c r="A78" s="4">
        <f t="shared" si="4"/>
        <v>0.79166666666666596</v>
      </c>
      <c r="B78" s="2">
        <v>0.25</v>
      </c>
      <c r="C78" s="2">
        <v>0.1</v>
      </c>
      <c r="D78" s="2">
        <v>0.1</v>
      </c>
    </row>
    <row r="79" spans="1:4" x14ac:dyDescent="0.3">
      <c r="A79" s="4">
        <f t="shared" si="4"/>
        <v>0.80208333333333259</v>
      </c>
      <c r="B79" s="2">
        <v>0.25</v>
      </c>
      <c r="C79" s="2">
        <v>0.1</v>
      </c>
      <c r="D79" s="2">
        <v>0.1</v>
      </c>
    </row>
    <row r="80" spans="1:4" x14ac:dyDescent="0.3">
      <c r="A80" s="4">
        <f t="shared" si="4"/>
        <v>0.81249999999999922</v>
      </c>
      <c r="B80" s="2">
        <v>0.25</v>
      </c>
      <c r="C80" s="2">
        <v>0.1</v>
      </c>
      <c r="D80" s="2">
        <v>0.1</v>
      </c>
    </row>
    <row r="81" spans="1:4" x14ac:dyDescent="0.3">
      <c r="A81" s="4">
        <f t="shared" si="4"/>
        <v>0.82291666666666585</v>
      </c>
      <c r="B81" s="2">
        <v>0.25</v>
      </c>
      <c r="C81" s="2">
        <v>0.1</v>
      </c>
      <c r="D81" s="2">
        <v>0.1</v>
      </c>
    </row>
    <row r="82" spans="1:4" x14ac:dyDescent="0.3">
      <c r="A82" s="4">
        <f t="shared" si="4"/>
        <v>0.83333333333333248</v>
      </c>
      <c r="B82" s="2">
        <v>0.25</v>
      </c>
      <c r="C82" s="2">
        <v>0.1</v>
      </c>
      <c r="D82" s="2">
        <v>0.1</v>
      </c>
    </row>
    <row r="83" spans="1:4" x14ac:dyDescent="0.3">
      <c r="A83" s="4">
        <f t="shared" si="4"/>
        <v>0.84374999999999911</v>
      </c>
      <c r="B83" s="2">
        <v>0.25</v>
      </c>
      <c r="C83" s="2">
        <v>0.1</v>
      </c>
      <c r="D83" s="2">
        <v>0.1</v>
      </c>
    </row>
    <row r="84" spans="1:4" x14ac:dyDescent="0.3">
      <c r="A84" s="4">
        <f t="shared" si="4"/>
        <v>0.85416666666666574</v>
      </c>
      <c r="B84" s="2">
        <v>0.25</v>
      </c>
      <c r="C84" s="2">
        <v>0.1</v>
      </c>
      <c r="D84" s="2">
        <v>0.1</v>
      </c>
    </row>
    <row r="85" spans="1:4" x14ac:dyDescent="0.3">
      <c r="A85" s="4">
        <f t="shared" si="4"/>
        <v>0.86458333333333237</v>
      </c>
      <c r="B85" s="2">
        <v>0.25</v>
      </c>
      <c r="C85" s="2">
        <v>0.1</v>
      </c>
      <c r="D85" s="2">
        <v>0.1</v>
      </c>
    </row>
    <row r="86" spans="1:4" x14ac:dyDescent="0.3">
      <c r="A86" s="4">
        <f>A85+1/24/4</f>
        <v>0.874999999999999</v>
      </c>
      <c r="B86" s="2">
        <v>0.25</v>
      </c>
      <c r="C86" s="2">
        <v>0.1</v>
      </c>
      <c r="D86" s="2">
        <v>0.1</v>
      </c>
    </row>
    <row r="87" spans="1:4" x14ac:dyDescent="0.3">
      <c r="A87" s="4">
        <f t="shared" ref="A87:A97" si="5">A86+1/24/4</f>
        <v>0.88541666666666563</v>
      </c>
      <c r="B87" s="2">
        <v>0.25</v>
      </c>
      <c r="C87" s="2">
        <v>0.1</v>
      </c>
      <c r="D87" s="2">
        <v>0.1</v>
      </c>
    </row>
    <row r="88" spans="1:4" x14ac:dyDescent="0.3">
      <c r="A88" s="4">
        <f t="shared" si="5"/>
        <v>0.89583333333333226</v>
      </c>
      <c r="B88" s="2">
        <v>0.25</v>
      </c>
      <c r="C88" s="2">
        <v>0.1</v>
      </c>
      <c r="D88" s="2">
        <v>0.1</v>
      </c>
    </row>
    <row r="89" spans="1:4" x14ac:dyDescent="0.3">
      <c r="A89" s="4">
        <f t="shared" si="5"/>
        <v>0.90624999999999889</v>
      </c>
      <c r="B89" s="2">
        <v>0.25</v>
      </c>
      <c r="C89" s="2">
        <v>0.1</v>
      </c>
      <c r="D89" s="2">
        <v>0.1</v>
      </c>
    </row>
    <row r="90" spans="1:4" x14ac:dyDescent="0.3">
      <c r="A90" s="4">
        <f t="shared" si="5"/>
        <v>0.91666666666666552</v>
      </c>
      <c r="B90" s="2">
        <v>0.25</v>
      </c>
      <c r="C90" s="2">
        <v>0.1</v>
      </c>
      <c r="D90" s="2">
        <v>0.1</v>
      </c>
    </row>
    <row r="91" spans="1:4" x14ac:dyDescent="0.3">
      <c r="A91" s="4">
        <f t="shared" si="5"/>
        <v>0.92708333333333215</v>
      </c>
      <c r="B91" s="2">
        <v>0.25</v>
      </c>
      <c r="C91" s="2">
        <v>0.1</v>
      </c>
      <c r="D91" s="2">
        <v>0.1</v>
      </c>
    </row>
    <row r="92" spans="1:4" x14ac:dyDescent="0.3">
      <c r="A92" s="4">
        <f t="shared" si="5"/>
        <v>0.93749999999999878</v>
      </c>
      <c r="B92" s="2">
        <v>0.25</v>
      </c>
      <c r="C92" s="2">
        <v>0.1</v>
      </c>
      <c r="D92" s="2">
        <v>0.1</v>
      </c>
    </row>
    <row r="93" spans="1:4" x14ac:dyDescent="0.3">
      <c r="A93" s="4">
        <f t="shared" si="5"/>
        <v>0.94791666666666541</v>
      </c>
      <c r="B93" s="2">
        <v>0.25</v>
      </c>
      <c r="C93" s="2">
        <v>0.1</v>
      </c>
      <c r="D93" s="2">
        <v>0.1</v>
      </c>
    </row>
    <row r="94" spans="1:4" x14ac:dyDescent="0.3">
      <c r="A94" s="4">
        <f t="shared" si="5"/>
        <v>0.95833333333333204</v>
      </c>
      <c r="B94" s="2">
        <v>0.25</v>
      </c>
      <c r="C94" s="2">
        <v>0.1</v>
      </c>
      <c r="D94" s="2">
        <v>0.1</v>
      </c>
    </row>
    <row r="95" spans="1:4" x14ac:dyDescent="0.3">
      <c r="A95" s="4">
        <f t="shared" si="5"/>
        <v>0.96874999999999867</v>
      </c>
      <c r="B95" s="2">
        <v>0.25</v>
      </c>
      <c r="C95" s="2">
        <v>0.1</v>
      </c>
      <c r="D95" s="2">
        <v>0.1</v>
      </c>
    </row>
    <row r="96" spans="1:4" x14ac:dyDescent="0.3">
      <c r="A96" s="4">
        <f t="shared" si="5"/>
        <v>0.9791666666666653</v>
      </c>
      <c r="B96" s="2">
        <v>0.25</v>
      </c>
      <c r="C96" s="2">
        <v>0.1</v>
      </c>
      <c r="D96" s="2">
        <v>0.1</v>
      </c>
    </row>
    <row r="97" spans="1:4" x14ac:dyDescent="0.3">
      <c r="A97" s="4">
        <f t="shared" si="5"/>
        <v>0.98958333333333193</v>
      </c>
      <c r="B97" s="2">
        <v>0.25</v>
      </c>
      <c r="C97" s="2">
        <v>0.1</v>
      </c>
      <c r="D97" s="2">
        <v>0.1</v>
      </c>
    </row>
  </sheetData>
  <conditionalFormatting sqref="H2:J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S54">
    <cfRule type="iconSet" priority="1">
      <iconSet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C3206-C139-48F5-AB0B-1C86FD16DCC6}">
  <sheetPr codeName="Sheet13">
    <tabColor rgb="FF00B0F0"/>
  </sheetPr>
  <dimension ref="A1:S97"/>
  <sheetViews>
    <sheetView showGridLines="0" topLeftCell="A33" workbookViewId="0">
      <selection activeCell="P54" sqref="P54:S54"/>
    </sheetView>
  </sheetViews>
  <sheetFormatPr defaultRowHeight="14.4" x14ac:dyDescent="0.3"/>
  <cols>
    <col min="2" max="2" width="20.5546875" customWidth="1"/>
    <col min="3" max="3" width="12.33203125" customWidth="1"/>
    <col min="4" max="4" width="11.88671875" customWidth="1"/>
    <col min="5" max="5" width="10.21875" bestFit="1" customWidth="1"/>
    <col min="6" max="6" width="7.21875" customWidth="1"/>
    <col min="7" max="8" width="12.21875" bestFit="1" customWidth="1"/>
    <col min="9" max="9" width="10.21875" bestFit="1" customWidth="1"/>
    <col min="15" max="15" width="12.21875" bestFit="1" customWidth="1"/>
    <col min="16" max="16" width="8.44140625" bestFit="1" customWidth="1"/>
  </cols>
  <sheetData>
    <row r="1" spans="1:19" x14ac:dyDescent="0.3">
      <c r="A1" s="1" t="s">
        <v>0</v>
      </c>
      <c r="B1" s="1" t="s">
        <v>3</v>
      </c>
      <c r="C1" s="1" t="s">
        <v>1</v>
      </c>
      <c r="D1" s="1" t="s">
        <v>2</v>
      </c>
      <c r="H1" s="1" t="s">
        <v>3</v>
      </c>
      <c r="I1" s="1" t="s">
        <v>1</v>
      </c>
      <c r="J1" s="1" t="s">
        <v>2</v>
      </c>
      <c r="P1" s="1" t="s">
        <v>11</v>
      </c>
      <c r="Q1" s="1" t="s">
        <v>3</v>
      </c>
      <c r="R1" s="1" t="s">
        <v>1</v>
      </c>
      <c r="S1" s="1" t="s">
        <v>2</v>
      </c>
    </row>
    <row r="2" spans="1:19" x14ac:dyDescent="0.3">
      <c r="A2" s="4">
        <v>0</v>
      </c>
      <c r="B2" s="2">
        <v>3.7499999999999999E-2</v>
      </c>
      <c r="C2" s="2">
        <v>0</v>
      </c>
      <c r="D2" s="2">
        <v>0</v>
      </c>
      <c r="H2" s="13">
        <f>SUM(B2:B97)</f>
        <v>6.8499999999999917</v>
      </c>
      <c r="I2" s="13">
        <f t="shared" ref="I2:J2" si="0">SUM(C2:C97)</f>
        <v>0</v>
      </c>
      <c r="J2" s="13">
        <f t="shared" si="0"/>
        <v>0</v>
      </c>
      <c r="K2" t="s">
        <v>7</v>
      </c>
      <c r="P2" s="1">
        <v>1</v>
      </c>
      <c r="Q2" s="2">
        <v>1</v>
      </c>
      <c r="R2" s="2">
        <v>1</v>
      </c>
      <c r="S2" s="2">
        <v>1</v>
      </c>
    </row>
    <row r="3" spans="1:19" x14ac:dyDescent="0.3">
      <c r="A3" s="4">
        <f>A2+1/24/4</f>
        <v>1.0416666666666666E-2</v>
      </c>
      <c r="B3" s="2">
        <v>3.7499999999999999E-2</v>
      </c>
      <c r="C3" s="2">
        <v>0</v>
      </c>
      <c r="D3" s="2">
        <v>0</v>
      </c>
      <c r="F3" s="3"/>
      <c r="G3">
        <f>SUM(H3:J3)</f>
        <v>365</v>
      </c>
      <c r="H3" s="1">
        <f>(365-52-52)</f>
        <v>261</v>
      </c>
      <c r="I3" s="1">
        <v>52</v>
      </c>
      <c r="J3" s="1">
        <v>52</v>
      </c>
      <c r="K3" t="s">
        <v>8</v>
      </c>
      <c r="P3" s="1">
        <v>2</v>
      </c>
      <c r="Q3" s="2">
        <v>1</v>
      </c>
      <c r="R3" s="2">
        <v>1</v>
      </c>
      <c r="S3" s="2">
        <v>1</v>
      </c>
    </row>
    <row r="4" spans="1:19" ht="15" thickBot="1" x14ac:dyDescent="0.35">
      <c r="A4" s="4">
        <f t="shared" ref="A4:A66" si="1">A3+1/24/4</f>
        <v>2.0833333333333332E-2</v>
      </c>
      <c r="B4" s="2">
        <v>3.7499999999999999E-2</v>
      </c>
      <c r="C4" s="2">
        <v>0</v>
      </c>
      <c r="D4" s="2">
        <v>0</v>
      </c>
      <c r="P4" s="1">
        <v>3</v>
      </c>
      <c r="Q4" s="2">
        <v>1</v>
      </c>
      <c r="R4" s="2">
        <v>1</v>
      </c>
      <c r="S4" s="2">
        <v>1</v>
      </c>
    </row>
    <row r="5" spans="1:19" ht="15" thickBot="1" x14ac:dyDescent="0.35">
      <c r="A5" s="4">
        <f t="shared" si="1"/>
        <v>3.125E-2</v>
      </c>
      <c r="B5" s="2">
        <v>3.7499999999999999E-2</v>
      </c>
      <c r="C5" s="2">
        <v>0</v>
      </c>
      <c r="D5" s="2">
        <v>0</v>
      </c>
      <c r="H5" s="10" t="s">
        <v>9</v>
      </c>
      <c r="I5" s="9">
        <f>SUMPRODUCT(H2:J2,H3:J3)/1000</f>
        <v>1.7878499999999979</v>
      </c>
      <c r="J5" t="s">
        <v>10</v>
      </c>
      <c r="K5" s="3"/>
      <c r="P5" s="1">
        <v>4</v>
      </c>
      <c r="Q5" s="2">
        <v>1</v>
      </c>
      <c r="R5" s="2">
        <v>1</v>
      </c>
      <c r="S5" s="2">
        <v>1</v>
      </c>
    </row>
    <row r="6" spans="1:19" x14ac:dyDescent="0.3">
      <c r="A6" s="4">
        <f t="shared" si="1"/>
        <v>4.1666666666666664E-2</v>
      </c>
      <c r="B6" s="2">
        <v>3.7499999999999999E-2</v>
      </c>
      <c r="C6" s="2">
        <v>0</v>
      </c>
      <c r="D6" s="2">
        <v>0</v>
      </c>
      <c r="P6" s="1">
        <v>5</v>
      </c>
      <c r="Q6" s="2">
        <v>1</v>
      </c>
      <c r="R6" s="2">
        <v>1</v>
      </c>
      <c r="S6" s="2">
        <v>1</v>
      </c>
    </row>
    <row r="7" spans="1:19" x14ac:dyDescent="0.3">
      <c r="A7" s="4">
        <f t="shared" si="1"/>
        <v>5.2083333333333329E-2</v>
      </c>
      <c r="B7" s="2">
        <v>3.7499999999999999E-2</v>
      </c>
      <c r="C7" s="2">
        <v>0</v>
      </c>
      <c r="D7" s="2">
        <v>0</v>
      </c>
      <c r="P7" s="1">
        <v>6</v>
      </c>
      <c r="Q7" s="2">
        <v>1</v>
      </c>
      <c r="R7" s="2">
        <v>1</v>
      </c>
      <c r="S7" s="2">
        <v>1</v>
      </c>
    </row>
    <row r="8" spans="1:19" x14ac:dyDescent="0.3">
      <c r="A8" s="4">
        <f t="shared" si="1"/>
        <v>6.2499999999999993E-2</v>
      </c>
      <c r="B8" s="2">
        <v>3.7499999999999999E-2</v>
      </c>
      <c r="C8" s="2">
        <v>0</v>
      </c>
      <c r="D8" s="2">
        <v>0</v>
      </c>
      <c r="P8" s="1">
        <v>7</v>
      </c>
      <c r="Q8" s="2">
        <v>1</v>
      </c>
      <c r="R8" s="2">
        <v>1</v>
      </c>
      <c r="S8" s="2">
        <v>1</v>
      </c>
    </row>
    <row r="9" spans="1:19" x14ac:dyDescent="0.3">
      <c r="A9" s="4">
        <f t="shared" si="1"/>
        <v>7.2916666666666657E-2</v>
      </c>
      <c r="B9" s="2">
        <v>3.7499999999999999E-2</v>
      </c>
      <c r="C9" s="2">
        <v>0</v>
      </c>
      <c r="D9" s="2">
        <v>0</v>
      </c>
      <c r="P9" s="1">
        <v>8</v>
      </c>
      <c r="Q9" s="2">
        <v>1</v>
      </c>
      <c r="R9" s="2">
        <v>1</v>
      </c>
      <c r="S9" s="2">
        <v>1</v>
      </c>
    </row>
    <row r="10" spans="1:19" x14ac:dyDescent="0.3">
      <c r="A10" s="4">
        <f t="shared" si="1"/>
        <v>8.3333333333333329E-2</v>
      </c>
      <c r="B10" s="2">
        <v>3.7499999999999999E-2</v>
      </c>
      <c r="C10" s="2">
        <v>0</v>
      </c>
      <c r="D10" s="2">
        <v>0</v>
      </c>
      <c r="P10" s="1">
        <v>9</v>
      </c>
      <c r="Q10" s="2">
        <v>1</v>
      </c>
      <c r="R10" s="2">
        <v>1</v>
      </c>
      <c r="S10" s="2">
        <v>1</v>
      </c>
    </row>
    <row r="11" spans="1:19" x14ac:dyDescent="0.3">
      <c r="A11" s="4">
        <f t="shared" si="1"/>
        <v>9.375E-2</v>
      </c>
      <c r="B11" s="2">
        <v>3.7499999999999999E-2</v>
      </c>
      <c r="C11" s="2">
        <v>0</v>
      </c>
      <c r="D11" s="2">
        <v>0</v>
      </c>
      <c r="P11" s="1">
        <v>10</v>
      </c>
      <c r="Q11" s="2">
        <v>1</v>
      </c>
      <c r="R11" s="2">
        <v>1</v>
      </c>
      <c r="S11" s="2">
        <v>1</v>
      </c>
    </row>
    <row r="12" spans="1:19" x14ac:dyDescent="0.3">
      <c r="A12" s="4">
        <f t="shared" si="1"/>
        <v>0.10416666666666667</v>
      </c>
      <c r="B12" s="2">
        <v>3.7499999999999999E-2</v>
      </c>
      <c r="C12" s="2">
        <v>0</v>
      </c>
      <c r="D12" s="2">
        <v>0</v>
      </c>
      <c r="P12" s="1">
        <v>11</v>
      </c>
      <c r="Q12" s="2">
        <v>1</v>
      </c>
      <c r="R12" s="2">
        <v>1</v>
      </c>
      <c r="S12" s="2">
        <v>1</v>
      </c>
    </row>
    <row r="13" spans="1:19" x14ac:dyDescent="0.3">
      <c r="A13" s="4">
        <f t="shared" si="1"/>
        <v>0.11458333333333334</v>
      </c>
      <c r="B13" s="2">
        <v>3.7499999999999999E-2</v>
      </c>
      <c r="C13" s="2">
        <v>0</v>
      </c>
      <c r="D13" s="2">
        <v>0</v>
      </c>
      <c r="P13" s="1">
        <v>12</v>
      </c>
      <c r="Q13" s="2">
        <v>1</v>
      </c>
      <c r="R13" s="2">
        <v>1</v>
      </c>
      <c r="S13" s="2">
        <v>1</v>
      </c>
    </row>
    <row r="14" spans="1:19" x14ac:dyDescent="0.3">
      <c r="A14" s="4">
        <f t="shared" si="1"/>
        <v>0.125</v>
      </c>
      <c r="B14" s="2">
        <v>3.7499999999999999E-2</v>
      </c>
      <c r="C14" s="2">
        <v>0</v>
      </c>
      <c r="D14" s="2">
        <v>0</v>
      </c>
      <c r="P14" s="1">
        <v>13</v>
      </c>
      <c r="Q14" s="2">
        <v>1</v>
      </c>
      <c r="R14" s="2">
        <v>1</v>
      </c>
      <c r="S14" s="2">
        <v>1</v>
      </c>
    </row>
    <row r="15" spans="1:19" x14ac:dyDescent="0.3">
      <c r="A15" s="4">
        <f t="shared" si="1"/>
        <v>0.13541666666666666</v>
      </c>
      <c r="B15" s="2">
        <v>3.7499999999999999E-2</v>
      </c>
      <c r="C15" s="2">
        <v>0</v>
      </c>
      <c r="D15" s="2">
        <v>0</v>
      </c>
      <c r="P15" s="1">
        <v>14</v>
      </c>
      <c r="Q15" s="2">
        <v>1</v>
      </c>
      <c r="R15" s="2">
        <v>1</v>
      </c>
      <c r="S15" s="2">
        <v>1</v>
      </c>
    </row>
    <row r="16" spans="1:19" x14ac:dyDescent="0.3">
      <c r="A16" s="4">
        <f t="shared" si="1"/>
        <v>0.14583333333333331</v>
      </c>
      <c r="B16" s="2">
        <v>3.7499999999999999E-2</v>
      </c>
      <c r="C16" s="2">
        <v>0</v>
      </c>
      <c r="D16" s="2">
        <v>0</v>
      </c>
      <c r="P16" s="1">
        <v>15</v>
      </c>
      <c r="Q16" s="2">
        <v>1</v>
      </c>
      <c r="R16" s="2">
        <v>1</v>
      </c>
      <c r="S16" s="2">
        <v>1</v>
      </c>
    </row>
    <row r="17" spans="1:19" x14ac:dyDescent="0.3">
      <c r="A17" s="4">
        <f t="shared" si="1"/>
        <v>0.15624999999999997</v>
      </c>
      <c r="B17" s="2">
        <v>3.7499999999999999E-2</v>
      </c>
      <c r="C17" s="2">
        <v>0</v>
      </c>
      <c r="D17" s="2">
        <v>0</v>
      </c>
      <c r="P17" s="1">
        <v>16</v>
      </c>
      <c r="Q17" s="2">
        <v>1</v>
      </c>
      <c r="R17" s="2">
        <v>1</v>
      </c>
      <c r="S17" s="2">
        <v>1</v>
      </c>
    </row>
    <row r="18" spans="1:19" x14ac:dyDescent="0.3">
      <c r="A18" s="4">
        <f t="shared" si="1"/>
        <v>0.16666666666666663</v>
      </c>
      <c r="B18" s="2">
        <v>3.7499999999999999E-2</v>
      </c>
      <c r="C18" s="2">
        <v>0</v>
      </c>
      <c r="D18" s="2">
        <v>0</v>
      </c>
      <c r="P18" s="1">
        <v>17</v>
      </c>
      <c r="Q18" s="2">
        <v>1</v>
      </c>
      <c r="R18" s="2">
        <v>1</v>
      </c>
      <c r="S18" s="2">
        <v>1</v>
      </c>
    </row>
    <row r="19" spans="1:19" x14ac:dyDescent="0.3">
      <c r="A19" s="4">
        <f t="shared" si="1"/>
        <v>0.17708333333333329</v>
      </c>
      <c r="B19" s="2">
        <v>3.7499999999999999E-2</v>
      </c>
      <c r="C19" s="2">
        <v>0</v>
      </c>
      <c r="D19" s="2">
        <v>0</v>
      </c>
      <c r="P19" s="1">
        <v>18</v>
      </c>
      <c r="Q19" s="2">
        <v>1</v>
      </c>
      <c r="R19" s="2">
        <v>1</v>
      </c>
      <c r="S19" s="2">
        <v>1</v>
      </c>
    </row>
    <row r="20" spans="1:19" x14ac:dyDescent="0.3">
      <c r="A20" s="4">
        <f t="shared" si="1"/>
        <v>0.18749999999999994</v>
      </c>
      <c r="B20" s="2">
        <v>3.7499999999999999E-2</v>
      </c>
      <c r="C20" s="2">
        <v>0</v>
      </c>
      <c r="D20" s="2">
        <v>0</v>
      </c>
      <c r="P20" s="1">
        <v>19</v>
      </c>
      <c r="Q20" s="2">
        <v>1</v>
      </c>
      <c r="R20" s="2">
        <v>1</v>
      </c>
      <c r="S20" s="2">
        <v>1</v>
      </c>
    </row>
    <row r="21" spans="1:19" x14ac:dyDescent="0.3">
      <c r="A21" s="4">
        <f t="shared" si="1"/>
        <v>0.1979166666666666</v>
      </c>
      <c r="B21" s="2">
        <v>3.7499999999999999E-2</v>
      </c>
      <c r="C21" s="2">
        <v>0</v>
      </c>
      <c r="D21" s="2">
        <v>0</v>
      </c>
      <c r="P21" s="1">
        <v>20</v>
      </c>
      <c r="Q21" s="2">
        <v>1</v>
      </c>
      <c r="R21" s="2">
        <v>1</v>
      </c>
      <c r="S21" s="2">
        <v>1</v>
      </c>
    </row>
    <row r="22" spans="1:19" x14ac:dyDescent="0.3">
      <c r="A22" s="4">
        <f t="shared" si="1"/>
        <v>0.20833333333333326</v>
      </c>
      <c r="B22" s="2">
        <v>3.7499999999999999E-2</v>
      </c>
      <c r="C22" s="2">
        <v>0</v>
      </c>
      <c r="D22" s="2">
        <v>0</v>
      </c>
      <c r="P22" s="1">
        <v>21</v>
      </c>
      <c r="Q22" s="2">
        <v>1</v>
      </c>
      <c r="R22" s="2">
        <v>1</v>
      </c>
      <c r="S22" s="2">
        <v>1</v>
      </c>
    </row>
    <row r="23" spans="1:19" x14ac:dyDescent="0.3">
      <c r="A23" s="4">
        <f t="shared" si="1"/>
        <v>0.21874999999999992</v>
      </c>
      <c r="B23" s="2">
        <v>3.7499999999999999E-2</v>
      </c>
      <c r="C23" s="2">
        <v>0</v>
      </c>
      <c r="D23" s="2">
        <v>0</v>
      </c>
      <c r="F23" s="1"/>
      <c r="G23" s="1" t="s">
        <v>3</v>
      </c>
      <c r="H23" s="1" t="s">
        <v>1</v>
      </c>
      <c r="I23" s="1" t="s">
        <v>2</v>
      </c>
      <c r="P23" s="1">
        <v>22</v>
      </c>
      <c r="Q23" s="2">
        <v>1</v>
      </c>
      <c r="R23" s="2">
        <v>1</v>
      </c>
      <c r="S23" s="2">
        <v>1</v>
      </c>
    </row>
    <row r="24" spans="1:19" x14ac:dyDescent="0.3">
      <c r="A24" s="4">
        <f t="shared" si="1"/>
        <v>0.22916666666666657</v>
      </c>
      <c r="B24" s="2">
        <v>3.7499999999999999E-2</v>
      </c>
      <c r="C24" s="2">
        <v>0</v>
      </c>
      <c r="D24" s="2">
        <v>0</v>
      </c>
      <c r="F24" s="6">
        <v>0</v>
      </c>
      <c r="G24" s="7">
        <v>0.15</v>
      </c>
      <c r="H24" s="7"/>
      <c r="I24" s="7"/>
      <c r="P24" s="1">
        <v>23</v>
      </c>
      <c r="Q24" s="2">
        <v>1</v>
      </c>
      <c r="R24" s="2">
        <v>1</v>
      </c>
      <c r="S24" s="2">
        <v>1</v>
      </c>
    </row>
    <row r="25" spans="1:19" x14ac:dyDescent="0.3">
      <c r="A25" s="4">
        <f t="shared" si="1"/>
        <v>0.23958333333333323</v>
      </c>
      <c r="B25" s="2">
        <v>3.7499999999999999E-2</v>
      </c>
      <c r="C25" s="2">
        <v>0</v>
      </c>
      <c r="D25" s="2">
        <v>0</v>
      </c>
      <c r="F25" s="6">
        <v>1</v>
      </c>
      <c r="G25" s="7">
        <v>0.15</v>
      </c>
      <c r="H25" s="7"/>
      <c r="I25" s="7"/>
      <c r="P25" s="1">
        <v>24</v>
      </c>
      <c r="Q25" s="2">
        <v>1</v>
      </c>
      <c r="R25" s="2">
        <v>1</v>
      </c>
      <c r="S25" s="2">
        <v>1</v>
      </c>
    </row>
    <row r="26" spans="1:19" x14ac:dyDescent="0.3">
      <c r="A26" s="4">
        <f t="shared" si="1"/>
        <v>0.24999999999999989</v>
      </c>
      <c r="B26" s="2">
        <v>3.7499999999999999E-2</v>
      </c>
      <c r="C26" s="2">
        <v>0</v>
      </c>
      <c r="D26" s="2">
        <v>0</v>
      </c>
      <c r="F26" s="6">
        <v>2</v>
      </c>
      <c r="G26" s="7">
        <v>0.15</v>
      </c>
      <c r="H26" s="7"/>
      <c r="I26" s="7"/>
      <c r="P26" s="1">
        <v>25</v>
      </c>
      <c r="Q26" s="2">
        <v>1</v>
      </c>
      <c r="R26" s="2">
        <v>1</v>
      </c>
      <c r="S26" s="2">
        <v>1</v>
      </c>
    </row>
    <row r="27" spans="1:19" x14ac:dyDescent="0.3">
      <c r="A27" s="4">
        <f t="shared" si="1"/>
        <v>0.26041666666666657</v>
      </c>
      <c r="B27" s="2">
        <v>3.7499999999999999E-2</v>
      </c>
      <c r="C27" s="2">
        <v>0</v>
      </c>
      <c r="D27" s="2">
        <v>0</v>
      </c>
      <c r="F27" s="6">
        <v>3</v>
      </c>
      <c r="G27" s="7">
        <v>0.15</v>
      </c>
      <c r="H27" s="7"/>
      <c r="I27" s="7"/>
      <c r="P27" s="1">
        <v>26</v>
      </c>
      <c r="Q27" s="2">
        <v>1</v>
      </c>
      <c r="R27" s="2">
        <v>1</v>
      </c>
      <c r="S27" s="2">
        <v>1</v>
      </c>
    </row>
    <row r="28" spans="1:19" x14ac:dyDescent="0.3">
      <c r="A28" s="4">
        <f t="shared" si="1"/>
        <v>0.27083333333333326</v>
      </c>
      <c r="B28" s="2">
        <v>3.7499999999999999E-2</v>
      </c>
      <c r="C28" s="2">
        <v>0</v>
      </c>
      <c r="D28" s="2">
        <v>0</v>
      </c>
      <c r="F28" s="6">
        <v>4</v>
      </c>
      <c r="G28" s="7">
        <v>0.15</v>
      </c>
      <c r="H28" s="7"/>
      <c r="I28" s="7"/>
      <c r="P28" s="1">
        <v>27</v>
      </c>
      <c r="Q28" s="2">
        <v>1</v>
      </c>
      <c r="R28" s="2">
        <v>1</v>
      </c>
      <c r="S28" s="2">
        <v>1</v>
      </c>
    </row>
    <row r="29" spans="1:19" x14ac:dyDescent="0.3">
      <c r="A29" s="4">
        <f t="shared" si="1"/>
        <v>0.28124999999999994</v>
      </c>
      <c r="B29" s="2">
        <v>3.7499999999999999E-2</v>
      </c>
      <c r="C29" s="2">
        <v>0</v>
      </c>
      <c r="D29" s="2">
        <v>0</v>
      </c>
      <c r="F29" s="6">
        <v>5</v>
      </c>
      <c r="G29" s="7">
        <v>0.15</v>
      </c>
      <c r="H29" s="7"/>
      <c r="I29" s="7"/>
      <c r="P29" s="1">
        <v>28</v>
      </c>
      <c r="Q29" s="2">
        <v>1</v>
      </c>
      <c r="R29" s="2">
        <v>1</v>
      </c>
      <c r="S29" s="2">
        <v>1</v>
      </c>
    </row>
    <row r="30" spans="1:19" x14ac:dyDescent="0.3">
      <c r="A30" s="4">
        <f t="shared" si="1"/>
        <v>0.29166666666666663</v>
      </c>
      <c r="B30" s="2">
        <v>3.7499999999999999E-2</v>
      </c>
      <c r="C30" s="2">
        <v>0</v>
      </c>
      <c r="D30" s="2">
        <v>0</v>
      </c>
      <c r="F30" s="6">
        <v>6</v>
      </c>
      <c r="G30" s="7">
        <v>0.15</v>
      </c>
      <c r="H30" s="7"/>
      <c r="I30" s="7"/>
      <c r="P30" s="1">
        <v>29</v>
      </c>
      <c r="Q30" s="2">
        <v>1</v>
      </c>
      <c r="R30" s="2">
        <v>1</v>
      </c>
      <c r="S30" s="2">
        <v>1</v>
      </c>
    </row>
    <row r="31" spans="1:19" x14ac:dyDescent="0.3">
      <c r="A31" s="4">
        <f t="shared" si="1"/>
        <v>0.30208333333333331</v>
      </c>
      <c r="B31" s="2">
        <v>3.7499999999999999E-2</v>
      </c>
      <c r="C31" s="2">
        <v>0</v>
      </c>
      <c r="D31" s="2">
        <v>0</v>
      </c>
      <c r="F31" s="6">
        <v>7</v>
      </c>
      <c r="G31" s="7">
        <v>0.15</v>
      </c>
      <c r="H31" s="7"/>
      <c r="I31" s="7"/>
      <c r="P31" s="1">
        <v>30</v>
      </c>
      <c r="Q31" s="2">
        <v>1</v>
      </c>
      <c r="R31" s="2">
        <v>1</v>
      </c>
      <c r="S31" s="2">
        <v>1</v>
      </c>
    </row>
    <row r="32" spans="1:19" x14ac:dyDescent="0.3">
      <c r="A32" s="4">
        <f t="shared" si="1"/>
        <v>0.3125</v>
      </c>
      <c r="B32" s="2">
        <v>3.7499999999999999E-2</v>
      </c>
      <c r="C32" s="2">
        <v>0</v>
      </c>
      <c r="D32" s="2">
        <v>0</v>
      </c>
      <c r="F32" s="6">
        <v>8</v>
      </c>
      <c r="G32" s="7">
        <v>0.25</v>
      </c>
      <c r="H32" s="7"/>
      <c r="I32" s="7"/>
      <c r="P32" s="1">
        <v>31</v>
      </c>
      <c r="Q32" s="2">
        <v>1</v>
      </c>
      <c r="R32" s="2">
        <v>1</v>
      </c>
      <c r="S32" s="2">
        <v>1</v>
      </c>
    </row>
    <row r="33" spans="1:19" x14ac:dyDescent="0.3">
      <c r="A33" s="4">
        <f t="shared" si="1"/>
        <v>0.32291666666666669</v>
      </c>
      <c r="B33" s="2">
        <v>3.7499999999999999E-2</v>
      </c>
      <c r="C33" s="2">
        <v>0</v>
      </c>
      <c r="D33" s="2">
        <v>0</v>
      </c>
      <c r="F33" s="6">
        <v>9</v>
      </c>
      <c r="G33" s="7">
        <v>0.5</v>
      </c>
      <c r="H33" s="7"/>
      <c r="I33" s="7"/>
      <c r="P33" s="1">
        <v>32</v>
      </c>
      <c r="Q33" s="2">
        <v>1</v>
      </c>
      <c r="R33" s="2">
        <v>1</v>
      </c>
      <c r="S33" s="2">
        <v>1</v>
      </c>
    </row>
    <row r="34" spans="1:19" x14ac:dyDescent="0.3">
      <c r="A34" s="4">
        <f t="shared" si="1"/>
        <v>0.33333333333333337</v>
      </c>
      <c r="B34" s="2">
        <v>6.25E-2</v>
      </c>
      <c r="C34" s="2">
        <v>0</v>
      </c>
      <c r="D34" s="2">
        <v>0</v>
      </c>
      <c r="F34" s="6">
        <v>10</v>
      </c>
      <c r="G34" s="7">
        <v>0.5</v>
      </c>
      <c r="H34" s="7"/>
      <c r="I34" s="7"/>
      <c r="P34" s="1">
        <v>33</v>
      </c>
      <c r="Q34" s="2">
        <v>1</v>
      </c>
      <c r="R34" s="2">
        <v>1</v>
      </c>
      <c r="S34" s="2">
        <v>1</v>
      </c>
    </row>
    <row r="35" spans="1:19" x14ac:dyDescent="0.3">
      <c r="A35" s="4">
        <f t="shared" si="1"/>
        <v>0.34375000000000006</v>
      </c>
      <c r="B35" s="2">
        <v>6.25E-2</v>
      </c>
      <c r="C35" s="2">
        <v>0</v>
      </c>
      <c r="D35" s="2">
        <v>0</v>
      </c>
      <c r="F35" s="6">
        <v>11</v>
      </c>
      <c r="G35" s="7">
        <v>0.5</v>
      </c>
      <c r="H35" s="7"/>
      <c r="I35" s="7"/>
      <c r="P35" s="1">
        <v>34</v>
      </c>
      <c r="Q35" s="2">
        <v>1</v>
      </c>
      <c r="R35" s="2">
        <v>1</v>
      </c>
      <c r="S35" s="2">
        <v>1</v>
      </c>
    </row>
    <row r="36" spans="1:19" x14ac:dyDescent="0.3">
      <c r="A36" s="4">
        <f t="shared" si="1"/>
        <v>0.35416666666666674</v>
      </c>
      <c r="B36" s="2">
        <v>6.25E-2</v>
      </c>
      <c r="C36" s="2">
        <v>0</v>
      </c>
      <c r="D36" s="2">
        <v>0</v>
      </c>
      <c r="F36" s="6">
        <v>12</v>
      </c>
      <c r="G36" s="7">
        <v>0.5</v>
      </c>
      <c r="H36" s="7"/>
      <c r="I36" s="7"/>
      <c r="P36" s="1">
        <v>35</v>
      </c>
      <c r="Q36" s="2">
        <v>1</v>
      </c>
      <c r="R36" s="2">
        <v>1</v>
      </c>
      <c r="S36" s="2">
        <v>1</v>
      </c>
    </row>
    <row r="37" spans="1:19" x14ac:dyDescent="0.3">
      <c r="A37" s="4">
        <f t="shared" si="1"/>
        <v>0.36458333333333343</v>
      </c>
      <c r="B37" s="2">
        <v>6.25E-2</v>
      </c>
      <c r="C37" s="2">
        <v>0</v>
      </c>
      <c r="D37" s="2">
        <v>0</v>
      </c>
      <c r="F37" s="6">
        <v>13</v>
      </c>
      <c r="G37" s="7">
        <v>0.5</v>
      </c>
      <c r="H37" s="7"/>
      <c r="I37" s="7"/>
      <c r="P37" s="1">
        <v>36</v>
      </c>
      <c r="Q37" s="2">
        <v>1</v>
      </c>
      <c r="R37" s="2">
        <v>1</v>
      </c>
      <c r="S37" s="2">
        <v>1</v>
      </c>
    </row>
    <row r="38" spans="1:19" x14ac:dyDescent="0.3">
      <c r="A38" s="4">
        <f t="shared" si="1"/>
        <v>0.37500000000000011</v>
      </c>
      <c r="B38" s="2">
        <v>0.125</v>
      </c>
      <c r="C38" s="2">
        <v>0</v>
      </c>
      <c r="D38" s="2">
        <v>0</v>
      </c>
      <c r="F38" s="6">
        <v>14</v>
      </c>
      <c r="G38" s="7">
        <v>0.5</v>
      </c>
      <c r="H38" s="7"/>
      <c r="I38" s="7"/>
      <c r="P38" s="1">
        <v>37</v>
      </c>
      <c r="Q38" s="2">
        <v>1</v>
      </c>
      <c r="R38" s="2">
        <v>1</v>
      </c>
      <c r="S38" s="2">
        <v>1</v>
      </c>
    </row>
    <row r="39" spans="1:19" x14ac:dyDescent="0.3">
      <c r="A39" s="4">
        <f t="shared" si="1"/>
        <v>0.3854166666666668</v>
      </c>
      <c r="B39" s="2">
        <v>0.125</v>
      </c>
      <c r="C39" s="2">
        <v>0</v>
      </c>
      <c r="D39" s="2">
        <v>0</v>
      </c>
      <c r="F39" s="6">
        <v>15</v>
      </c>
      <c r="G39" s="7">
        <v>0.5</v>
      </c>
      <c r="H39" s="7"/>
      <c r="I39" s="7"/>
      <c r="P39" s="1">
        <v>38</v>
      </c>
      <c r="Q39" s="2">
        <v>1</v>
      </c>
      <c r="R39" s="2">
        <v>1</v>
      </c>
      <c r="S39" s="2">
        <v>1</v>
      </c>
    </row>
    <row r="40" spans="1:19" x14ac:dyDescent="0.3">
      <c r="A40" s="4">
        <f t="shared" si="1"/>
        <v>0.39583333333333348</v>
      </c>
      <c r="B40" s="2">
        <v>0.125</v>
      </c>
      <c r="C40" s="2">
        <v>0</v>
      </c>
      <c r="D40" s="2">
        <v>0</v>
      </c>
      <c r="F40" s="6">
        <v>16</v>
      </c>
      <c r="G40" s="7">
        <v>0.5</v>
      </c>
      <c r="H40" s="7"/>
      <c r="I40" s="7"/>
      <c r="P40" s="1">
        <v>39</v>
      </c>
      <c r="Q40" s="2">
        <v>1</v>
      </c>
      <c r="R40" s="2">
        <v>1</v>
      </c>
      <c r="S40" s="2">
        <v>1</v>
      </c>
    </row>
    <row r="41" spans="1:19" x14ac:dyDescent="0.3">
      <c r="A41" s="4">
        <f t="shared" si="1"/>
        <v>0.40625000000000017</v>
      </c>
      <c r="B41" s="2">
        <v>0.125</v>
      </c>
      <c r="C41" s="2">
        <v>0</v>
      </c>
      <c r="D41" s="2">
        <v>0</v>
      </c>
      <c r="F41" s="6">
        <v>17</v>
      </c>
      <c r="G41" s="7">
        <v>0.5</v>
      </c>
      <c r="H41" s="7"/>
      <c r="I41" s="7"/>
      <c r="P41" s="1">
        <v>40</v>
      </c>
      <c r="Q41" s="2">
        <v>1</v>
      </c>
      <c r="R41" s="2">
        <v>1</v>
      </c>
      <c r="S41" s="2">
        <v>1</v>
      </c>
    </row>
    <row r="42" spans="1:19" x14ac:dyDescent="0.3">
      <c r="A42" s="4">
        <f t="shared" si="1"/>
        <v>0.41666666666666685</v>
      </c>
      <c r="B42" s="2">
        <v>0.125</v>
      </c>
      <c r="C42" s="2">
        <v>0</v>
      </c>
      <c r="D42" s="2">
        <v>0</v>
      </c>
      <c r="F42" s="6">
        <v>18</v>
      </c>
      <c r="G42" s="7">
        <v>0.15</v>
      </c>
      <c r="H42" s="7"/>
      <c r="I42" s="7"/>
      <c r="P42" s="1">
        <v>41</v>
      </c>
      <c r="Q42" s="2">
        <v>1</v>
      </c>
      <c r="R42" s="2">
        <v>1</v>
      </c>
      <c r="S42" s="2">
        <v>1</v>
      </c>
    </row>
    <row r="43" spans="1:19" x14ac:dyDescent="0.3">
      <c r="A43" s="4">
        <f t="shared" si="1"/>
        <v>0.42708333333333354</v>
      </c>
      <c r="B43" s="2">
        <v>0.125</v>
      </c>
      <c r="C43" s="2">
        <v>0</v>
      </c>
      <c r="D43" s="2">
        <v>0</v>
      </c>
      <c r="F43" s="6">
        <v>19</v>
      </c>
      <c r="G43" s="7">
        <v>0.15</v>
      </c>
      <c r="H43" s="7"/>
      <c r="I43" s="7"/>
      <c r="P43" s="1">
        <v>42</v>
      </c>
      <c r="Q43" s="2">
        <v>1</v>
      </c>
      <c r="R43" s="2">
        <v>1</v>
      </c>
      <c r="S43" s="2">
        <v>1</v>
      </c>
    </row>
    <row r="44" spans="1:19" x14ac:dyDescent="0.3">
      <c r="A44" s="4">
        <f t="shared" si="1"/>
        <v>0.43750000000000022</v>
      </c>
      <c r="B44" s="2">
        <v>0.125</v>
      </c>
      <c r="C44" s="2">
        <v>0</v>
      </c>
      <c r="D44" s="2">
        <v>0</v>
      </c>
      <c r="F44" s="6">
        <v>20</v>
      </c>
      <c r="G44" s="7">
        <v>0.15</v>
      </c>
      <c r="H44" s="7"/>
      <c r="I44" s="7"/>
      <c r="P44" s="1">
        <v>43</v>
      </c>
      <c r="Q44" s="2">
        <v>1</v>
      </c>
      <c r="R44" s="2">
        <v>1</v>
      </c>
      <c r="S44" s="2">
        <v>1</v>
      </c>
    </row>
    <row r="45" spans="1:19" x14ac:dyDescent="0.3">
      <c r="A45" s="4">
        <f t="shared" si="1"/>
        <v>0.44791666666666691</v>
      </c>
      <c r="B45" s="2">
        <v>0.125</v>
      </c>
      <c r="C45" s="2">
        <v>0</v>
      </c>
      <c r="D45" s="2">
        <v>0</v>
      </c>
      <c r="F45" s="6">
        <v>21</v>
      </c>
      <c r="G45" s="7">
        <v>0.15</v>
      </c>
      <c r="H45" s="7"/>
      <c r="I45" s="7"/>
      <c r="P45" s="1">
        <v>44</v>
      </c>
      <c r="Q45" s="2">
        <v>1</v>
      </c>
      <c r="R45" s="2">
        <v>1</v>
      </c>
      <c r="S45" s="2">
        <v>1</v>
      </c>
    </row>
    <row r="46" spans="1:19" x14ac:dyDescent="0.3">
      <c r="A46" s="4">
        <f t="shared" si="1"/>
        <v>0.45833333333333359</v>
      </c>
      <c r="B46" s="2">
        <v>0.125</v>
      </c>
      <c r="C46" s="2">
        <v>0</v>
      </c>
      <c r="D46" s="2">
        <v>0</v>
      </c>
      <c r="F46" s="6">
        <v>22</v>
      </c>
      <c r="G46" s="7">
        <v>0.15</v>
      </c>
      <c r="H46" s="7"/>
      <c r="I46" s="7"/>
      <c r="P46" s="1">
        <v>45</v>
      </c>
      <c r="Q46" s="2">
        <v>1</v>
      </c>
      <c r="R46" s="2">
        <v>1</v>
      </c>
      <c r="S46" s="2">
        <v>1</v>
      </c>
    </row>
    <row r="47" spans="1:19" x14ac:dyDescent="0.3">
      <c r="A47" s="4">
        <f t="shared" si="1"/>
        <v>0.46875000000000028</v>
      </c>
      <c r="B47" s="2">
        <v>0.125</v>
      </c>
      <c r="C47" s="2">
        <v>0</v>
      </c>
      <c r="D47" s="2">
        <v>0</v>
      </c>
      <c r="F47" s="6">
        <v>23</v>
      </c>
      <c r="G47" s="7">
        <v>0.15</v>
      </c>
      <c r="H47" s="7"/>
      <c r="I47" s="7"/>
      <c r="P47" s="1">
        <v>46</v>
      </c>
      <c r="Q47" s="2">
        <v>1</v>
      </c>
      <c r="R47" s="2">
        <v>1</v>
      </c>
      <c r="S47" s="2">
        <v>1</v>
      </c>
    </row>
    <row r="48" spans="1:19" x14ac:dyDescent="0.3">
      <c r="A48" s="4">
        <f t="shared" si="1"/>
        <v>0.47916666666666696</v>
      </c>
      <c r="B48" s="2">
        <v>0.125</v>
      </c>
      <c r="C48" s="2">
        <v>0</v>
      </c>
      <c r="D48" s="2">
        <v>0</v>
      </c>
      <c r="P48" s="1">
        <v>47</v>
      </c>
      <c r="Q48" s="2">
        <v>1</v>
      </c>
      <c r="R48" s="2">
        <v>1</v>
      </c>
      <c r="S48" s="2">
        <v>1</v>
      </c>
    </row>
    <row r="49" spans="1:19" x14ac:dyDescent="0.3">
      <c r="A49" s="4">
        <f>A48+1/24/4</f>
        <v>0.48958333333333365</v>
      </c>
      <c r="B49" s="2">
        <v>0.125</v>
      </c>
      <c r="C49" s="2">
        <v>0</v>
      </c>
      <c r="D49" s="2">
        <v>0</v>
      </c>
      <c r="P49" s="1">
        <v>48</v>
      </c>
      <c r="Q49" s="2">
        <v>1</v>
      </c>
      <c r="R49" s="2">
        <v>1</v>
      </c>
      <c r="S49" s="2">
        <v>1</v>
      </c>
    </row>
    <row r="50" spans="1:19" x14ac:dyDescent="0.3">
      <c r="A50" s="4">
        <f t="shared" si="1"/>
        <v>0.50000000000000033</v>
      </c>
      <c r="B50" s="2">
        <v>0.125</v>
      </c>
      <c r="C50" s="2">
        <v>0</v>
      </c>
      <c r="D50" s="2">
        <v>0</v>
      </c>
      <c r="P50" s="1">
        <v>49</v>
      </c>
      <c r="Q50" s="2">
        <v>1</v>
      </c>
      <c r="R50" s="2">
        <v>1</v>
      </c>
      <c r="S50" s="2">
        <v>1</v>
      </c>
    </row>
    <row r="51" spans="1:19" x14ac:dyDescent="0.3">
      <c r="A51" s="4">
        <f t="shared" si="1"/>
        <v>0.51041666666666696</v>
      </c>
      <c r="B51" s="2">
        <v>0.125</v>
      </c>
      <c r="C51" s="2">
        <v>0</v>
      </c>
      <c r="D51" s="2">
        <v>0</v>
      </c>
      <c r="P51" s="1">
        <v>50</v>
      </c>
      <c r="Q51" s="2">
        <v>1</v>
      </c>
      <c r="R51" s="2">
        <v>1</v>
      </c>
      <c r="S51" s="2">
        <v>1</v>
      </c>
    </row>
    <row r="52" spans="1:19" x14ac:dyDescent="0.3">
      <c r="A52" s="4">
        <f t="shared" si="1"/>
        <v>0.52083333333333359</v>
      </c>
      <c r="B52" s="2">
        <v>0.125</v>
      </c>
      <c r="C52" s="2">
        <v>0</v>
      </c>
      <c r="D52" s="2">
        <v>0</v>
      </c>
      <c r="P52" s="1">
        <v>51</v>
      </c>
      <c r="Q52" s="2">
        <v>1</v>
      </c>
      <c r="R52" s="2">
        <v>1</v>
      </c>
      <c r="S52" s="2">
        <v>1</v>
      </c>
    </row>
    <row r="53" spans="1:19" x14ac:dyDescent="0.3">
      <c r="A53" s="4">
        <f t="shared" si="1"/>
        <v>0.53125000000000022</v>
      </c>
      <c r="B53" s="2">
        <v>0.125</v>
      </c>
      <c r="C53" s="2">
        <v>0</v>
      </c>
      <c r="D53" s="2">
        <v>0</v>
      </c>
      <c r="P53" s="1">
        <v>52</v>
      </c>
      <c r="Q53" s="2">
        <v>1</v>
      </c>
      <c r="R53" s="2">
        <v>1</v>
      </c>
      <c r="S53" s="2">
        <v>1</v>
      </c>
    </row>
    <row r="54" spans="1:19" x14ac:dyDescent="0.3">
      <c r="A54" s="4">
        <f t="shared" si="1"/>
        <v>0.54166666666666685</v>
      </c>
      <c r="B54" s="2">
        <v>0.125</v>
      </c>
      <c r="C54" s="2">
        <v>0</v>
      </c>
      <c r="D54" s="2">
        <v>0</v>
      </c>
      <c r="P54" s="1">
        <v>53</v>
      </c>
      <c r="Q54" s="2">
        <v>1</v>
      </c>
      <c r="R54" s="2">
        <v>1</v>
      </c>
      <c r="S54" s="2">
        <v>1</v>
      </c>
    </row>
    <row r="55" spans="1:19" x14ac:dyDescent="0.3">
      <c r="A55" s="4">
        <f t="shared" si="1"/>
        <v>0.55208333333333348</v>
      </c>
      <c r="B55" s="2">
        <v>0.125</v>
      </c>
      <c r="C55" s="2">
        <v>0</v>
      </c>
      <c r="D55" s="2">
        <v>0</v>
      </c>
    </row>
    <row r="56" spans="1:19" x14ac:dyDescent="0.3">
      <c r="A56" s="4">
        <f t="shared" si="1"/>
        <v>0.56250000000000011</v>
      </c>
      <c r="B56" s="2">
        <v>0.125</v>
      </c>
      <c r="C56" s="2">
        <v>0</v>
      </c>
      <c r="D56" s="2">
        <v>0</v>
      </c>
    </row>
    <row r="57" spans="1:19" x14ac:dyDescent="0.3">
      <c r="A57" s="4">
        <f t="shared" si="1"/>
        <v>0.57291666666666674</v>
      </c>
      <c r="B57" s="2">
        <v>0.125</v>
      </c>
      <c r="C57" s="2">
        <v>0</v>
      </c>
      <c r="D57" s="2">
        <v>0</v>
      </c>
    </row>
    <row r="58" spans="1:19" x14ac:dyDescent="0.3">
      <c r="A58" s="4">
        <f t="shared" si="1"/>
        <v>0.58333333333333337</v>
      </c>
      <c r="B58" s="2">
        <v>0.125</v>
      </c>
      <c r="C58" s="2">
        <v>0</v>
      </c>
      <c r="D58" s="2">
        <v>0</v>
      </c>
    </row>
    <row r="59" spans="1:19" x14ac:dyDescent="0.3">
      <c r="A59" s="4">
        <f t="shared" si="1"/>
        <v>0.59375</v>
      </c>
      <c r="B59" s="2">
        <v>0.125</v>
      </c>
      <c r="C59" s="2">
        <v>0</v>
      </c>
      <c r="D59" s="2">
        <v>0</v>
      </c>
    </row>
    <row r="60" spans="1:19" x14ac:dyDescent="0.3">
      <c r="A60" s="4">
        <f t="shared" si="1"/>
        <v>0.60416666666666663</v>
      </c>
      <c r="B60" s="2">
        <v>0.125</v>
      </c>
      <c r="C60" s="2">
        <v>0</v>
      </c>
      <c r="D60" s="2">
        <v>0</v>
      </c>
    </row>
    <row r="61" spans="1:19" x14ac:dyDescent="0.3">
      <c r="A61" s="4">
        <f t="shared" si="1"/>
        <v>0.61458333333333326</v>
      </c>
      <c r="B61" s="2">
        <v>0.125</v>
      </c>
      <c r="C61" s="2">
        <v>0</v>
      </c>
      <c r="D61" s="2">
        <v>0</v>
      </c>
    </row>
    <row r="62" spans="1:19" x14ac:dyDescent="0.3">
      <c r="A62" s="4">
        <f t="shared" si="1"/>
        <v>0.62499999999999989</v>
      </c>
      <c r="B62" s="2">
        <v>0.125</v>
      </c>
      <c r="C62" s="2">
        <v>0</v>
      </c>
      <c r="D62" s="2">
        <v>0</v>
      </c>
    </row>
    <row r="63" spans="1:19" x14ac:dyDescent="0.3">
      <c r="A63" s="4">
        <f t="shared" si="1"/>
        <v>0.63541666666666652</v>
      </c>
      <c r="B63" s="2">
        <v>0.125</v>
      </c>
      <c r="C63" s="2">
        <v>0</v>
      </c>
      <c r="D63" s="2">
        <v>0</v>
      </c>
    </row>
    <row r="64" spans="1:19" x14ac:dyDescent="0.3">
      <c r="A64" s="4">
        <f t="shared" si="1"/>
        <v>0.64583333333333315</v>
      </c>
      <c r="B64" s="2">
        <v>0.125</v>
      </c>
      <c r="C64" s="2">
        <v>0</v>
      </c>
      <c r="D64" s="2">
        <v>0</v>
      </c>
    </row>
    <row r="65" spans="1:4" x14ac:dyDescent="0.3">
      <c r="A65" s="4">
        <f t="shared" si="1"/>
        <v>0.65624999999999978</v>
      </c>
      <c r="B65" s="2">
        <v>0.125</v>
      </c>
      <c r="C65" s="2">
        <v>0</v>
      </c>
      <c r="D65" s="2">
        <v>0</v>
      </c>
    </row>
    <row r="66" spans="1:4" x14ac:dyDescent="0.3">
      <c r="A66" s="4">
        <f t="shared" si="1"/>
        <v>0.66666666666666641</v>
      </c>
      <c r="B66" s="2">
        <v>0.125</v>
      </c>
      <c r="C66" s="2">
        <v>0</v>
      </c>
      <c r="D66" s="2">
        <v>0</v>
      </c>
    </row>
    <row r="67" spans="1:4" x14ac:dyDescent="0.3">
      <c r="A67" s="4">
        <f>A66+1/24/4</f>
        <v>0.67708333333333304</v>
      </c>
      <c r="B67" s="2">
        <v>0.125</v>
      </c>
      <c r="C67" s="2">
        <v>0</v>
      </c>
      <c r="D67" s="2">
        <v>0</v>
      </c>
    </row>
    <row r="68" spans="1:4" x14ac:dyDescent="0.3">
      <c r="A68" s="4">
        <f t="shared" ref="A68:A75" si="2">A67+1/24/4</f>
        <v>0.68749999999999967</v>
      </c>
      <c r="B68" s="2">
        <v>0.125</v>
      </c>
      <c r="C68" s="2">
        <v>0</v>
      </c>
      <c r="D68" s="2">
        <v>0</v>
      </c>
    </row>
    <row r="69" spans="1:4" x14ac:dyDescent="0.3">
      <c r="A69" s="4">
        <f t="shared" si="2"/>
        <v>0.6979166666666663</v>
      </c>
      <c r="B69" s="2">
        <v>0.125</v>
      </c>
      <c r="C69" s="2">
        <v>0</v>
      </c>
      <c r="D69" s="2">
        <v>0</v>
      </c>
    </row>
    <row r="70" spans="1:4" x14ac:dyDescent="0.3">
      <c r="A70" s="4">
        <f t="shared" si="2"/>
        <v>0.70833333333333293</v>
      </c>
      <c r="B70" s="2">
        <v>0.125</v>
      </c>
      <c r="C70" s="2">
        <v>0</v>
      </c>
      <c r="D70" s="2">
        <v>0</v>
      </c>
    </row>
    <row r="71" spans="1:4" x14ac:dyDescent="0.3">
      <c r="A71" s="4">
        <f t="shared" si="2"/>
        <v>0.71874999999999956</v>
      </c>
      <c r="B71" s="2">
        <v>0.125</v>
      </c>
      <c r="C71" s="2">
        <v>0</v>
      </c>
      <c r="D71" s="2">
        <v>0</v>
      </c>
    </row>
    <row r="72" spans="1:4" x14ac:dyDescent="0.3">
      <c r="A72" s="4">
        <f t="shared" si="2"/>
        <v>0.72916666666666619</v>
      </c>
      <c r="B72" s="2">
        <v>0.125</v>
      </c>
      <c r="C72" s="2">
        <v>0</v>
      </c>
      <c r="D72" s="2">
        <v>0</v>
      </c>
    </row>
    <row r="73" spans="1:4" x14ac:dyDescent="0.3">
      <c r="A73" s="4">
        <f t="shared" si="2"/>
        <v>0.73958333333333282</v>
      </c>
      <c r="B73" s="2">
        <v>0.125</v>
      </c>
      <c r="C73" s="2">
        <v>0</v>
      </c>
      <c r="D73" s="2">
        <v>0</v>
      </c>
    </row>
    <row r="74" spans="1:4" x14ac:dyDescent="0.3">
      <c r="A74" s="4">
        <f t="shared" si="2"/>
        <v>0.74999999999999944</v>
      </c>
      <c r="B74" s="2">
        <v>3.7499999999999999E-2</v>
      </c>
      <c r="C74" s="2">
        <v>0</v>
      </c>
      <c r="D74" s="2">
        <v>0</v>
      </c>
    </row>
    <row r="75" spans="1:4" x14ac:dyDescent="0.3">
      <c r="A75" s="4">
        <f t="shared" si="2"/>
        <v>0.76041666666666607</v>
      </c>
      <c r="B75" s="2">
        <v>3.7499999999999999E-2</v>
      </c>
      <c r="C75" s="2">
        <v>0</v>
      </c>
      <c r="D75" s="2">
        <v>0</v>
      </c>
    </row>
    <row r="76" spans="1:4" x14ac:dyDescent="0.3">
      <c r="A76" s="4">
        <f>A75+1/24/4</f>
        <v>0.7708333333333327</v>
      </c>
      <c r="B76" s="2">
        <v>3.7499999999999999E-2</v>
      </c>
      <c r="C76" s="2">
        <v>0</v>
      </c>
      <c r="D76" s="2">
        <v>0</v>
      </c>
    </row>
    <row r="77" spans="1:4" x14ac:dyDescent="0.3">
      <c r="A77" s="4">
        <f t="shared" ref="A77:A85" si="3">A76+1/24/4</f>
        <v>0.78124999999999933</v>
      </c>
      <c r="B77" s="2">
        <v>3.7499999999999999E-2</v>
      </c>
      <c r="C77" s="2">
        <v>0</v>
      </c>
      <c r="D77" s="2">
        <v>0</v>
      </c>
    </row>
    <row r="78" spans="1:4" x14ac:dyDescent="0.3">
      <c r="A78" s="4">
        <f t="shared" si="3"/>
        <v>0.79166666666666596</v>
      </c>
      <c r="B78" s="2">
        <v>3.7499999999999999E-2</v>
      </c>
      <c r="C78" s="2">
        <v>0</v>
      </c>
      <c r="D78" s="2">
        <v>0</v>
      </c>
    </row>
    <row r="79" spans="1:4" x14ac:dyDescent="0.3">
      <c r="A79" s="4">
        <f t="shared" si="3"/>
        <v>0.80208333333333259</v>
      </c>
      <c r="B79" s="2">
        <v>3.7499999999999999E-2</v>
      </c>
      <c r="C79" s="2">
        <v>0</v>
      </c>
      <c r="D79" s="2">
        <v>0</v>
      </c>
    </row>
    <row r="80" spans="1:4" x14ac:dyDescent="0.3">
      <c r="A80" s="4">
        <f t="shared" si="3"/>
        <v>0.81249999999999922</v>
      </c>
      <c r="B80" s="2">
        <v>3.7499999999999999E-2</v>
      </c>
      <c r="C80" s="2">
        <v>0</v>
      </c>
      <c r="D80" s="2">
        <v>0</v>
      </c>
    </row>
    <row r="81" spans="1:4" x14ac:dyDescent="0.3">
      <c r="A81" s="4">
        <f t="shared" si="3"/>
        <v>0.82291666666666585</v>
      </c>
      <c r="B81" s="2">
        <v>3.7499999999999999E-2</v>
      </c>
      <c r="C81" s="2">
        <v>0</v>
      </c>
      <c r="D81" s="2">
        <v>0</v>
      </c>
    </row>
    <row r="82" spans="1:4" x14ac:dyDescent="0.3">
      <c r="A82" s="4">
        <f t="shared" si="3"/>
        <v>0.83333333333333248</v>
      </c>
      <c r="B82" s="2">
        <v>3.7499999999999999E-2</v>
      </c>
      <c r="C82" s="2">
        <v>0</v>
      </c>
      <c r="D82" s="2">
        <v>0</v>
      </c>
    </row>
    <row r="83" spans="1:4" x14ac:dyDescent="0.3">
      <c r="A83" s="4">
        <f t="shared" si="3"/>
        <v>0.84374999999999911</v>
      </c>
      <c r="B83" s="2">
        <v>3.7499999999999999E-2</v>
      </c>
      <c r="C83" s="2">
        <v>0</v>
      </c>
      <c r="D83" s="2">
        <v>0</v>
      </c>
    </row>
    <row r="84" spans="1:4" x14ac:dyDescent="0.3">
      <c r="A84" s="4">
        <f t="shared" si="3"/>
        <v>0.85416666666666574</v>
      </c>
      <c r="B84" s="2">
        <v>3.7499999999999999E-2</v>
      </c>
      <c r="C84" s="2">
        <v>0</v>
      </c>
      <c r="D84" s="2">
        <v>0</v>
      </c>
    </row>
    <row r="85" spans="1:4" x14ac:dyDescent="0.3">
      <c r="A85" s="4">
        <f t="shared" si="3"/>
        <v>0.86458333333333237</v>
      </c>
      <c r="B85" s="2">
        <v>3.7499999999999999E-2</v>
      </c>
      <c r="C85" s="2">
        <v>0</v>
      </c>
      <c r="D85" s="2">
        <v>0</v>
      </c>
    </row>
    <row r="86" spans="1:4" x14ac:dyDescent="0.3">
      <c r="A86" s="4">
        <f>A85+1/24/4</f>
        <v>0.874999999999999</v>
      </c>
      <c r="B86" s="2">
        <v>3.7499999999999999E-2</v>
      </c>
      <c r="C86" s="2">
        <v>0</v>
      </c>
      <c r="D86" s="2">
        <v>0</v>
      </c>
    </row>
    <row r="87" spans="1:4" x14ac:dyDescent="0.3">
      <c r="A87" s="4">
        <f t="shared" ref="A87:A97" si="4">A86+1/24/4</f>
        <v>0.88541666666666563</v>
      </c>
      <c r="B87" s="2">
        <v>3.7499999999999999E-2</v>
      </c>
      <c r="C87" s="2">
        <v>0</v>
      </c>
      <c r="D87" s="2">
        <v>0</v>
      </c>
    </row>
    <row r="88" spans="1:4" x14ac:dyDescent="0.3">
      <c r="A88" s="4">
        <f t="shared" si="4"/>
        <v>0.89583333333333226</v>
      </c>
      <c r="B88" s="2">
        <v>3.7499999999999999E-2</v>
      </c>
      <c r="C88" s="2">
        <v>0</v>
      </c>
      <c r="D88" s="2">
        <v>0</v>
      </c>
    </row>
    <row r="89" spans="1:4" x14ac:dyDescent="0.3">
      <c r="A89" s="4">
        <f t="shared" si="4"/>
        <v>0.90624999999999889</v>
      </c>
      <c r="B89" s="2">
        <v>3.7499999999999999E-2</v>
      </c>
      <c r="C89" s="2">
        <v>0</v>
      </c>
      <c r="D89" s="2">
        <v>0</v>
      </c>
    </row>
    <row r="90" spans="1:4" x14ac:dyDescent="0.3">
      <c r="A90" s="4">
        <f t="shared" si="4"/>
        <v>0.91666666666666552</v>
      </c>
      <c r="B90" s="2">
        <v>3.7499999999999999E-2</v>
      </c>
      <c r="C90" s="2">
        <v>0</v>
      </c>
      <c r="D90" s="2">
        <v>0</v>
      </c>
    </row>
    <row r="91" spans="1:4" x14ac:dyDescent="0.3">
      <c r="A91" s="4">
        <f t="shared" si="4"/>
        <v>0.92708333333333215</v>
      </c>
      <c r="B91" s="2">
        <v>3.7499999999999999E-2</v>
      </c>
      <c r="C91" s="2">
        <v>0</v>
      </c>
      <c r="D91" s="2">
        <v>0</v>
      </c>
    </row>
    <row r="92" spans="1:4" x14ac:dyDescent="0.3">
      <c r="A92" s="4">
        <f t="shared" si="4"/>
        <v>0.93749999999999878</v>
      </c>
      <c r="B92" s="2">
        <v>3.7499999999999999E-2</v>
      </c>
      <c r="C92" s="2">
        <v>0</v>
      </c>
      <c r="D92" s="2">
        <v>0</v>
      </c>
    </row>
    <row r="93" spans="1:4" x14ac:dyDescent="0.3">
      <c r="A93" s="4">
        <f t="shared" si="4"/>
        <v>0.94791666666666541</v>
      </c>
      <c r="B93" s="2">
        <v>3.7499999999999999E-2</v>
      </c>
      <c r="C93" s="2">
        <v>0</v>
      </c>
      <c r="D93" s="2">
        <v>0</v>
      </c>
    </row>
    <row r="94" spans="1:4" x14ac:dyDescent="0.3">
      <c r="A94" s="4">
        <f t="shared" si="4"/>
        <v>0.95833333333333204</v>
      </c>
      <c r="B94" s="2">
        <v>3.7499999999999999E-2</v>
      </c>
      <c r="C94" s="2">
        <v>0</v>
      </c>
      <c r="D94" s="2">
        <v>0</v>
      </c>
    </row>
    <row r="95" spans="1:4" x14ac:dyDescent="0.3">
      <c r="A95" s="4">
        <f t="shared" si="4"/>
        <v>0.96874999999999867</v>
      </c>
      <c r="B95" s="2">
        <v>3.7499999999999999E-2</v>
      </c>
      <c r="C95" s="2">
        <v>0</v>
      </c>
      <c r="D95" s="2">
        <v>0</v>
      </c>
    </row>
    <row r="96" spans="1:4" x14ac:dyDescent="0.3">
      <c r="A96" s="4">
        <f t="shared" si="4"/>
        <v>0.9791666666666653</v>
      </c>
      <c r="B96" s="2">
        <v>3.7499999999999999E-2</v>
      </c>
      <c r="C96" s="2">
        <v>0</v>
      </c>
      <c r="D96" s="2">
        <v>0</v>
      </c>
    </row>
    <row r="97" spans="1:4" x14ac:dyDescent="0.3">
      <c r="A97" s="4">
        <f t="shared" si="4"/>
        <v>0.98958333333333193</v>
      </c>
      <c r="B97" s="2">
        <v>3.7499999999999999E-2</v>
      </c>
      <c r="C97" s="2">
        <v>0</v>
      </c>
      <c r="D97" s="2">
        <v>0</v>
      </c>
    </row>
  </sheetData>
  <conditionalFormatting sqref="H2:J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F58FE-24E3-44EC-902A-E63ECFACBA74}">
  <sheetPr codeName="Sheet14">
    <tabColor rgb="FF00B0F0"/>
  </sheetPr>
  <dimension ref="A1:S97"/>
  <sheetViews>
    <sheetView showGridLines="0" topLeftCell="A48" workbookViewId="0">
      <selection activeCell="P54" sqref="P54:S54"/>
    </sheetView>
  </sheetViews>
  <sheetFormatPr defaultRowHeight="14.4" x14ac:dyDescent="0.3"/>
  <cols>
    <col min="2" max="2" width="20.5546875" customWidth="1"/>
    <col min="3" max="3" width="12.33203125" customWidth="1"/>
    <col min="4" max="4" width="11.88671875" customWidth="1"/>
    <col min="5" max="5" width="10.21875" bestFit="1" customWidth="1"/>
    <col min="6" max="6" width="7.21875" customWidth="1"/>
    <col min="7" max="8" width="12.21875" bestFit="1" customWidth="1"/>
    <col min="9" max="9" width="10.21875" bestFit="1" customWidth="1"/>
    <col min="15" max="15" width="12.21875" bestFit="1" customWidth="1"/>
    <col min="16" max="16" width="8.44140625" bestFit="1" customWidth="1"/>
  </cols>
  <sheetData>
    <row r="1" spans="1:19" x14ac:dyDescent="0.3">
      <c r="A1" s="1" t="s">
        <v>0</v>
      </c>
      <c r="B1" s="1" t="s">
        <v>3</v>
      </c>
      <c r="C1" s="1" t="s">
        <v>1</v>
      </c>
      <c r="D1" s="1" t="s">
        <v>2</v>
      </c>
      <c r="H1" s="1" t="s">
        <v>3</v>
      </c>
      <c r="I1" s="1" t="s">
        <v>1</v>
      </c>
      <c r="J1" s="1" t="s">
        <v>2</v>
      </c>
      <c r="P1" s="1" t="s">
        <v>11</v>
      </c>
      <c r="Q1" s="1" t="s">
        <v>3</v>
      </c>
      <c r="R1" s="1" t="s">
        <v>1</v>
      </c>
      <c r="S1" s="1" t="s">
        <v>2</v>
      </c>
    </row>
    <row r="2" spans="1:19" x14ac:dyDescent="0.3">
      <c r="A2" s="4">
        <v>0</v>
      </c>
      <c r="B2" s="2">
        <v>7.4999999999999997E-2</v>
      </c>
      <c r="C2" s="2">
        <v>7.4999999999999997E-2</v>
      </c>
      <c r="D2" s="2">
        <v>7.4999999999999997E-2</v>
      </c>
      <c r="H2" s="13">
        <f>SUM(B2:B97)</f>
        <v>25.499999999999979</v>
      </c>
      <c r="I2" s="13">
        <f t="shared" ref="I2:J2" si="0">SUM(C2:C97)</f>
        <v>7.2000000000000117</v>
      </c>
      <c r="J2" s="13">
        <f t="shared" si="0"/>
        <v>7.2000000000000117</v>
      </c>
      <c r="K2" t="s">
        <v>7</v>
      </c>
      <c r="P2" s="1">
        <v>1</v>
      </c>
      <c r="Q2" s="2">
        <v>1</v>
      </c>
      <c r="R2" s="2">
        <v>1</v>
      </c>
      <c r="S2" s="2">
        <v>1</v>
      </c>
    </row>
    <row r="3" spans="1:19" x14ac:dyDescent="0.3">
      <c r="A3" s="4">
        <f>A2+1/24/4</f>
        <v>1.0416666666666666E-2</v>
      </c>
      <c r="B3" s="2">
        <v>7.4999999999999997E-2</v>
      </c>
      <c r="C3" s="2">
        <v>7.4999999999999997E-2</v>
      </c>
      <c r="D3" s="2">
        <v>7.4999999999999997E-2</v>
      </c>
      <c r="F3" s="3"/>
      <c r="G3">
        <f>SUM(H3:J3)</f>
        <v>365</v>
      </c>
      <c r="H3" s="1">
        <f>(365-52-52)</f>
        <v>261</v>
      </c>
      <c r="I3" s="1">
        <v>52</v>
      </c>
      <c r="J3" s="1">
        <v>52</v>
      </c>
      <c r="K3" t="s">
        <v>8</v>
      </c>
      <c r="P3" s="1">
        <v>2</v>
      </c>
      <c r="Q3" s="2">
        <v>1</v>
      </c>
      <c r="R3" s="2">
        <v>1</v>
      </c>
      <c r="S3" s="2">
        <v>1</v>
      </c>
    </row>
    <row r="4" spans="1:19" ht="15" thickBot="1" x14ac:dyDescent="0.35">
      <c r="A4" s="4">
        <f t="shared" ref="A4:A66" si="1">A3+1/24/4</f>
        <v>2.0833333333333332E-2</v>
      </c>
      <c r="B4" s="2">
        <v>7.4999999999999997E-2</v>
      </c>
      <c r="C4" s="2">
        <v>7.4999999999999997E-2</v>
      </c>
      <c r="D4" s="2">
        <v>7.4999999999999997E-2</v>
      </c>
      <c r="P4" s="1">
        <v>3</v>
      </c>
      <c r="Q4" s="2">
        <v>1</v>
      </c>
      <c r="R4" s="2">
        <v>1</v>
      </c>
      <c r="S4" s="2">
        <v>1</v>
      </c>
    </row>
    <row r="5" spans="1:19" ht="15" thickBot="1" x14ac:dyDescent="0.35">
      <c r="A5" s="4">
        <f t="shared" si="1"/>
        <v>3.125E-2</v>
      </c>
      <c r="B5" s="2">
        <v>7.4999999999999997E-2</v>
      </c>
      <c r="C5" s="2">
        <v>7.4999999999999997E-2</v>
      </c>
      <c r="D5" s="2">
        <v>7.4999999999999997E-2</v>
      </c>
      <c r="H5" s="10" t="s">
        <v>9</v>
      </c>
      <c r="I5" s="9">
        <f>SUMPRODUCT(H2:J2,H3:J3)/1000</f>
        <v>7.4042999999999957</v>
      </c>
      <c r="J5" t="s">
        <v>10</v>
      </c>
      <c r="K5" s="3"/>
      <c r="P5" s="1">
        <v>4</v>
      </c>
      <c r="Q5" s="2">
        <v>1</v>
      </c>
      <c r="R5" s="2">
        <v>1</v>
      </c>
      <c r="S5" s="2">
        <v>1</v>
      </c>
    </row>
    <row r="6" spans="1:19" x14ac:dyDescent="0.3">
      <c r="A6" s="4">
        <f t="shared" si="1"/>
        <v>4.1666666666666664E-2</v>
      </c>
      <c r="B6" s="2">
        <v>7.4999999999999997E-2</v>
      </c>
      <c r="C6" s="2">
        <v>7.4999999999999997E-2</v>
      </c>
      <c r="D6" s="2">
        <v>7.4999999999999997E-2</v>
      </c>
      <c r="P6" s="1">
        <v>5</v>
      </c>
      <c r="Q6" s="2">
        <v>1</v>
      </c>
      <c r="R6" s="2">
        <v>1</v>
      </c>
      <c r="S6" s="2">
        <v>1</v>
      </c>
    </row>
    <row r="7" spans="1:19" x14ac:dyDescent="0.3">
      <c r="A7" s="4">
        <f t="shared" si="1"/>
        <v>5.2083333333333329E-2</v>
      </c>
      <c r="B7" s="2">
        <v>7.4999999999999997E-2</v>
      </c>
      <c r="C7" s="2">
        <v>7.4999999999999997E-2</v>
      </c>
      <c r="D7" s="2">
        <v>7.4999999999999997E-2</v>
      </c>
      <c r="P7" s="1">
        <v>6</v>
      </c>
      <c r="Q7" s="2">
        <v>1</v>
      </c>
      <c r="R7" s="2">
        <v>1</v>
      </c>
      <c r="S7" s="2">
        <v>1</v>
      </c>
    </row>
    <row r="8" spans="1:19" x14ac:dyDescent="0.3">
      <c r="A8" s="4">
        <f t="shared" si="1"/>
        <v>6.2499999999999993E-2</v>
      </c>
      <c r="B8" s="2">
        <v>7.4999999999999997E-2</v>
      </c>
      <c r="C8" s="2">
        <v>7.4999999999999997E-2</v>
      </c>
      <c r="D8" s="2">
        <v>7.4999999999999997E-2</v>
      </c>
      <c r="P8" s="1">
        <v>7</v>
      </c>
      <c r="Q8" s="2">
        <v>1</v>
      </c>
      <c r="R8" s="2">
        <v>1</v>
      </c>
      <c r="S8" s="2">
        <v>1</v>
      </c>
    </row>
    <row r="9" spans="1:19" x14ac:dyDescent="0.3">
      <c r="A9" s="4">
        <f t="shared" si="1"/>
        <v>7.2916666666666657E-2</v>
      </c>
      <c r="B9" s="2">
        <v>7.4999999999999997E-2</v>
      </c>
      <c r="C9" s="2">
        <v>7.4999999999999997E-2</v>
      </c>
      <c r="D9" s="2">
        <v>7.4999999999999997E-2</v>
      </c>
      <c r="P9" s="1">
        <v>8</v>
      </c>
      <c r="Q9" s="2">
        <v>1</v>
      </c>
      <c r="R9" s="2">
        <v>1</v>
      </c>
      <c r="S9" s="2">
        <v>1</v>
      </c>
    </row>
    <row r="10" spans="1:19" x14ac:dyDescent="0.3">
      <c r="A10" s="4">
        <f t="shared" si="1"/>
        <v>8.3333333333333329E-2</v>
      </c>
      <c r="B10" s="2">
        <v>7.4999999999999997E-2</v>
      </c>
      <c r="C10" s="2">
        <v>7.4999999999999997E-2</v>
      </c>
      <c r="D10" s="2">
        <v>7.4999999999999997E-2</v>
      </c>
      <c r="P10" s="1">
        <v>9</v>
      </c>
      <c r="Q10" s="2">
        <v>1</v>
      </c>
      <c r="R10" s="2">
        <v>1</v>
      </c>
      <c r="S10" s="2">
        <v>1</v>
      </c>
    </row>
    <row r="11" spans="1:19" x14ac:dyDescent="0.3">
      <c r="A11" s="4">
        <f t="shared" si="1"/>
        <v>9.375E-2</v>
      </c>
      <c r="B11" s="2">
        <v>7.4999999999999997E-2</v>
      </c>
      <c r="C11" s="2">
        <v>7.4999999999999997E-2</v>
      </c>
      <c r="D11" s="2">
        <v>7.4999999999999997E-2</v>
      </c>
      <c r="P11" s="1">
        <v>10</v>
      </c>
      <c r="Q11" s="2">
        <v>1</v>
      </c>
      <c r="R11" s="2">
        <v>1</v>
      </c>
      <c r="S11" s="2">
        <v>1</v>
      </c>
    </row>
    <row r="12" spans="1:19" x14ac:dyDescent="0.3">
      <c r="A12" s="4">
        <f t="shared" si="1"/>
        <v>0.10416666666666667</v>
      </c>
      <c r="B12" s="2">
        <v>7.4999999999999997E-2</v>
      </c>
      <c r="C12" s="2">
        <v>7.4999999999999997E-2</v>
      </c>
      <c r="D12" s="2">
        <v>7.4999999999999997E-2</v>
      </c>
      <c r="P12" s="1">
        <v>11</v>
      </c>
      <c r="Q12" s="2">
        <v>1</v>
      </c>
      <c r="R12" s="2">
        <v>1</v>
      </c>
      <c r="S12" s="2">
        <v>1</v>
      </c>
    </row>
    <row r="13" spans="1:19" x14ac:dyDescent="0.3">
      <c r="A13" s="4">
        <f t="shared" si="1"/>
        <v>0.11458333333333334</v>
      </c>
      <c r="B13" s="2">
        <v>7.4999999999999997E-2</v>
      </c>
      <c r="C13" s="2">
        <v>7.4999999999999997E-2</v>
      </c>
      <c r="D13" s="2">
        <v>7.4999999999999997E-2</v>
      </c>
      <c r="P13" s="1">
        <v>12</v>
      </c>
      <c r="Q13" s="2">
        <v>1</v>
      </c>
      <c r="R13" s="2">
        <v>1</v>
      </c>
      <c r="S13" s="2">
        <v>1</v>
      </c>
    </row>
    <row r="14" spans="1:19" x14ac:dyDescent="0.3">
      <c r="A14" s="4">
        <f t="shared" si="1"/>
        <v>0.125</v>
      </c>
      <c r="B14" s="2">
        <v>7.4999999999999997E-2</v>
      </c>
      <c r="C14" s="2">
        <v>7.4999999999999997E-2</v>
      </c>
      <c r="D14" s="2">
        <v>7.4999999999999997E-2</v>
      </c>
      <c r="P14" s="1">
        <v>13</v>
      </c>
      <c r="Q14" s="2">
        <v>1</v>
      </c>
      <c r="R14" s="2">
        <v>1</v>
      </c>
      <c r="S14" s="2">
        <v>1</v>
      </c>
    </row>
    <row r="15" spans="1:19" x14ac:dyDescent="0.3">
      <c r="A15" s="4">
        <f t="shared" si="1"/>
        <v>0.13541666666666666</v>
      </c>
      <c r="B15" s="2">
        <v>7.4999999999999997E-2</v>
      </c>
      <c r="C15" s="2">
        <v>7.4999999999999997E-2</v>
      </c>
      <c r="D15" s="2">
        <v>7.4999999999999997E-2</v>
      </c>
      <c r="P15" s="1">
        <v>14</v>
      </c>
      <c r="Q15" s="2">
        <v>1</v>
      </c>
      <c r="R15" s="2">
        <v>1</v>
      </c>
      <c r="S15" s="2">
        <v>1</v>
      </c>
    </row>
    <row r="16" spans="1:19" x14ac:dyDescent="0.3">
      <c r="A16" s="4">
        <f t="shared" si="1"/>
        <v>0.14583333333333331</v>
      </c>
      <c r="B16" s="2">
        <v>7.4999999999999997E-2</v>
      </c>
      <c r="C16" s="2">
        <v>7.4999999999999997E-2</v>
      </c>
      <c r="D16" s="2">
        <v>7.4999999999999997E-2</v>
      </c>
      <c r="P16" s="1">
        <v>15</v>
      </c>
      <c r="Q16" s="2">
        <v>1</v>
      </c>
      <c r="R16" s="2">
        <v>1</v>
      </c>
      <c r="S16" s="2">
        <v>1</v>
      </c>
    </row>
    <row r="17" spans="1:19" x14ac:dyDescent="0.3">
      <c r="A17" s="4">
        <f t="shared" si="1"/>
        <v>0.15624999999999997</v>
      </c>
      <c r="B17" s="2">
        <v>7.4999999999999997E-2</v>
      </c>
      <c r="C17" s="2">
        <v>7.4999999999999997E-2</v>
      </c>
      <c r="D17" s="2">
        <v>7.4999999999999997E-2</v>
      </c>
      <c r="P17" s="1">
        <v>16</v>
      </c>
      <c r="Q17" s="2">
        <v>1</v>
      </c>
      <c r="R17" s="2">
        <v>1</v>
      </c>
      <c r="S17" s="2">
        <v>1</v>
      </c>
    </row>
    <row r="18" spans="1:19" x14ac:dyDescent="0.3">
      <c r="A18" s="4">
        <f t="shared" si="1"/>
        <v>0.16666666666666663</v>
      </c>
      <c r="B18" s="2">
        <v>7.4999999999999997E-2</v>
      </c>
      <c r="C18" s="2">
        <v>7.4999999999999997E-2</v>
      </c>
      <c r="D18" s="2">
        <v>7.4999999999999997E-2</v>
      </c>
      <c r="P18" s="1">
        <v>17</v>
      </c>
      <c r="Q18" s="2">
        <v>1</v>
      </c>
      <c r="R18" s="2">
        <v>1</v>
      </c>
      <c r="S18" s="2">
        <v>1</v>
      </c>
    </row>
    <row r="19" spans="1:19" x14ac:dyDescent="0.3">
      <c r="A19" s="4">
        <f t="shared" si="1"/>
        <v>0.17708333333333329</v>
      </c>
      <c r="B19" s="2">
        <v>7.4999999999999997E-2</v>
      </c>
      <c r="C19" s="2">
        <v>7.4999999999999997E-2</v>
      </c>
      <c r="D19" s="2">
        <v>7.4999999999999997E-2</v>
      </c>
      <c r="P19" s="1">
        <v>18</v>
      </c>
      <c r="Q19" s="2">
        <v>1</v>
      </c>
      <c r="R19" s="2">
        <v>1</v>
      </c>
      <c r="S19" s="2">
        <v>1</v>
      </c>
    </row>
    <row r="20" spans="1:19" x14ac:dyDescent="0.3">
      <c r="A20" s="4">
        <f t="shared" si="1"/>
        <v>0.18749999999999994</v>
      </c>
      <c r="B20" s="2">
        <v>7.4999999999999997E-2</v>
      </c>
      <c r="C20" s="2">
        <v>7.4999999999999997E-2</v>
      </c>
      <c r="D20" s="2">
        <v>7.4999999999999997E-2</v>
      </c>
      <c r="P20" s="1">
        <v>19</v>
      </c>
      <c r="Q20" s="2">
        <v>1</v>
      </c>
      <c r="R20" s="2">
        <v>1</v>
      </c>
      <c r="S20" s="2">
        <v>1</v>
      </c>
    </row>
    <row r="21" spans="1:19" x14ac:dyDescent="0.3">
      <c r="A21" s="4">
        <f t="shared" si="1"/>
        <v>0.1979166666666666</v>
      </c>
      <c r="B21" s="2">
        <v>7.4999999999999997E-2</v>
      </c>
      <c r="C21" s="2">
        <v>7.4999999999999997E-2</v>
      </c>
      <c r="D21" s="2">
        <v>7.4999999999999997E-2</v>
      </c>
      <c r="P21" s="1">
        <v>20</v>
      </c>
      <c r="Q21" s="2">
        <v>1</v>
      </c>
      <c r="R21" s="2">
        <v>1</v>
      </c>
      <c r="S21" s="2">
        <v>1</v>
      </c>
    </row>
    <row r="22" spans="1:19" x14ac:dyDescent="0.3">
      <c r="A22" s="4">
        <f t="shared" si="1"/>
        <v>0.20833333333333326</v>
      </c>
      <c r="B22" s="2">
        <v>0.375</v>
      </c>
      <c r="C22" s="2">
        <v>7.4999999999999997E-2</v>
      </c>
      <c r="D22" s="2">
        <v>7.4999999999999997E-2</v>
      </c>
      <c r="P22" s="1">
        <v>21</v>
      </c>
      <c r="Q22" s="2">
        <v>1</v>
      </c>
      <c r="R22" s="2">
        <v>1</v>
      </c>
      <c r="S22" s="2">
        <v>1</v>
      </c>
    </row>
    <row r="23" spans="1:19" x14ac:dyDescent="0.3">
      <c r="A23" s="4">
        <f t="shared" si="1"/>
        <v>0.21874999999999992</v>
      </c>
      <c r="B23" s="2">
        <v>0.375</v>
      </c>
      <c r="C23" s="2">
        <v>7.4999999999999997E-2</v>
      </c>
      <c r="D23" s="2">
        <v>7.4999999999999997E-2</v>
      </c>
      <c r="F23" s="1"/>
      <c r="G23" s="1" t="s">
        <v>3</v>
      </c>
      <c r="H23" s="1" t="s">
        <v>1</v>
      </c>
      <c r="I23" s="1" t="s">
        <v>2</v>
      </c>
      <c r="P23" s="1">
        <v>22</v>
      </c>
      <c r="Q23" s="2">
        <v>1</v>
      </c>
      <c r="R23" s="2">
        <v>1</v>
      </c>
      <c r="S23" s="2">
        <v>1</v>
      </c>
    </row>
    <row r="24" spans="1:19" x14ac:dyDescent="0.3">
      <c r="A24" s="4">
        <f t="shared" si="1"/>
        <v>0.22916666666666657</v>
      </c>
      <c r="B24" s="2">
        <v>0.375</v>
      </c>
      <c r="C24" s="2">
        <v>7.4999999999999997E-2</v>
      </c>
      <c r="D24" s="2">
        <v>7.4999999999999997E-2</v>
      </c>
      <c r="F24" s="6">
        <v>0</v>
      </c>
      <c r="G24" s="7">
        <v>0.3</v>
      </c>
      <c r="H24" s="7">
        <v>0.3</v>
      </c>
      <c r="I24" s="7">
        <v>0.3</v>
      </c>
      <c r="P24" s="1">
        <v>23</v>
      </c>
      <c r="Q24" s="2">
        <v>1</v>
      </c>
      <c r="R24" s="2">
        <v>1</v>
      </c>
      <c r="S24" s="2">
        <v>1</v>
      </c>
    </row>
    <row r="25" spans="1:19" x14ac:dyDescent="0.3">
      <c r="A25" s="4">
        <f t="shared" si="1"/>
        <v>0.23958333333333323</v>
      </c>
      <c r="B25" s="2">
        <v>0.375</v>
      </c>
      <c r="C25" s="2">
        <v>7.4999999999999997E-2</v>
      </c>
      <c r="D25" s="2">
        <v>7.4999999999999997E-2</v>
      </c>
      <c r="F25" s="6">
        <v>1</v>
      </c>
      <c r="G25" s="7">
        <v>0.3</v>
      </c>
      <c r="H25" s="7">
        <v>0.3</v>
      </c>
      <c r="I25" s="7">
        <v>0.3</v>
      </c>
      <c r="P25" s="1">
        <v>24</v>
      </c>
      <c r="Q25" s="2">
        <v>1</v>
      </c>
      <c r="R25" s="2">
        <v>1</v>
      </c>
      <c r="S25" s="2">
        <v>1</v>
      </c>
    </row>
    <row r="26" spans="1:19" x14ac:dyDescent="0.3">
      <c r="A26" s="4">
        <f t="shared" si="1"/>
        <v>0.24999999999999989</v>
      </c>
      <c r="B26" s="2">
        <v>0.375</v>
      </c>
      <c r="C26" s="2">
        <v>7.4999999999999997E-2</v>
      </c>
      <c r="D26" s="2">
        <v>7.4999999999999997E-2</v>
      </c>
      <c r="F26" s="6">
        <v>2</v>
      </c>
      <c r="G26" s="7">
        <v>0.3</v>
      </c>
      <c r="H26" s="7">
        <v>0.3</v>
      </c>
      <c r="I26" s="7">
        <v>0.3</v>
      </c>
      <c r="P26" s="1">
        <v>25</v>
      </c>
      <c r="Q26" s="2">
        <v>1</v>
      </c>
      <c r="R26" s="2">
        <v>1</v>
      </c>
      <c r="S26" s="2">
        <v>1</v>
      </c>
    </row>
    <row r="27" spans="1:19" x14ac:dyDescent="0.3">
      <c r="A27" s="4">
        <f t="shared" si="1"/>
        <v>0.26041666666666657</v>
      </c>
      <c r="B27" s="2">
        <v>0.375</v>
      </c>
      <c r="C27" s="2">
        <v>7.4999999999999997E-2</v>
      </c>
      <c r="D27" s="2">
        <v>7.4999999999999997E-2</v>
      </c>
      <c r="F27" s="6">
        <v>3</v>
      </c>
      <c r="G27" s="7">
        <v>0.3</v>
      </c>
      <c r="H27" s="7">
        <v>0.3</v>
      </c>
      <c r="I27" s="7">
        <v>0.3</v>
      </c>
      <c r="P27" s="1">
        <v>26</v>
      </c>
      <c r="Q27" s="2">
        <v>1</v>
      </c>
      <c r="R27" s="2">
        <v>1</v>
      </c>
      <c r="S27" s="2">
        <v>1</v>
      </c>
    </row>
    <row r="28" spans="1:19" x14ac:dyDescent="0.3">
      <c r="A28" s="4">
        <f t="shared" si="1"/>
        <v>0.27083333333333326</v>
      </c>
      <c r="B28" s="2">
        <v>0.375</v>
      </c>
      <c r="C28" s="2">
        <v>7.4999999999999997E-2</v>
      </c>
      <c r="D28" s="2">
        <v>7.4999999999999997E-2</v>
      </c>
      <c r="F28" s="6">
        <v>4</v>
      </c>
      <c r="G28" s="7">
        <v>0.3</v>
      </c>
      <c r="H28" s="7">
        <v>0.3</v>
      </c>
      <c r="I28" s="7">
        <v>0.3</v>
      </c>
      <c r="P28" s="1">
        <v>27</v>
      </c>
      <c r="Q28" s="2">
        <v>1</v>
      </c>
      <c r="R28" s="2">
        <v>1</v>
      </c>
      <c r="S28" s="2">
        <v>1</v>
      </c>
    </row>
    <row r="29" spans="1:19" x14ac:dyDescent="0.3">
      <c r="A29" s="4">
        <f t="shared" si="1"/>
        <v>0.28124999999999994</v>
      </c>
      <c r="B29" s="2">
        <v>0.375</v>
      </c>
      <c r="C29" s="2">
        <v>7.4999999999999997E-2</v>
      </c>
      <c r="D29" s="2">
        <v>7.4999999999999997E-2</v>
      </c>
      <c r="F29" s="6">
        <v>5</v>
      </c>
      <c r="G29" s="7">
        <v>1.5</v>
      </c>
      <c r="H29" s="7">
        <v>1.5</v>
      </c>
      <c r="I29" s="7">
        <v>1.5</v>
      </c>
      <c r="P29" s="1">
        <v>28</v>
      </c>
      <c r="Q29" s="2">
        <v>1</v>
      </c>
      <c r="R29" s="2">
        <v>1</v>
      </c>
      <c r="S29" s="2">
        <v>1</v>
      </c>
    </row>
    <row r="30" spans="1:19" x14ac:dyDescent="0.3">
      <c r="A30" s="4">
        <f t="shared" si="1"/>
        <v>0.29166666666666663</v>
      </c>
      <c r="B30" s="2">
        <v>0.375</v>
      </c>
      <c r="C30" s="2">
        <v>7.4999999999999997E-2</v>
      </c>
      <c r="D30" s="2">
        <v>7.4999999999999997E-2</v>
      </c>
      <c r="F30" s="6">
        <v>6</v>
      </c>
      <c r="G30" s="7">
        <v>1.5</v>
      </c>
      <c r="H30" s="7">
        <v>1.5</v>
      </c>
      <c r="I30" s="7">
        <v>1.5</v>
      </c>
      <c r="P30" s="1">
        <v>29</v>
      </c>
      <c r="Q30" s="2">
        <v>1</v>
      </c>
      <c r="R30" s="2">
        <v>1</v>
      </c>
      <c r="S30" s="2">
        <v>1</v>
      </c>
    </row>
    <row r="31" spans="1:19" x14ac:dyDescent="0.3">
      <c r="A31" s="4">
        <f t="shared" si="1"/>
        <v>0.30208333333333331</v>
      </c>
      <c r="B31" s="2">
        <v>0.375</v>
      </c>
      <c r="C31" s="2">
        <v>7.4999999999999997E-2</v>
      </c>
      <c r="D31" s="2">
        <v>7.4999999999999997E-2</v>
      </c>
      <c r="F31" s="6">
        <v>7</v>
      </c>
      <c r="G31" s="7">
        <v>1.5</v>
      </c>
      <c r="H31" s="7">
        <v>1.5</v>
      </c>
      <c r="I31" s="7">
        <v>1.5</v>
      </c>
      <c r="P31" s="1">
        <v>30</v>
      </c>
      <c r="Q31" s="2">
        <v>1</v>
      </c>
      <c r="R31" s="2">
        <v>1</v>
      </c>
      <c r="S31" s="2">
        <v>1</v>
      </c>
    </row>
    <row r="32" spans="1:19" x14ac:dyDescent="0.3">
      <c r="A32" s="4">
        <f t="shared" si="1"/>
        <v>0.3125</v>
      </c>
      <c r="B32" s="2">
        <v>0.375</v>
      </c>
      <c r="C32" s="2">
        <v>7.4999999999999997E-2</v>
      </c>
      <c r="D32" s="2">
        <v>7.4999999999999997E-2</v>
      </c>
      <c r="F32" s="6">
        <v>8</v>
      </c>
      <c r="G32" s="7">
        <v>1.5</v>
      </c>
      <c r="H32" s="7">
        <v>1.5</v>
      </c>
      <c r="I32" s="7">
        <v>1.5</v>
      </c>
      <c r="P32" s="1">
        <v>31</v>
      </c>
      <c r="Q32" s="2">
        <v>1</v>
      </c>
      <c r="R32" s="2">
        <v>1</v>
      </c>
      <c r="S32" s="2">
        <v>1</v>
      </c>
    </row>
    <row r="33" spans="1:19" x14ac:dyDescent="0.3">
      <c r="A33" s="4">
        <f t="shared" si="1"/>
        <v>0.32291666666666669</v>
      </c>
      <c r="B33" s="2">
        <v>0.375</v>
      </c>
      <c r="C33" s="2">
        <v>7.4999999999999997E-2</v>
      </c>
      <c r="D33" s="2">
        <v>7.4999999999999997E-2</v>
      </c>
      <c r="F33" s="6">
        <v>9</v>
      </c>
      <c r="G33" s="7">
        <v>0.6</v>
      </c>
      <c r="H33" s="7">
        <v>0.6</v>
      </c>
      <c r="I33" s="7">
        <v>0.6</v>
      </c>
      <c r="P33" s="1">
        <v>32</v>
      </c>
      <c r="Q33" s="2">
        <v>1</v>
      </c>
      <c r="R33" s="2">
        <v>1</v>
      </c>
      <c r="S33" s="2">
        <v>1</v>
      </c>
    </row>
    <row r="34" spans="1:19" x14ac:dyDescent="0.3">
      <c r="A34" s="4">
        <f t="shared" si="1"/>
        <v>0.33333333333333337</v>
      </c>
      <c r="B34" s="2">
        <v>0.375</v>
      </c>
      <c r="C34" s="2">
        <v>7.4999999999999997E-2</v>
      </c>
      <c r="D34" s="2">
        <v>7.4999999999999997E-2</v>
      </c>
      <c r="F34" s="6">
        <v>10</v>
      </c>
      <c r="G34" s="7">
        <v>0.6</v>
      </c>
      <c r="H34" s="7">
        <v>0.6</v>
      </c>
      <c r="I34" s="7">
        <v>0.6</v>
      </c>
      <c r="P34" s="1">
        <v>33</v>
      </c>
      <c r="Q34" s="2">
        <v>1</v>
      </c>
      <c r="R34" s="2">
        <v>1</v>
      </c>
      <c r="S34" s="2">
        <v>1</v>
      </c>
    </row>
    <row r="35" spans="1:19" x14ac:dyDescent="0.3">
      <c r="A35" s="4">
        <f t="shared" si="1"/>
        <v>0.34375000000000006</v>
      </c>
      <c r="B35" s="2">
        <v>0.375</v>
      </c>
      <c r="C35" s="2">
        <v>7.4999999999999997E-2</v>
      </c>
      <c r="D35" s="2">
        <v>7.4999999999999997E-2</v>
      </c>
      <c r="F35" s="6">
        <v>11</v>
      </c>
      <c r="G35" s="7">
        <v>0.6</v>
      </c>
      <c r="H35" s="7">
        <v>0.6</v>
      </c>
      <c r="I35" s="7">
        <v>0.6</v>
      </c>
      <c r="P35" s="1">
        <v>34</v>
      </c>
      <c r="Q35" s="2">
        <v>1</v>
      </c>
      <c r="R35" s="2">
        <v>1</v>
      </c>
      <c r="S35" s="2">
        <v>1</v>
      </c>
    </row>
    <row r="36" spans="1:19" x14ac:dyDescent="0.3">
      <c r="A36" s="4">
        <f t="shared" si="1"/>
        <v>0.35416666666666674</v>
      </c>
      <c r="B36" s="2">
        <v>0.375</v>
      </c>
      <c r="C36" s="2">
        <v>7.4999999999999997E-2</v>
      </c>
      <c r="D36" s="2">
        <v>7.4999999999999997E-2</v>
      </c>
      <c r="F36" s="6">
        <v>12</v>
      </c>
      <c r="G36" s="7">
        <v>1.8</v>
      </c>
      <c r="H36" s="7">
        <v>1.8</v>
      </c>
      <c r="I36" s="7">
        <v>1.8</v>
      </c>
      <c r="P36" s="1">
        <v>35</v>
      </c>
      <c r="Q36" s="2">
        <v>1</v>
      </c>
      <c r="R36" s="2">
        <v>1</v>
      </c>
      <c r="S36" s="2">
        <v>1</v>
      </c>
    </row>
    <row r="37" spans="1:19" x14ac:dyDescent="0.3">
      <c r="A37" s="4">
        <f t="shared" si="1"/>
        <v>0.36458333333333343</v>
      </c>
      <c r="B37" s="2">
        <v>0.375</v>
      </c>
      <c r="C37" s="2">
        <v>7.4999999999999997E-2</v>
      </c>
      <c r="D37" s="2">
        <v>7.4999999999999997E-2</v>
      </c>
      <c r="F37" s="6">
        <v>13</v>
      </c>
      <c r="G37" s="7">
        <v>1.8</v>
      </c>
      <c r="H37" s="7">
        <v>1.8</v>
      </c>
      <c r="I37" s="7">
        <v>1.8</v>
      </c>
      <c r="P37" s="1">
        <v>36</v>
      </c>
      <c r="Q37" s="2">
        <v>1</v>
      </c>
      <c r="R37" s="2">
        <v>1</v>
      </c>
      <c r="S37" s="2">
        <v>1</v>
      </c>
    </row>
    <row r="38" spans="1:19" x14ac:dyDescent="0.3">
      <c r="A38" s="4">
        <f t="shared" si="1"/>
        <v>0.37500000000000011</v>
      </c>
      <c r="B38" s="2">
        <v>0.15</v>
      </c>
      <c r="C38" s="2">
        <v>7.4999999999999997E-2</v>
      </c>
      <c r="D38" s="2">
        <v>7.4999999999999997E-2</v>
      </c>
      <c r="F38" s="6">
        <v>14</v>
      </c>
      <c r="G38" s="7">
        <v>1.8</v>
      </c>
      <c r="H38" s="7">
        <v>1.8</v>
      </c>
      <c r="I38" s="7">
        <v>1.8</v>
      </c>
      <c r="P38" s="1">
        <v>37</v>
      </c>
      <c r="Q38" s="2">
        <v>1</v>
      </c>
      <c r="R38" s="2">
        <v>1</v>
      </c>
      <c r="S38" s="2">
        <v>1</v>
      </c>
    </row>
    <row r="39" spans="1:19" x14ac:dyDescent="0.3">
      <c r="A39" s="4">
        <f t="shared" si="1"/>
        <v>0.3854166666666668</v>
      </c>
      <c r="B39" s="2">
        <v>0.15</v>
      </c>
      <c r="C39" s="2">
        <v>7.4999999999999997E-2</v>
      </c>
      <c r="D39" s="2">
        <v>7.4999999999999997E-2</v>
      </c>
      <c r="F39" s="6">
        <v>15</v>
      </c>
      <c r="G39" s="7">
        <v>0.6</v>
      </c>
      <c r="H39" s="7">
        <v>0.6</v>
      </c>
      <c r="I39" s="7">
        <v>0.6</v>
      </c>
      <c r="P39" s="1">
        <v>38</v>
      </c>
      <c r="Q39" s="2">
        <v>1</v>
      </c>
      <c r="R39" s="2">
        <v>1</v>
      </c>
      <c r="S39" s="2">
        <v>1</v>
      </c>
    </row>
    <row r="40" spans="1:19" x14ac:dyDescent="0.3">
      <c r="A40" s="4">
        <f t="shared" si="1"/>
        <v>0.39583333333333348</v>
      </c>
      <c r="B40" s="2">
        <v>0.15</v>
      </c>
      <c r="C40" s="2">
        <v>7.4999999999999997E-2</v>
      </c>
      <c r="D40" s="2">
        <v>7.4999999999999997E-2</v>
      </c>
      <c r="F40" s="6">
        <v>16</v>
      </c>
      <c r="G40" s="7">
        <v>0.6</v>
      </c>
      <c r="H40" s="7">
        <v>0.6</v>
      </c>
      <c r="I40" s="7">
        <v>0.6</v>
      </c>
      <c r="P40" s="1">
        <v>39</v>
      </c>
      <c r="Q40" s="2">
        <v>1</v>
      </c>
      <c r="R40" s="2">
        <v>1</v>
      </c>
      <c r="S40" s="2">
        <v>1</v>
      </c>
    </row>
    <row r="41" spans="1:19" x14ac:dyDescent="0.3">
      <c r="A41" s="4">
        <f t="shared" si="1"/>
        <v>0.40625000000000017</v>
      </c>
      <c r="B41" s="2">
        <v>0.15</v>
      </c>
      <c r="C41" s="2">
        <v>7.4999999999999997E-2</v>
      </c>
      <c r="D41" s="2">
        <v>7.4999999999999997E-2</v>
      </c>
      <c r="F41" s="6">
        <v>17</v>
      </c>
      <c r="G41" s="7">
        <v>0.6</v>
      </c>
      <c r="H41" s="7">
        <v>0.6</v>
      </c>
      <c r="I41" s="7">
        <v>0.6</v>
      </c>
      <c r="P41" s="1">
        <v>40</v>
      </c>
      <c r="Q41" s="2">
        <v>1</v>
      </c>
      <c r="R41" s="2">
        <v>1</v>
      </c>
      <c r="S41" s="2">
        <v>1</v>
      </c>
    </row>
    <row r="42" spans="1:19" x14ac:dyDescent="0.3">
      <c r="A42" s="4">
        <f t="shared" si="1"/>
        <v>0.41666666666666685</v>
      </c>
      <c r="B42" s="2">
        <v>0.15</v>
      </c>
      <c r="C42" s="2">
        <v>7.4999999999999997E-2</v>
      </c>
      <c r="D42" s="2">
        <v>7.4999999999999997E-2</v>
      </c>
      <c r="F42" s="6">
        <v>18</v>
      </c>
      <c r="G42" s="7">
        <v>1.5</v>
      </c>
      <c r="H42" s="7">
        <v>1.5</v>
      </c>
      <c r="I42" s="7">
        <v>1.5</v>
      </c>
      <c r="P42" s="1">
        <v>41</v>
      </c>
      <c r="Q42" s="2">
        <v>1</v>
      </c>
      <c r="R42" s="2">
        <v>1</v>
      </c>
      <c r="S42" s="2">
        <v>1</v>
      </c>
    </row>
    <row r="43" spans="1:19" x14ac:dyDescent="0.3">
      <c r="A43" s="4">
        <f t="shared" si="1"/>
        <v>0.42708333333333354</v>
      </c>
      <c r="B43" s="2">
        <v>0.15</v>
      </c>
      <c r="C43" s="2">
        <v>7.4999999999999997E-2</v>
      </c>
      <c r="D43" s="2">
        <v>7.4999999999999997E-2</v>
      </c>
      <c r="F43" s="6">
        <v>19</v>
      </c>
      <c r="G43" s="7">
        <v>1.5</v>
      </c>
      <c r="H43" s="7">
        <v>1.5</v>
      </c>
      <c r="I43" s="7">
        <v>1.5</v>
      </c>
      <c r="P43" s="1">
        <v>42</v>
      </c>
      <c r="Q43" s="2">
        <v>1</v>
      </c>
      <c r="R43" s="2">
        <v>1</v>
      </c>
      <c r="S43" s="2">
        <v>1</v>
      </c>
    </row>
    <row r="44" spans="1:19" x14ac:dyDescent="0.3">
      <c r="A44" s="4">
        <f t="shared" si="1"/>
        <v>0.43750000000000022</v>
      </c>
      <c r="B44" s="2">
        <v>0.15</v>
      </c>
      <c r="C44" s="2">
        <v>7.4999999999999997E-2</v>
      </c>
      <c r="D44" s="2">
        <v>7.4999999999999997E-2</v>
      </c>
      <c r="F44" s="6">
        <v>20</v>
      </c>
      <c r="G44" s="7">
        <v>1.8</v>
      </c>
      <c r="H44" s="7">
        <v>1.8</v>
      </c>
      <c r="I44" s="7">
        <v>1.8</v>
      </c>
      <c r="P44" s="1">
        <v>43</v>
      </c>
      <c r="Q44" s="2">
        <v>1</v>
      </c>
      <c r="R44" s="2">
        <v>1</v>
      </c>
      <c r="S44" s="2">
        <v>1</v>
      </c>
    </row>
    <row r="45" spans="1:19" x14ac:dyDescent="0.3">
      <c r="A45" s="4">
        <f t="shared" si="1"/>
        <v>0.44791666666666691</v>
      </c>
      <c r="B45" s="2">
        <v>0.15</v>
      </c>
      <c r="C45" s="2">
        <v>7.4999999999999997E-2</v>
      </c>
      <c r="D45" s="2">
        <v>7.4999999999999997E-2</v>
      </c>
      <c r="F45" s="6">
        <v>21</v>
      </c>
      <c r="G45" s="7">
        <v>1.8</v>
      </c>
      <c r="H45" s="7">
        <v>1.8</v>
      </c>
      <c r="I45" s="7">
        <v>1.8</v>
      </c>
      <c r="P45" s="1">
        <v>44</v>
      </c>
      <c r="Q45" s="2">
        <v>1</v>
      </c>
      <c r="R45" s="2">
        <v>1</v>
      </c>
      <c r="S45" s="2">
        <v>1</v>
      </c>
    </row>
    <row r="46" spans="1:19" x14ac:dyDescent="0.3">
      <c r="A46" s="4">
        <f t="shared" si="1"/>
        <v>0.45833333333333359</v>
      </c>
      <c r="B46" s="2">
        <v>0.15</v>
      </c>
      <c r="C46" s="2">
        <v>7.4999999999999997E-2</v>
      </c>
      <c r="D46" s="2">
        <v>7.4999999999999997E-2</v>
      </c>
      <c r="F46" s="6">
        <v>22</v>
      </c>
      <c r="G46" s="7">
        <v>1.8</v>
      </c>
      <c r="H46" s="7">
        <v>1.8</v>
      </c>
      <c r="I46" s="7">
        <v>1.8</v>
      </c>
      <c r="P46" s="1">
        <v>45</v>
      </c>
      <c r="Q46" s="2">
        <v>1</v>
      </c>
      <c r="R46" s="2">
        <v>1</v>
      </c>
      <c r="S46" s="2">
        <v>1</v>
      </c>
    </row>
    <row r="47" spans="1:19" x14ac:dyDescent="0.3">
      <c r="A47" s="4">
        <f t="shared" si="1"/>
        <v>0.46875000000000028</v>
      </c>
      <c r="B47" s="2">
        <v>0.15</v>
      </c>
      <c r="C47" s="2">
        <v>7.4999999999999997E-2</v>
      </c>
      <c r="D47" s="2">
        <v>7.4999999999999997E-2</v>
      </c>
      <c r="F47" s="6">
        <v>23</v>
      </c>
      <c r="G47" s="7">
        <v>0.6</v>
      </c>
      <c r="H47" s="7">
        <v>0.6</v>
      </c>
      <c r="I47" s="7">
        <v>0.6</v>
      </c>
      <c r="P47" s="1">
        <v>46</v>
      </c>
      <c r="Q47" s="2">
        <v>1</v>
      </c>
      <c r="R47" s="2">
        <v>1</v>
      </c>
      <c r="S47" s="2">
        <v>1</v>
      </c>
    </row>
    <row r="48" spans="1:19" x14ac:dyDescent="0.3">
      <c r="A48" s="4">
        <f t="shared" si="1"/>
        <v>0.47916666666666696</v>
      </c>
      <c r="B48" s="2">
        <v>0.15</v>
      </c>
      <c r="C48" s="2">
        <v>7.4999999999999997E-2</v>
      </c>
      <c r="D48" s="2">
        <v>7.4999999999999997E-2</v>
      </c>
      <c r="P48" s="1">
        <v>47</v>
      </c>
      <c r="Q48" s="2">
        <v>1</v>
      </c>
      <c r="R48" s="2">
        <v>1</v>
      </c>
      <c r="S48" s="2">
        <v>1</v>
      </c>
    </row>
    <row r="49" spans="1:19" x14ac:dyDescent="0.3">
      <c r="A49" s="4">
        <f>A48+1/24/4</f>
        <v>0.48958333333333365</v>
      </c>
      <c r="B49" s="2">
        <v>0.15</v>
      </c>
      <c r="C49" s="2">
        <v>7.4999999999999997E-2</v>
      </c>
      <c r="D49" s="2">
        <v>7.4999999999999997E-2</v>
      </c>
      <c r="P49" s="1">
        <v>48</v>
      </c>
      <c r="Q49" s="2">
        <v>1</v>
      </c>
      <c r="R49" s="2">
        <v>1</v>
      </c>
      <c r="S49" s="2">
        <v>1</v>
      </c>
    </row>
    <row r="50" spans="1:19" x14ac:dyDescent="0.3">
      <c r="A50" s="4">
        <f t="shared" si="1"/>
        <v>0.50000000000000033</v>
      </c>
      <c r="B50" s="2">
        <v>0.45</v>
      </c>
      <c r="C50" s="2">
        <v>7.4999999999999997E-2</v>
      </c>
      <c r="D50" s="2">
        <v>7.4999999999999997E-2</v>
      </c>
      <c r="P50" s="1">
        <v>49</v>
      </c>
      <c r="Q50" s="2">
        <v>1</v>
      </c>
      <c r="R50" s="2">
        <v>1</v>
      </c>
      <c r="S50" s="2">
        <v>1</v>
      </c>
    </row>
    <row r="51" spans="1:19" x14ac:dyDescent="0.3">
      <c r="A51" s="4">
        <f t="shared" si="1"/>
        <v>0.51041666666666696</v>
      </c>
      <c r="B51" s="2">
        <v>0.45</v>
      </c>
      <c r="C51" s="2">
        <v>7.4999999999999997E-2</v>
      </c>
      <c r="D51" s="2">
        <v>7.4999999999999997E-2</v>
      </c>
      <c r="P51" s="1">
        <v>50</v>
      </c>
      <c r="Q51" s="2">
        <v>1</v>
      </c>
      <c r="R51" s="2">
        <v>1</v>
      </c>
      <c r="S51" s="2">
        <v>1</v>
      </c>
    </row>
    <row r="52" spans="1:19" x14ac:dyDescent="0.3">
      <c r="A52" s="4">
        <f t="shared" si="1"/>
        <v>0.52083333333333359</v>
      </c>
      <c r="B52" s="2">
        <v>0.45</v>
      </c>
      <c r="C52" s="2">
        <v>7.4999999999999997E-2</v>
      </c>
      <c r="D52" s="2">
        <v>7.4999999999999997E-2</v>
      </c>
      <c r="P52" s="1">
        <v>51</v>
      </c>
      <c r="Q52" s="2">
        <v>1</v>
      </c>
      <c r="R52" s="2">
        <v>1</v>
      </c>
      <c r="S52" s="2">
        <v>1</v>
      </c>
    </row>
    <row r="53" spans="1:19" x14ac:dyDescent="0.3">
      <c r="A53" s="4">
        <f t="shared" si="1"/>
        <v>0.53125000000000022</v>
      </c>
      <c r="B53" s="2">
        <v>0.45</v>
      </c>
      <c r="C53" s="2">
        <v>7.4999999999999997E-2</v>
      </c>
      <c r="D53" s="2">
        <v>7.4999999999999997E-2</v>
      </c>
      <c r="P53" s="1">
        <v>52</v>
      </c>
      <c r="Q53" s="2">
        <v>1</v>
      </c>
      <c r="R53" s="2">
        <v>1</v>
      </c>
      <c r="S53" s="2">
        <v>1</v>
      </c>
    </row>
    <row r="54" spans="1:19" x14ac:dyDescent="0.3">
      <c r="A54" s="4">
        <f t="shared" si="1"/>
        <v>0.54166666666666685</v>
      </c>
      <c r="B54" s="2">
        <v>0.45</v>
      </c>
      <c r="C54" s="2">
        <v>7.4999999999999997E-2</v>
      </c>
      <c r="D54" s="2">
        <v>7.4999999999999997E-2</v>
      </c>
      <c r="P54" s="1">
        <v>53</v>
      </c>
      <c r="Q54" s="2">
        <v>1</v>
      </c>
      <c r="R54" s="2">
        <v>1</v>
      </c>
      <c r="S54" s="2">
        <v>1</v>
      </c>
    </row>
    <row r="55" spans="1:19" x14ac:dyDescent="0.3">
      <c r="A55" s="4">
        <f t="shared" si="1"/>
        <v>0.55208333333333348</v>
      </c>
      <c r="B55" s="2">
        <v>0.45</v>
      </c>
      <c r="C55" s="2">
        <v>7.4999999999999997E-2</v>
      </c>
      <c r="D55" s="2">
        <v>7.4999999999999997E-2</v>
      </c>
    </row>
    <row r="56" spans="1:19" x14ac:dyDescent="0.3">
      <c r="A56" s="4">
        <f t="shared" si="1"/>
        <v>0.56250000000000011</v>
      </c>
      <c r="B56" s="2">
        <v>0.45</v>
      </c>
      <c r="C56" s="2">
        <v>7.4999999999999997E-2</v>
      </c>
      <c r="D56" s="2">
        <v>7.4999999999999997E-2</v>
      </c>
    </row>
    <row r="57" spans="1:19" x14ac:dyDescent="0.3">
      <c r="A57" s="4">
        <f t="shared" si="1"/>
        <v>0.57291666666666674</v>
      </c>
      <c r="B57" s="2">
        <v>0.45</v>
      </c>
      <c r="C57" s="2">
        <v>7.4999999999999997E-2</v>
      </c>
      <c r="D57" s="2">
        <v>7.4999999999999997E-2</v>
      </c>
    </row>
    <row r="58" spans="1:19" x14ac:dyDescent="0.3">
      <c r="A58" s="4">
        <f t="shared" si="1"/>
        <v>0.58333333333333337</v>
      </c>
      <c r="B58" s="2">
        <v>0.45</v>
      </c>
      <c r="C58" s="2">
        <v>7.4999999999999997E-2</v>
      </c>
      <c r="D58" s="2">
        <v>7.4999999999999997E-2</v>
      </c>
    </row>
    <row r="59" spans="1:19" x14ac:dyDescent="0.3">
      <c r="A59" s="4">
        <f t="shared" si="1"/>
        <v>0.59375</v>
      </c>
      <c r="B59" s="2">
        <v>0.45</v>
      </c>
      <c r="C59" s="2">
        <v>7.4999999999999997E-2</v>
      </c>
      <c r="D59" s="2">
        <v>7.4999999999999997E-2</v>
      </c>
    </row>
    <row r="60" spans="1:19" x14ac:dyDescent="0.3">
      <c r="A60" s="4">
        <f t="shared" si="1"/>
        <v>0.60416666666666663</v>
      </c>
      <c r="B60" s="2">
        <v>0.45</v>
      </c>
      <c r="C60" s="2">
        <v>7.4999999999999997E-2</v>
      </c>
      <c r="D60" s="2">
        <v>7.4999999999999997E-2</v>
      </c>
    </row>
    <row r="61" spans="1:19" x14ac:dyDescent="0.3">
      <c r="A61" s="4">
        <f t="shared" si="1"/>
        <v>0.61458333333333326</v>
      </c>
      <c r="B61" s="2">
        <v>0.45</v>
      </c>
      <c r="C61" s="2">
        <v>7.4999999999999997E-2</v>
      </c>
      <c r="D61" s="2">
        <v>7.4999999999999997E-2</v>
      </c>
    </row>
    <row r="62" spans="1:19" x14ac:dyDescent="0.3">
      <c r="A62" s="4">
        <f t="shared" si="1"/>
        <v>0.62499999999999989</v>
      </c>
      <c r="B62" s="2">
        <v>0.15</v>
      </c>
      <c r="C62" s="2">
        <v>7.4999999999999997E-2</v>
      </c>
      <c r="D62" s="2">
        <v>7.4999999999999997E-2</v>
      </c>
    </row>
    <row r="63" spans="1:19" x14ac:dyDescent="0.3">
      <c r="A63" s="4">
        <f t="shared" si="1"/>
        <v>0.63541666666666652</v>
      </c>
      <c r="B63" s="2">
        <v>0.15</v>
      </c>
      <c r="C63" s="2">
        <v>7.4999999999999997E-2</v>
      </c>
      <c r="D63" s="2">
        <v>7.4999999999999997E-2</v>
      </c>
    </row>
    <row r="64" spans="1:19" x14ac:dyDescent="0.3">
      <c r="A64" s="4">
        <f t="shared" si="1"/>
        <v>0.64583333333333315</v>
      </c>
      <c r="B64" s="2">
        <v>0.15</v>
      </c>
      <c r="C64" s="2">
        <v>7.4999999999999997E-2</v>
      </c>
      <c r="D64" s="2">
        <v>7.4999999999999997E-2</v>
      </c>
    </row>
    <row r="65" spans="1:4" x14ac:dyDescent="0.3">
      <c r="A65" s="4">
        <f t="shared" si="1"/>
        <v>0.65624999999999978</v>
      </c>
      <c r="B65" s="2">
        <v>0.15</v>
      </c>
      <c r="C65" s="2">
        <v>7.4999999999999997E-2</v>
      </c>
      <c r="D65" s="2">
        <v>7.4999999999999997E-2</v>
      </c>
    </row>
    <row r="66" spans="1:4" x14ac:dyDescent="0.3">
      <c r="A66" s="4">
        <f t="shared" si="1"/>
        <v>0.66666666666666641</v>
      </c>
      <c r="B66" s="2">
        <v>0.15</v>
      </c>
      <c r="C66" s="2">
        <v>7.4999999999999997E-2</v>
      </c>
      <c r="D66" s="2">
        <v>7.4999999999999997E-2</v>
      </c>
    </row>
    <row r="67" spans="1:4" x14ac:dyDescent="0.3">
      <c r="A67" s="4">
        <f>A66+1/24/4</f>
        <v>0.67708333333333304</v>
      </c>
      <c r="B67" s="2">
        <v>0.15</v>
      </c>
      <c r="C67" s="2">
        <v>7.4999999999999997E-2</v>
      </c>
      <c r="D67" s="2">
        <v>7.4999999999999997E-2</v>
      </c>
    </row>
    <row r="68" spans="1:4" x14ac:dyDescent="0.3">
      <c r="A68" s="4">
        <f t="shared" ref="A68:A75" si="2">A67+1/24/4</f>
        <v>0.68749999999999967</v>
      </c>
      <c r="B68" s="2">
        <v>0.15</v>
      </c>
      <c r="C68" s="2">
        <v>7.4999999999999997E-2</v>
      </c>
      <c r="D68" s="2">
        <v>7.4999999999999997E-2</v>
      </c>
    </row>
    <row r="69" spans="1:4" x14ac:dyDescent="0.3">
      <c r="A69" s="4">
        <f t="shared" si="2"/>
        <v>0.6979166666666663</v>
      </c>
      <c r="B69" s="2">
        <v>0.15</v>
      </c>
      <c r="C69" s="2">
        <v>7.4999999999999997E-2</v>
      </c>
      <c r="D69" s="2">
        <v>7.4999999999999997E-2</v>
      </c>
    </row>
    <row r="70" spans="1:4" x14ac:dyDescent="0.3">
      <c r="A70" s="4">
        <f t="shared" si="2"/>
        <v>0.70833333333333293</v>
      </c>
      <c r="B70" s="2">
        <v>0.15</v>
      </c>
      <c r="C70" s="2">
        <v>7.4999999999999997E-2</v>
      </c>
      <c r="D70" s="2">
        <v>7.4999999999999997E-2</v>
      </c>
    </row>
    <row r="71" spans="1:4" x14ac:dyDescent="0.3">
      <c r="A71" s="4">
        <f t="shared" si="2"/>
        <v>0.71874999999999956</v>
      </c>
      <c r="B71" s="2">
        <v>0.15</v>
      </c>
      <c r="C71" s="2">
        <v>7.4999999999999997E-2</v>
      </c>
      <c r="D71" s="2">
        <v>7.4999999999999997E-2</v>
      </c>
    </row>
    <row r="72" spans="1:4" x14ac:dyDescent="0.3">
      <c r="A72" s="4">
        <f t="shared" si="2"/>
        <v>0.72916666666666619</v>
      </c>
      <c r="B72" s="2">
        <v>0.15</v>
      </c>
      <c r="C72" s="2">
        <v>7.4999999999999997E-2</v>
      </c>
      <c r="D72" s="2">
        <v>7.4999999999999997E-2</v>
      </c>
    </row>
    <row r="73" spans="1:4" x14ac:dyDescent="0.3">
      <c r="A73" s="4">
        <f t="shared" si="2"/>
        <v>0.73958333333333282</v>
      </c>
      <c r="B73" s="2">
        <v>0.15</v>
      </c>
      <c r="C73" s="2">
        <v>7.4999999999999997E-2</v>
      </c>
      <c r="D73" s="2">
        <v>7.4999999999999997E-2</v>
      </c>
    </row>
    <row r="74" spans="1:4" x14ac:dyDescent="0.3">
      <c r="A74" s="4">
        <f t="shared" si="2"/>
        <v>0.74999999999999944</v>
      </c>
      <c r="B74" s="2">
        <v>0.375</v>
      </c>
      <c r="C74" s="2">
        <v>7.4999999999999997E-2</v>
      </c>
      <c r="D74" s="2">
        <v>7.4999999999999997E-2</v>
      </c>
    </row>
    <row r="75" spans="1:4" x14ac:dyDescent="0.3">
      <c r="A75" s="4">
        <f t="shared" si="2"/>
        <v>0.76041666666666607</v>
      </c>
      <c r="B75" s="2">
        <v>0.375</v>
      </c>
      <c r="C75" s="2">
        <v>7.4999999999999997E-2</v>
      </c>
      <c r="D75" s="2">
        <v>7.4999999999999997E-2</v>
      </c>
    </row>
    <row r="76" spans="1:4" x14ac:dyDescent="0.3">
      <c r="A76" s="4">
        <f>A75+1/24/4</f>
        <v>0.7708333333333327</v>
      </c>
      <c r="B76" s="2">
        <v>0.375</v>
      </c>
      <c r="C76" s="2">
        <v>7.4999999999999997E-2</v>
      </c>
      <c r="D76" s="2">
        <v>7.4999999999999997E-2</v>
      </c>
    </row>
    <row r="77" spans="1:4" x14ac:dyDescent="0.3">
      <c r="A77" s="4">
        <f t="shared" ref="A77:A85" si="3">A76+1/24/4</f>
        <v>0.78124999999999933</v>
      </c>
      <c r="B77" s="2">
        <v>0.375</v>
      </c>
      <c r="C77" s="2">
        <v>7.4999999999999997E-2</v>
      </c>
      <c r="D77" s="2">
        <v>7.4999999999999997E-2</v>
      </c>
    </row>
    <row r="78" spans="1:4" x14ac:dyDescent="0.3">
      <c r="A78" s="4">
        <f t="shared" si="3"/>
        <v>0.79166666666666596</v>
      </c>
      <c r="B78" s="2">
        <v>0.375</v>
      </c>
      <c r="C78" s="2">
        <v>7.4999999999999997E-2</v>
      </c>
      <c r="D78" s="2">
        <v>7.4999999999999997E-2</v>
      </c>
    </row>
    <row r="79" spans="1:4" x14ac:dyDescent="0.3">
      <c r="A79" s="4">
        <f t="shared" si="3"/>
        <v>0.80208333333333259</v>
      </c>
      <c r="B79" s="2">
        <v>0.375</v>
      </c>
      <c r="C79" s="2">
        <v>7.4999999999999997E-2</v>
      </c>
      <c r="D79" s="2">
        <v>7.4999999999999997E-2</v>
      </c>
    </row>
    <row r="80" spans="1:4" x14ac:dyDescent="0.3">
      <c r="A80" s="4">
        <f t="shared" si="3"/>
        <v>0.81249999999999922</v>
      </c>
      <c r="B80" s="2">
        <v>0.375</v>
      </c>
      <c r="C80" s="2">
        <v>7.4999999999999997E-2</v>
      </c>
      <c r="D80" s="2">
        <v>7.4999999999999997E-2</v>
      </c>
    </row>
    <row r="81" spans="1:4" x14ac:dyDescent="0.3">
      <c r="A81" s="4">
        <f t="shared" si="3"/>
        <v>0.82291666666666585</v>
      </c>
      <c r="B81" s="2">
        <v>0.375</v>
      </c>
      <c r="C81" s="2">
        <v>7.4999999999999997E-2</v>
      </c>
      <c r="D81" s="2">
        <v>7.4999999999999997E-2</v>
      </c>
    </row>
    <row r="82" spans="1:4" x14ac:dyDescent="0.3">
      <c r="A82" s="4">
        <f t="shared" si="3"/>
        <v>0.83333333333333248</v>
      </c>
      <c r="B82" s="2">
        <v>0.45</v>
      </c>
      <c r="C82" s="2">
        <v>7.4999999999999997E-2</v>
      </c>
      <c r="D82" s="2">
        <v>7.4999999999999997E-2</v>
      </c>
    </row>
    <row r="83" spans="1:4" x14ac:dyDescent="0.3">
      <c r="A83" s="4">
        <f t="shared" si="3"/>
        <v>0.84374999999999911</v>
      </c>
      <c r="B83" s="2">
        <v>0.45</v>
      </c>
      <c r="C83" s="2">
        <v>7.4999999999999997E-2</v>
      </c>
      <c r="D83" s="2">
        <v>7.4999999999999997E-2</v>
      </c>
    </row>
    <row r="84" spans="1:4" x14ac:dyDescent="0.3">
      <c r="A84" s="4">
        <f t="shared" si="3"/>
        <v>0.85416666666666574</v>
      </c>
      <c r="B84" s="2">
        <v>0.45</v>
      </c>
      <c r="C84" s="2">
        <v>7.4999999999999997E-2</v>
      </c>
      <c r="D84" s="2">
        <v>7.4999999999999997E-2</v>
      </c>
    </row>
    <row r="85" spans="1:4" x14ac:dyDescent="0.3">
      <c r="A85" s="4">
        <f t="shared" si="3"/>
        <v>0.86458333333333237</v>
      </c>
      <c r="B85" s="2">
        <v>0.45</v>
      </c>
      <c r="C85" s="2">
        <v>7.4999999999999997E-2</v>
      </c>
      <c r="D85" s="2">
        <v>7.4999999999999997E-2</v>
      </c>
    </row>
    <row r="86" spans="1:4" x14ac:dyDescent="0.3">
      <c r="A86" s="4">
        <f>A85+1/24/4</f>
        <v>0.874999999999999</v>
      </c>
      <c r="B86" s="2">
        <v>0.45</v>
      </c>
      <c r="C86" s="2">
        <v>7.4999999999999997E-2</v>
      </c>
      <c r="D86" s="2">
        <v>7.4999999999999997E-2</v>
      </c>
    </row>
    <row r="87" spans="1:4" x14ac:dyDescent="0.3">
      <c r="A87" s="4">
        <f t="shared" ref="A87:A97" si="4">A86+1/24/4</f>
        <v>0.88541666666666563</v>
      </c>
      <c r="B87" s="2">
        <v>0.45</v>
      </c>
      <c r="C87" s="2">
        <v>7.4999999999999997E-2</v>
      </c>
      <c r="D87" s="2">
        <v>7.4999999999999997E-2</v>
      </c>
    </row>
    <row r="88" spans="1:4" x14ac:dyDescent="0.3">
      <c r="A88" s="4">
        <f t="shared" si="4"/>
        <v>0.89583333333333226</v>
      </c>
      <c r="B88" s="2">
        <v>0.45</v>
      </c>
      <c r="C88" s="2">
        <v>7.4999999999999997E-2</v>
      </c>
      <c r="D88" s="2">
        <v>7.4999999999999997E-2</v>
      </c>
    </row>
    <row r="89" spans="1:4" x14ac:dyDescent="0.3">
      <c r="A89" s="4">
        <f t="shared" si="4"/>
        <v>0.90624999999999889</v>
      </c>
      <c r="B89" s="2">
        <v>0.45</v>
      </c>
      <c r="C89" s="2">
        <v>7.4999999999999997E-2</v>
      </c>
      <c r="D89" s="2">
        <v>7.4999999999999997E-2</v>
      </c>
    </row>
    <row r="90" spans="1:4" x14ac:dyDescent="0.3">
      <c r="A90" s="4">
        <f t="shared" si="4"/>
        <v>0.91666666666666552</v>
      </c>
      <c r="B90" s="2">
        <v>0.45</v>
      </c>
      <c r="C90" s="2">
        <v>7.4999999999999997E-2</v>
      </c>
      <c r="D90" s="2">
        <v>7.4999999999999997E-2</v>
      </c>
    </row>
    <row r="91" spans="1:4" x14ac:dyDescent="0.3">
      <c r="A91" s="4">
        <f t="shared" si="4"/>
        <v>0.92708333333333215</v>
      </c>
      <c r="B91" s="2">
        <v>0.45</v>
      </c>
      <c r="C91" s="2">
        <v>7.4999999999999997E-2</v>
      </c>
      <c r="D91" s="2">
        <v>7.4999999999999997E-2</v>
      </c>
    </row>
    <row r="92" spans="1:4" x14ac:dyDescent="0.3">
      <c r="A92" s="4">
        <f t="shared" si="4"/>
        <v>0.93749999999999878</v>
      </c>
      <c r="B92" s="2">
        <v>0.45</v>
      </c>
      <c r="C92" s="2">
        <v>7.4999999999999997E-2</v>
      </c>
      <c r="D92" s="2">
        <v>7.4999999999999997E-2</v>
      </c>
    </row>
    <row r="93" spans="1:4" x14ac:dyDescent="0.3">
      <c r="A93" s="4">
        <f t="shared" si="4"/>
        <v>0.94791666666666541</v>
      </c>
      <c r="B93" s="2">
        <v>0.45</v>
      </c>
      <c r="C93" s="2">
        <v>7.4999999999999997E-2</v>
      </c>
      <c r="D93" s="2">
        <v>7.4999999999999997E-2</v>
      </c>
    </row>
    <row r="94" spans="1:4" x14ac:dyDescent="0.3">
      <c r="A94" s="4">
        <f t="shared" si="4"/>
        <v>0.95833333333333204</v>
      </c>
      <c r="B94" s="2">
        <v>0.15</v>
      </c>
      <c r="C94" s="2">
        <v>7.4999999999999997E-2</v>
      </c>
      <c r="D94" s="2">
        <v>7.4999999999999997E-2</v>
      </c>
    </row>
    <row r="95" spans="1:4" x14ac:dyDescent="0.3">
      <c r="A95" s="4">
        <f t="shared" si="4"/>
        <v>0.96874999999999867</v>
      </c>
      <c r="B95" s="2">
        <v>0.15</v>
      </c>
      <c r="C95" s="2">
        <v>7.4999999999999997E-2</v>
      </c>
      <c r="D95" s="2">
        <v>7.4999999999999997E-2</v>
      </c>
    </row>
    <row r="96" spans="1:4" x14ac:dyDescent="0.3">
      <c r="A96" s="4">
        <f t="shared" si="4"/>
        <v>0.9791666666666653</v>
      </c>
      <c r="B96" s="2">
        <v>0.15</v>
      </c>
      <c r="C96" s="2">
        <v>7.4999999999999997E-2</v>
      </c>
      <c r="D96" s="2">
        <v>7.4999999999999997E-2</v>
      </c>
    </row>
    <row r="97" spans="1:4" x14ac:dyDescent="0.3">
      <c r="A97" s="4">
        <f t="shared" si="4"/>
        <v>0.98958333333333193</v>
      </c>
      <c r="B97" s="2">
        <v>0.15</v>
      </c>
      <c r="C97" s="2">
        <v>7.4999999999999997E-2</v>
      </c>
      <c r="D97" s="2">
        <v>7.4999999999999997E-2</v>
      </c>
    </row>
  </sheetData>
  <conditionalFormatting sqref="H2:J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177E3-7740-4207-BEFD-2A3D0679373B}">
  <sheetPr codeName="Sheet15">
    <tabColor rgb="FF00B0F0"/>
  </sheetPr>
  <dimension ref="A1:S97"/>
  <sheetViews>
    <sheetView showGridLines="0" topLeftCell="A42" zoomScaleNormal="100" workbookViewId="0">
      <selection activeCell="P54" sqref="P54:S54"/>
    </sheetView>
  </sheetViews>
  <sheetFormatPr defaultRowHeight="14.4" x14ac:dyDescent="0.3"/>
  <cols>
    <col min="2" max="2" width="20.5546875" customWidth="1"/>
    <col min="3" max="3" width="12.33203125" customWidth="1"/>
    <col min="4" max="4" width="11.88671875" customWidth="1"/>
    <col min="5" max="5" width="10.21875" bestFit="1" customWidth="1"/>
    <col min="6" max="6" width="7.21875" customWidth="1"/>
    <col min="7" max="8" width="12.21875" bestFit="1" customWidth="1"/>
    <col min="9" max="9" width="10.21875" bestFit="1" customWidth="1"/>
    <col min="15" max="15" width="12.21875" bestFit="1" customWidth="1"/>
    <col min="16" max="16" width="8.44140625" bestFit="1" customWidth="1"/>
  </cols>
  <sheetData>
    <row r="1" spans="1:19" x14ac:dyDescent="0.3">
      <c r="A1" s="1" t="s">
        <v>0</v>
      </c>
      <c r="B1" s="1" t="s">
        <v>3</v>
      </c>
      <c r="C1" s="1" t="s">
        <v>1</v>
      </c>
      <c r="D1" s="1" t="s">
        <v>2</v>
      </c>
      <c r="H1" s="1" t="s">
        <v>3</v>
      </c>
      <c r="I1" s="1" t="s">
        <v>1</v>
      </c>
      <c r="J1" s="1" t="s">
        <v>2</v>
      </c>
      <c r="P1" s="1" t="s">
        <v>11</v>
      </c>
      <c r="Q1" s="1" t="s">
        <v>3</v>
      </c>
      <c r="R1" s="1" t="s">
        <v>1</v>
      </c>
      <c r="S1" s="1" t="s">
        <v>2</v>
      </c>
    </row>
    <row r="2" spans="1:19" x14ac:dyDescent="0.3">
      <c r="A2" s="4">
        <v>0</v>
      </c>
      <c r="B2" s="2">
        <v>7.4999999999999997E-2</v>
      </c>
      <c r="C2" s="2">
        <v>7.4999999999999997E-2</v>
      </c>
      <c r="D2" s="2">
        <v>7.4999999999999997E-2</v>
      </c>
      <c r="H2" s="13">
        <f>SUM(B2:B97)</f>
        <v>25.499999999999979</v>
      </c>
      <c r="I2" s="13">
        <f t="shared" ref="I2:J2" si="0">SUM(C2:C97)</f>
        <v>25.499999999999979</v>
      </c>
      <c r="J2" s="13">
        <f t="shared" si="0"/>
        <v>25.499999999999979</v>
      </c>
      <c r="K2" t="s">
        <v>7</v>
      </c>
      <c r="P2" s="1">
        <v>1</v>
      </c>
      <c r="Q2" s="2">
        <v>1</v>
      </c>
      <c r="R2" s="2">
        <v>1</v>
      </c>
      <c r="S2" s="2">
        <v>1</v>
      </c>
    </row>
    <row r="3" spans="1:19" x14ac:dyDescent="0.3">
      <c r="A3" s="4">
        <f>A2+1/24/4</f>
        <v>1.0416666666666666E-2</v>
      </c>
      <c r="B3" s="2">
        <v>7.4999999999999997E-2</v>
      </c>
      <c r="C3" s="2">
        <v>7.4999999999999997E-2</v>
      </c>
      <c r="D3" s="2">
        <v>7.4999999999999997E-2</v>
      </c>
      <c r="F3" s="3"/>
      <c r="G3">
        <f>SUM(H3:J3)</f>
        <v>365</v>
      </c>
      <c r="H3" s="1">
        <f>(365-52-52)</f>
        <v>261</v>
      </c>
      <c r="I3" s="1">
        <v>52</v>
      </c>
      <c r="J3" s="1">
        <v>52</v>
      </c>
      <c r="K3" t="s">
        <v>8</v>
      </c>
      <c r="P3" s="1">
        <v>2</v>
      </c>
      <c r="Q3" s="2">
        <v>1</v>
      </c>
      <c r="R3" s="2">
        <v>1</v>
      </c>
      <c r="S3" s="2">
        <v>1</v>
      </c>
    </row>
    <row r="4" spans="1:19" ht="15" thickBot="1" x14ac:dyDescent="0.35">
      <c r="A4" s="4">
        <f t="shared" ref="A4:A66" si="1">A3+1/24/4</f>
        <v>2.0833333333333332E-2</v>
      </c>
      <c r="B4" s="2">
        <v>7.4999999999999997E-2</v>
      </c>
      <c r="C4" s="2">
        <v>7.4999999999999997E-2</v>
      </c>
      <c r="D4" s="2">
        <v>7.4999999999999997E-2</v>
      </c>
      <c r="P4" s="1">
        <v>3</v>
      </c>
      <c r="Q4" s="2">
        <v>1</v>
      </c>
      <c r="R4" s="2">
        <v>1</v>
      </c>
      <c r="S4" s="2">
        <v>1</v>
      </c>
    </row>
    <row r="5" spans="1:19" ht="15" thickBot="1" x14ac:dyDescent="0.35">
      <c r="A5" s="4">
        <f t="shared" si="1"/>
        <v>3.125E-2</v>
      </c>
      <c r="B5" s="2">
        <v>7.4999999999999997E-2</v>
      </c>
      <c r="C5" s="2">
        <v>7.4999999999999997E-2</v>
      </c>
      <c r="D5" s="2">
        <v>7.4999999999999997E-2</v>
      </c>
      <c r="H5" s="10" t="s">
        <v>9</v>
      </c>
      <c r="I5" s="9">
        <f>SUMPRODUCT(H2:J2,H3:J3)/1000</f>
        <v>9.3074999999999921</v>
      </c>
      <c r="J5" t="s">
        <v>10</v>
      </c>
      <c r="K5" s="3"/>
      <c r="P5" s="1">
        <v>4</v>
      </c>
      <c r="Q5" s="2">
        <v>1</v>
      </c>
      <c r="R5" s="2">
        <v>1</v>
      </c>
      <c r="S5" s="2">
        <v>1</v>
      </c>
    </row>
    <row r="6" spans="1:19" x14ac:dyDescent="0.3">
      <c r="A6" s="4">
        <f t="shared" si="1"/>
        <v>4.1666666666666664E-2</v>
      </c>
      <c r="B6" s="2">
        <v>7.4999999999999997E-2</v>
      </c>
      <c r="C6" s="2">
        <v>7.4999999999999997E-2</v>
      </c>
      <c r="D6" s="2">
        <v>7.4999999999999997E-2</v>
      </c>
      <c r="P6" s="1">
        <v>5</v>
      </c>
      <c r="Q6" s="2">
        <v>1</v>
      </c>
      <c r="R6" s="2">
        <v>1</v>
      </c>
      <c r="S6" s="2">
        <v>1</v>
      </c>
    </row>
    <row r="7" spans="1:19" x14ac:dyDescent="0.3">
      <c r="A7" s="4">
        <f t="shared" si="1"/>
        <v>5.2083333333333329E-2</v>
      </c>
      <c r="B7" s="2">
        <v>7.4999999999999997E-2</v>
      </c>
      <c r="C7" s="2">
        <v>7.4999999999999997E-2</v>
      </c>
      <c r="D7" s="2">
        <v>7.4999999999999997E-2</v>
      </c>
      <c r="P7" s="1">
        <v>6</v>
      </c>
      <c r="Q7" s="2">
        <v>1</v>
      </c>
      <c r="R7" s="2">
        <v>1</v>
      </c>
      <c r="S7" s="2">
        <v>1</v>
      </c>
    </row>
    <row r="8" spans="1:19" x14ac:dyDescent="0.3">
      <c r="A8" s="4">
        <f t="shared" si="1"/>
        <v>6.2499999999999993E-2</v>
      </c>
      <c r="B8" s="2">
        <v>7.4999999999999997E-2</v>
      </c>
      <c r="C8" s="2">
        <v>7.4999999999999997E-2</v>
      </c>
      <c r="D8" s="2">
        <v>7.4999999999999997E-2</v>
      </c>
      <c r="P8" s="1">
        <v>7</v>
      </c>
      <c r="Q8" s="2">
        <v>1</v>
      </c>
      <c r="R8" s="2">
        <v>1</v>
      </c>
      <c r="S8" s="2">
        <v>1</v>
      </c>
    </row>
    <row r="9" spans="1:19" x14ac:dyDescent="0.3">
      <c r="A9" s="4">
        <f t="shared" si="1"/>
        <v>7.2916666666666657E-2</v>
      </c>
      <c r="B9" s="2">
        <v>7.4999999999999997E-2</v>
      </c>
      <c r="C9" s="2">
        <v>7.4999999999999997E-2</v>
      </c>
      <c r="D9" s="2">
        <v>7.4999999999999997E-2</v>
      </c>
      <c r="P9" s="1">
        <v>8</v>
      </c>
      <c r="Q9" s="2">
        <v>1</v>
      </c>
      <c r="R9" s="2">
        <v>1</v>
      </c>
      <c r="S9" s="2">
        <v>1</v>
      </c>
    </row>
    <row r="10" spans="1:19" x14ac:dyDescent="0.3">
      <c r="A10" s="4">
        <f t="shared" si="1"/>
        <v>8.3333333333333329E-2</v>
      </c>
      <c r="B10" s="2">
        <v>7.4999999999999997E-2</v>
      </c>
      <c r="C10" s="2">
        <v>7.4999999999999997E-2</v>
      </c>
      <c r="D10" s="2">
        <v>7.4999999999999997E-2</v>
      </c>
      <c r="P10" s="1">
        <v>9</v>
      </c>
      <c r="Q10" s="2">
        <v>1</v>
      </c>
      <c r="R10" s="2">
        <v>1</v>
      </c>
      <c r="S10" s="2">
        <v>1</v>
      </c>
    </row>
    <row r="11" spans="1:19" x14ac:dyDescent="0.3">
      <c r="A11" s="4">
        <f t="shared" si="1"/>
        <v>9.375E-2</v>
      </c>
      <c r="B11" s="2">
        <v>7.4999999999999997E-2</v>
      </c>
      <c r="C11" s="2">
        <v>7.4999999999999997E-2</v>
      </c>
      <c r="D11" s="2">
        <v>7.4999999999999997E-2</v>
      </c>
      <c r="P11" s="1">
        <v>10</v>
      </c>
      <c r="Q11" s="2">
        <v>1</v>
      </c>
      <c r="R11" s="2">
        <v>1</v>
      </c>
      <c r="S11" s="2">
        <v>1</v>
      </c>
    </row>
    <row r="12" spans="1:19" x14ac:dyDescent="0.3">
      <c r="A12" s="4">
        <f t="shared" si="1"/>
        <v>0.10416666666666667</v>
      </c>
      <c r="B12" s="2">
        <v>7.4999999999999997E-2</v>
      </c>
      <c r="C12" s="2">
        <v>7.4999999999999997E-2</v>
      </c>
      <c r="D12" s="2">
        <v>7.4999999999999997E-2</v>
      </c>
      <c r="P12" s="1">
        <v>11</v>
      </c>
      <c r="Q12" s="2">
        <v>1</v>
      </c>
      <c r="R12" s="2">
        <v>1</v>
      </c>
      <c r="S12" s="2">
        <v>1</v>
      </c>
    </row>
    <row r="13" spans="1:19" x14ac:dyDescent="0.3">
      <c r="A13" s="4">
        <f t="shared" si="1"/>
        <v>0.11458333333333334</v>
      </c>
      <c r="B13" s="2">
        <v>7.4999999999999997E-2</v>
      </c>
      <c r="C13" s="2">
        <v>7.4999999999999997E-2</v>
      </c>
      <c r="D13" s="2">
        <v>7.4999999999999997E-2</v>
      </c>
      <c r="P13" s="1">
        <v>12</v>
      </c>
      <c r="Q13" s="2">
        <v>1</v>
      </c>
      <c r="R13" s="2">
        <v>1</v>
      </c>
      <c r="S13" s="2">
        <v>1</v>
      </c>
    </row>
    <row r="14" spans="1:19" x14ac:dyDescent="0.3">
      <c r="A14" s="4">
        <f t="shared" si="1"/>
        <v>0.125</v>
      </c>
      <c r="B14" s="2">
        <v>7.4999999999999997E-2</v>
      </c>
      <c r="C14" s="2">
        <v>7.4999999999999997E-2</v>
      </c>
      <c r="D14" s="2">
        <v>7.4999999999999997E-2</v>
      </c>
      <c r="P14" s="1">
        <v>13</v>
      </c>
      <c r="Q14" s="2">
        <v>1</v>
      </c>
      <c r="R14" s="2">
        <v>1</v>
      </c>
      <c r="S14" s="2">
        <v>1</v>
      </c>
    </row>
    <row r="15" spans="1:19" x14ac:dyDescent="0.3">
      <c r="A15" s="4">
        <f t="shared" si="1"/>
        <v>0.13541666666666666</v>
      </c>
      <c r="B15" s="2">
        <v>7.4999999999999997E-2</v>
      </c>
      <c r="C15" s="2">
        <v>7.4999999999999997E-2</v>
      </c>
      <c r="D15" s="2">
        <v>7.4999999999999997E-2</v>
      </c>
      <c r="P15" s="1">
        <v>14</v>
      </c>
      <c r="Q15" s="2">
        <v>1</v>
      </c>
      <c r="R15" s="2">
        <v>1</v>
      </c>
      <c r="S15" s="2">
        <v>1</v>
      </c>
    </row>
    <row r="16" spans="1:19" x14ac:dyDescent="0.3">
      <c r="A16" s="4">
        <f t="shared" si="1"/>
        <v>0.14583333333333331</v>
      </c>
      <c r="B16" s="2">
        <v>7.4999999999999997E-2</v>
      </c>
      <c r="C16" s="2">
        <v>7.4999999999999997E-2</v>
      </c>
      <c r="D16" s="2">
        <v>7.4999999999999997E-2</v>
      </c>
      <c r="P16" s="1">
        <v>15</v>
      </c>
      <c r="Q16" s="2">
        <v>1</v>
      </c>
      <c r="R16" s="2">
        <v>1</v>
      </c>
      <c r="S16" s="2">
        <v>1</v>
      </c>
    </row>
    <row r="17" spans="1:19" x14ac:dyDescent="0.3">
      <c r="A17" s="4">
        <f t="shared" si="1"/>
        <v>0.15624999999999997</v>
      </c>
      <c r="B17" s="2">
        <v>7.4999999999999997E-2</v>
      </c>
      <c r="C17" s="2">
        <v>7.4999999999999997E-2</v>
      </c>
      <c r="D17" s="2">
        <v>7.4999999999999997E-2</v>
      </c>
      <c r="P17" s="1">
        <v>16</v>
      </c>
      <c r="Q17" s="2">
        <v>1</v>
      </c>
      <c r="R17" s="2">
        <v>1</v>
      </c>
      <c r="S17" s="2">
        <v>1</v>
      </c>
    </row>
    <row r="18" spans="1:19" x14ac:dyDescent="0.3">
      <c r="A18" s="4">
        <f t="shared" si="1"/>
        <v>0.16666666666666663</v>
      </c>
      <c r="B18" s="2">
        <v>7.4999999999999997E-2</v>
      </c>
      <c r="C18" s="2">
        <v>7.4999999999999997E-2</v>
      </c>
      <c r="D18" s="2">
        <v>7.4999999999999997E-2</v>
      </c>
      <c r="P18" s="1">
        <v>17</v>
      </c>
      <c r="Q18" s="2">
        <v>1</v>
      </c>
      <c r="R18" s="2">
        <v>1</v>
      </c>
      <c r="S18" s="2">
        <v>1</v>
      </c>
    </row>
    <row r="19" spans="1:19" x14ac:dyDescent="0.3">
      <c r="A19" s="4">
        <f t="shared" si="1"/>
        <v>0.17708333333333329</v>
      </c>
      <c r="B19" s="2">
        <v>7.4999999999999997E-2</v>
      </c>
      <c r="C19" s="2">
        <v>7.4999999999999997E-2</v>
      </c>
      <c r="D19" s="2">
        <v>7.4999999999999997E-2</v>
      </c>
      <c r="P19" s="1">
        <v>18</v>
      </c>
      <c r="Q19" s="2">
        <v>1</v>
      </c>
      <c r="R19" s="2">
        <v>1</v>
      </c>
      <c r="S19" s="2">
        <v>1</v>
      </c>
    </row>
    <row r="20" spans="1:19" x14ac:dyDescent="0.3">
      <c r="A20" s="4">
        <f t="shared" si="1"/>
        <v>0.18749999999999994</v>
      </c>
      <c r="B20" s="2">
        <v>7.4999999999999997E-2</v>
      </c>
      <c r="C20" s="2">
        <v>7.4999999999999997E-2</v>
      </c>
      <c r="D20" s="2">
        <v>7.4999999999999997E-2</v>
      </c>
      <c r="P20" s="1">
        <v>19</v>
      </c>
      <c r="Q20" s="2">
        <v>1</v>
      </c>
      <c r="R20" s="2">
        <v>1</v>
      </c>
      <c r="S20" s="2">
        <v>1</v>
      </c>
    </row>
    <row r="21" spans="1:19" x14ac:dyDescent="0.3">
      <c r="A21" s="4">
        <f t="shared" si="1"/>
        <v>0.1979166666666666</v>
      </c>
      <c r="B21" s="2">
        <v>7.4999999999999997E-2</v>
      </c>
      <c r="C21" s="2">
        <v>7.4999999999999997E-2</v>
      </c>
      <c r="D21" s="2">
        <v>7.4999999999999997E-2</v>
      </c>
      <c r="P21" s="1">
        <v>20</v>
      </c>
      <c r="Q21" s="2">
        <v>1</v>
      </c>
      <c r="R21" s="2">
        <v>1</v>
      </c>
      <c r="S21" s="2">
        <v>1</v>
      </c>
    </row>
    <row r="22" spans="1:19" x14ac:dyDescent="0.3">
      <c r="A22" s="4">
        <f t="shared" si="1"/>
        <v>0.20833333333333326</v>
      </c>
      <c r="B22" s="2">
        <v>0.375</v>
      </c>
      <c r="C22" s="2">
        <v>0.375</v>
      </c>
      <c r="D22" s="2">
        <v>0.375</v>
      </c>
      <c r="P22" s="1">
        <v>21</v>
      </c>
      <c r="Q22" s="2">
        <v>1</v>
      </c>
      <c r="R22" s="2">
        <v>1</v>
      </c>
      <c r="S22" s="2">
        <v>1</v>
      </c>
    </row>
    <row r="23" spans="1:19" x14ac:dyDescent="0.3">
      <c r="A23" s="4">
        <f t="shared" si="1"/>
        <v>0.21874999999999992</v>
      </c>
      <c r="B23" s="2">
        <v>0.375</v>
      </c>
      <c r="C23" s="2">
        <v>0.375</v>
      </c>
      <c r="D23" s="2">
        <v>0.375</v>
      </c>
      <c r="F23" s="1"/>
      <c r="G23" s="1" t="s">
        <v>3</v>
      </c>
      <c r="H23" s="1" t="s">
        <v>1</v>
      </c>
      <c r="I23" s="1" t="s">
        <v>2</v>
      </c>
      <c r="P23" s="1">
        <v>22</v>
      </c>
      <c r="Q23" s="2">
        <v>1</v>
      </c>
      <c r="R23" s="2">
        <v>1</v>
      </c>
      <c r="S23" s="2">
        <v>1</v>
      </c>
    </row>
    <row r="24" spans="1:19" x14ac:dyDescent="0.3">
      <c r="A24" s="4">
        <f t="shared" si="1"/>
        <v>0.22916666666666657</v>
      </c>
      <c r="B24" s="2">
        <v>0.375</v>
      </c>
      <c r="C24" s="2">
        <v>0.375</v>
      </c>
      <c r="D24" s="2">
        <v>0.375</v>
      </c>
      <c r="F24" s="6">
        <v>0</v>
      </c>
      <c r="G24" s="7">
        <v>0.3</v>
      </c>
      <c r="H24" s="7">
        <v>0.3</v>
      </c>
      <c r="I24" s="7">
        <v>0.3</v>
      </c>
      <c r="P24" s="1">
        <v>23</v>
      </c>
      <c r="Q24" s="2">
        <v>1</v>
      </c>
      <c r="R24" s="2">
        <v>1</v>
      </c>
      <c r="S24" s="2">
        <v>1</v>
      </c>
    </row>
    <row r="25" spans="1:19" x14ac:dyDescent="0.3">
      <c r="A25" s="4">
        <f t="shared" si="1"/>
        <v>0.23958333333333323</v>
      </c>
      <c r="B25" s="2">
        <v>0.375</v>
      </c>
      <c r="C25" s="2">
        <v>0.375</v>
      </c>
      <c r="D25" s="2">
        <v>0.375</v>
      </c>
      <c r="F25" s="6">
        <v>1</v>
      </c>
      <c r="G25" s="7">
        <v>0.3</v>
      </c>
      <c r="H25" s="7">
        <v>0.3</v>
      </c>
      <c r="I25" s="7">
        <v>0.3</v>
      </c>
      <c r="P25" s="1">
        <v>24</v>
      </c>
      <c r="Q25" s="2">
        <v>1</v>
      </c>
      <c r="R25" s="2">
        <v>1</v>
      </c>
      <c r="S25" s="2">
        <v>1</v>
      </c>
    </row>
    <row r="26" spans="1:19" x14ac:dyDescent="0.3">
      <c r="A26" s="4">
        <f t="shared" si="1"/>
        <v>0.24999999999999989</v>
      </c>
      <c r="B26" s="2">
        <v>0.375</v>
      </c>
      <c r="C26" s="2">
        <v>0.375</v>
      </c>
      <c r="D26" s="2">
        <v>0.375</v>
      </c>
      <c r="F26" s="6">
        <v>2</v>
      </c>
      <c r="G26" s="7">
        <v>0.3</v>
      </c>
      <c r="H26" s="7">
        <v>0.3</v>
      </c>
      <c r="I26" s="7">
        <v>0.3</v>
      </c>
      <c r="P26" s="1">
        <v>25</v>
      </c>
      <c r="Q26" s="2">
        <v>1</v>
      </c>
      <c r="R26" s="2">
        <v>1</v>
      </c>
      <c r="S26" s="2">
        <v>1</v>
      </c>
    </row>
    <row r="27" spans="1:19" x14ac:dyDescent="0.3">
      <c r="A27" s="4">
        <f t="shared" si="1"/>
        <v>0.26041666666666657</v>
      </c>
      <c r="B27" s="2">
        <v>0.375</v>
      </c>
      <c r="C27" s="2">
        <v>0.375</v>
      </c>
      <c r="D27" s="2">
        <v>0.375</v>
      </c>
      <c r="F27" s="6">
        <v>3</v>
      </c>
      <c r="G27" s="7">
        <v>0.3</v>
      </c>
      <c r="H27" s="7">
        <v>0.3</v>
      </c>
      <c r="I27" s="7">
        <v>0.3</v>
      </c>
      <c r="P27" s="1">
        <v>26</v>
      </c>
      <c r="Q27" s="2">
        <v>1</v>
      </c>
      <c r="R27" s="2">
        <v>1</v>
      </c>
      <c r="S27" s="2">
        <v>1</v>
      </c>
    </row>
    <row r="28" spans="1:19" x14ac:dyDescent="0.3">
      <c r="A28" s="4">
        <f t="shared" si="1"/>
        <v>0.27083333333333326</v>
      </c>
      <c r="B28" s="2">
        <v>0.375</v>
      </c>
      <c r="C28" s="2">
        <v>0.375</v>
      </c>
      <c r="D28" s="2">
        <v>0.375</v>
      </c>
      <c r="F28" s="6">
        <v>4</v>
      </c>
      <c r="G28" s="7">
        <v>0.3</v>
      </c>
      <c r="H28" s="7">
        <v>0.3</v>
      </c>
      <c r="I28" s="7">
        <v>0.3</v>
      </c>
      <c r="P28" s="1">
        <v>27</v>
      </c>
      <c r="Q28" s="2">
        <v>1</v>
      </c>
      <c r="R28" s="2">
        <v>1</v>
      </c>
      <c r="S28" s="2">
        <v>1</v>
      </c>
    </row>
    <row r="29" spans="1:19" x14ac:dyDescent="0.3">
      <c r="A29" s="4">
        <f t="shared" si="1"/>
        <v>0.28124999999999994</v>
      </c>
      <c r="B29" s="2">
        <v>0.375</v>
      </c>
      <c r="C29" s="2">
        <v>0.375</v>
      </c>
      <c r="D29" s="2">
        <v>0.375</v>
      </c>
      <c r="F29" s="6">
        <v>5</v>
      </c>
      <c r="G29" s="7">
        <v>1.5</v>
      </c>
      <c r="H29" s="7">
        <v>1.5</v>
      </c>
      <c r="I29" s="7">
        <v>1.5</v>
      </c>
      <c r="P29" s="1">
        <v>28</v>
      </c>
      <c r="Q29" s="2">
        <v>1</v>
      </c>
      <c r="R29" s="2">
        <v>1</v>
      </c>
      <c r="S29" s="2">
        <v>1</v>
      </c>
    </row>
    <row r="30" spans="1:19" x14ac:dyDescent="0.3">
      <c r="A30" s="4">
        <f t="shared" si="1"/>
        <v>0.29166666666666663</v>
      </c>
      <c r="B30" s="2">
        <v>0.375</v>
      </c>
      <c r="C30" s="2">
        <v>0.375</v>
      </c>
      <c r="D30" s="2">
        <v>0.375</v>
      </c>
      <c r="F30" s="6">
        <v>6</v>
      </c>
      <c r="G30" s="7">
        <v>1.5</v>
      </c>
      <c r="H30" s="7">
        <v>1.5</v>
      </c>
      <c r="I30" s="7">
        <v>1.5</v>
      </c>
      <c r="P30" s="1">
        <v>29</v>
      </c>
      <c r="Q30" s="2">
        <v>1</v>
      </c>
      <c r="R30" s="2">
        <v>1</v>
      </c>
      <c r="S30" s="2">
        <v>1</v>
      </c>
    </row>
    <row r="31" spans="1:19" x14ac:dyDescent="0.3">
      <c r="A31" s="4">
        <f t="shared" si="1"/>
        <v>0.30208333333333331</v>
      </c>
      <c r="B31" s="2">
        <v>0.375</v>
      </c>
      <c r="C31" s="2">
        <v>0.375</v>
      </c>
      <c r="D31" s="2">
        <v>0.375</v>
      </c>
      <c r="F31" s="6">
        <v>7</v>
      </c>
      <c r="G31" s="7">
        <v>1.5</v>
      </c>
      <c r="H31" s="7">
        <v>1.5</v>
      </c>
      <c r="I31" s="7">
        <v>1.5</v>
      </c>
      <c r="P31" s="1">
        <v>30</v>
      </c>
      <c r="Q31" s="2">
        <v>1</v>
      </c>
      <c r="R31" s="2">
        <v>1</v>
      </c>
      <c r="S31" s="2">
        <v>1</v>
      </c>
    </row>
    <row r="32" spans="1:19" x14ac:dyDescent="0.3">
      <c r="A32" s="4">
        <f t="shared" si="1"/>
        <v>0.3125</v>
      </c>
      <c r="B32" s="2">
        <v>0.375</v>
      </c>
      <c r="C32" s="2">
        <v>0.375</v>
      </c>
      <c r="D32" s="2">
        <v>0.375</v>
      </c>
      <c r="F32" s="6">
        <v>8</v>
      </c>
      <c r="G32" s="7">
        <v>1.5</v>
      </c>
      <c r="H32" s="7">
        <v>1.5</v>
      </c>
      <c r="I32" s="7">
        <v>1.5</v>
      </c>
      <c r="P32" s="1">
        <v>31</v>
      </c>
      <c r="Q32" s="2">
        <v>1</v>
      </c>
      <c r="R32" s="2">
        <v>1</v>
      </c>
      <c r="S32" s="2">
        <v>1</v>
      </c>
    </row>
    <row r="33" spans="1:19" x14ac:dyDescent="0.3">
      <c r="A33" s="4">
        <f t="shared" si="1"/>
        <v>0.32291666666666669</v>
      </c>
      <c r="B33" s="2">
        <v>0.375</v>
      </c>
      <c r="C33" s="2">
        <v>0.375</v>
      </c>
      <c r="D33" s="2">
        <v>0.375</v>
      </c>
      <c r="F33" s="6">
        <v>9</v>
      </c>
      <c r="G33" s="7">
        <v>0.6</v>
      </c>
      <c r="H33" s="7">
        <v>0.6</v>
      </c>
      <c r="I33" s="7">
        <v>0.6</v>
      </c>
      <c r="P33" s="1">
        <v>32</v>
      </c>
      <c r="Q33" s="2">
        <v>1</v>
      </c>
      <c r="R33" s="2">
        <v>1</v>
      </c>
      <c r="S33" s="2">
        <v>1</v>
      </c>
    </row>
    <row r="34" spans="1:19" x14ac:dyDescent="0.3">
      <c r="A34" s="4">
        <f t="shared" si="1"/>
        <v>0.33333333333333337</v>
      </c>
      <c r="B34" s="2">
        <v>0.375</v>
      </c>
      <c r="C34" s="2">
        <v>0.375</v>
      </c>
      <c r="D34" s="2">
        <v>0.375</v>
      </c>
      <c r="F34" s="6">
        <v>10</v>
      </c>
      <c r="G34" s="7">
        <v>0.6</v>
      </c>
      <c r="H34" s="7">
        <v>0.6</v>
      </c>
      <c r="I34" s="7">
        <v>0.6</v>
      </c>
      <c r="P34" s="1">
        <v>33</v>
      </c>
      <c r="Q34" s="2">
        <v>1</v>
      </c>
      <c r="R34" s="2">
        <v>1</v>
      </c>
      <c r="S34" s="2">
        <v>1</v>
      </c>
    </row>
    <row r="35" spans="1:19" x14ac:dyDescent="0.3">
      <c r="A35" s="4">
        <f t="shared" si="1"/>
        <v>0.34375000000000006</v>
      </c>
      <c r="B35" s="2">
        <v>0.375</v>
      </c>
      <c r="C35" s="2">
        <v>0.375</v>
      </c>
      <c r="D35" s="2">
        <v>0.375</v>
      </c>
      <c r="F35" s="6">
        <v>11</v>
      </c>
      <c r="G35" s="7">
        <v>0.6</v>
      </c>
      <c r="H35" s="7">
        <v>0.6</v>
      </c>
      <c r="I35" s="7">
        <v>0.6</v>
      </c>
      <c r="P35" s="1">
        <v>34</v>
      </c>
      <c r="Q35" s="2">
        <v>1</v>
      </c>
      <c r="R35" s="2">
        <v>1</v>
      </c>
      <c r="S35" s="2">
        <v>1</v>
      </c>
    </row>
    <row r="36" spans="1:19" x14ac:dyDescent="0.3">
      <c r="A36" s="4">
        <f t="shared" si="1"/>
        <v>0.35416666666666674</v>
      </c>
      <c r="B36" s="2">
        <v>0.375</v>
      </c>
      <c r="C36" s="2">
        <v>0.375</v>
      </c>
      <c r="D36" s="2">
        <v>0.375</v>
      </c>
      <c r="F36" s="6">
        <v>12</v>
      </c>
      <c r="G36" s="7">
        <v>1.8</v>
      </c>
      <c r="H36" s="7">
        <v>1.8</v>
      </c>
      <c r="I36" s="7">
        <v>1.8</v>
      </c>
      <c r="P36" s="1">
        <v>35</v>
      </c>
      <c r="Q36" s="2">
        <v>1</v>
      </c>
      <c r="R36" s="2">
        <v>1</v>
      </c>
      <c r="S36" s="2">
        <v>1</v>
      </c>
    </row>
    <row r="37" spans="1:19" x14ac:dyDescent="0.3">
      <c r="A37" s="4">
        <f t="shared" si="1"/>
        <v>0.36458333333333343</v>
      </c>
      <c r="B37" s="2">
        <v>0.375</v>
      </c>
      <c r="C37" s="2">
        <v>0.375</v>
      </c>
      <c r="D37" s="2">
        <v>0.375</v>
      </c>
      <c r="F37" s="6">
        <v>13</v>
      </c>
      <c r="G37" s="7">
        <v>1.8</v>
      </c>
      <c r="H37" s="7">
        <v>1.8</v>
      </c>
      <c r="I37" s="7">
        <v>1.8</v>
      </c>
      <c r="P37" s="1">
        <v>36</v>
      </c>
      <c r="Q37" s="2">
        <v>1</v>
      </c>
      <c r="R37" s="2">
        <v>1</v>
      </c>
      <c r="S37" s="2">
        <v>1</v>
      </c>
    </row>
    <row r="38" spans="1:19" x14ac:dyDescent="0.3">
      <c r="A38" s="4">
        <f t="shared" si="1"/>
        <v>0.37500000000000011</v>
      </c>
      <c r="B38" s="2">
        <v>0.15</v>
      </c>
      <c r="C38" s="2">
        <v>0.15</v>
      </c>
      <c r="D38" s="2">
        <v>0.15</v>
      </c>
      <c r="F38" s="6">
        <v>14</v>
      </c>
      <c r="G38" s="7">
        <v>1.8</v>
      </c>
      <c r="H38" s="7">
        <v>1.8</v>
      </c>
      <c r="I38" s="7">
        <v>1.8</v>
      </c>
      <c r="P38" s="1">
        <v>37</v>
      </c>
      <c r="Q38" s="2">
        <v>1</v>
      </c>
      <c r="R38" s="2">
        <v>1</v>
      </c>
      <c r="S38" s="2">
        <v>1</v>
      </c>
    </row>
    <row r="39" spans="1:19" x14ac:dyDescent="0.3">
      <c r="A39" s="4">
        <f t="shared" si="1"/>
        <v>0.3854166666666668</v>
      </c>
      <c r="B39" s="2">
        <v>0.15</v>
      </c>
      <c r="C39" s="2">
        <v>0.15</v>
      </c>
      <c r="D39" s="2">
        <v>0.15</v>
      </c>
      <c r="F39" s="6">
        <v>15</v>
      </c>
      <c r="G39" s="7">
        <v>0.6</v>
      </c>
      <c r="H39" s="7">
        <v>0.6</v>
      </c>
      <c r="I39" s="7">
        <v>0.6</v>
      </c>
      <c r="P39" s="1">
        <v>38</v>
      </c>
      <c r="Q39" s="2">
        <v>1</v>
      </c>
      <c r="R39" s="2">
        <v>1</v>
      </c>
      <c r="S39" s="2">
        <v>1</v>
      </c>
    </row>
    <row r="40" spans="1:19" x14ac:dyDescent="0.3">
      <c r="A40" s="4">
        <f t="shared" si="1"/>
        <v>0.39583333333333348</v>
      </c>
      <c r="B40" s="2">
        <v>0.15</v>
      </c>
      <c r="C40" s="2">
        <v>0.15</v>
      </c>
      <c r="D40" s="2">
        <v>0.15</v>
      </c>
      <c r="F40" s="6">
        <v>16</v>
      </c>
      <c r="G40" s="7">
        <v>0.6</v>
      </c>
      <c r="H40" s="7">
        <v>0.6</v>
      </c>
      <c r="I40" s="7">
        <v>0.6</v>
      </c>
      <c r="P40" s="1">
        <v>39</v>
      </c>
      <c r="Q40" s="2">
        <v>1</v>
      </c>
      <c r="R40" s="2">
        <v>1</v>
      </c>
      <c r="S40" s="2">
        <v>1</v>
      </c>
    </row>
    <row r="41" spans="1:19" x14ac:dyDescent="0.3">
      <c r="A41" s="4">
        <f t="shared" si="1"/>
        <v>0.40625000000000017</v>
      </c>
      <c r="B41" s="2">
        <v>0.15</v>
      </c>
      <c r="C41" s="2">
        <v>0.15</v>
      </c>
      <c r="D41" s="2">
        <v>0.15</v>
      </c>
      <c r="F41" s="6">
        <v>17</v>
      </c>
      <c r="G41" s="7">
        <v>0.6</v>
      </c>
      <c r="H41" s="7">
        <v>0.6</v>
      </c>
      <c r="I41" s="7">
        <v>0.6</v>
      </c>
      <c r="P41" s="1">
        <v>40</v>
      </c>
      <c r="Q41" s="2">
        <v>1</v>
      </c>
      <c r="R41" s="2">
        <v>1</v>
      </c>
      <c r="S41" s="2">
        <v>1</v>
      </c>
    </row>
    <row r="42" spans="1:19" x14ac:dyDescent="0.3">
      <c r="A42" s="4">
        <f t="shared" si="1"/>
        <v>0.41666666666666685</v>
      </c>
      <c r="B42" s="2">
        <v>0.15</v>
      </c>
      <c r="C42" s="2">
        <v>0.15</v>
      </c>
      <c r="D42" s="2">
        <v>0.15</v>
      </c>
      <c r="F42" s="6">
        <v>18</v>
      </c>
      <c r="G42" s="7">
        <v>1.5</v>
      </c>
      <c r="H42" s="7">
        <v>1.5</v>
      </c>
      <c r="I42" s="7">
        <v>1.5</v>
      </c>
      <c r="P42" s="1">
        <v>41</v>
      </c>
      <c r="Q42" s="2">
        <v>1</v>
      </c>
      <c r="R42" s="2">
        <v>1</v>
      </c>
      <c r="S42" s="2">
        <v>1</v>
      </c>
    </row>
    <row r="43" spans="1:19" x14ac:dyDescent="0.3">
      <c r="A43" s="4">
        <f t="shared" si="1"/>
        <v>0.42708333333333354</v>
      </c>
      <c r="B43" s="2">
        <v>0.15</v>
      </c>
      <c r="C43" s="2">
        <v>0.15</v>
      </c>
      <c r="D43" s="2">
        <v>0.15</v>
      </c>
      <c r="F43" s="6">
        <v>19</v>
      </c>
      <c r="G43" s="7">
        <v>1.5</v>
      </c>
      <c r="H43" s="7">
        <v>1.5</v>
      </c>
      <c r="I43" s="7">
        <v>1.5</v>
      </c>
      <c r="P43" s="1">
        <v>42</v>
      </c>
      <c r="Q43" s="2">
        <v>1</v>
      </c>
      <c r="R43" s="2">
        <v>1</v>
      </c>
      <c r="S43" s="2">
        <v>1</v>
      </c>
    </row>
    <row r="44" spans="1:19" x14ac:dyDescent="0.3">
      <c r="A44" s="4">
        <f t="shared" si="1"/>
        <v>0.43750000000000022</v>
      </c>
      <c r="B44" s="2">
        <v>0.15</v>
      </c>
      <c r="C44" s="2">
        <v>0.15</v>
      </c>
      <c r="D44" s="2">
        <v>0.15</v>
      </c>
      <c r="F44" s="6">
        <v>20</v>
      </c>
      <c r="G44" s="7">
        <v>1.8</v>
      </c>
      <c r="H44" s="7">
        <v>1.8</v>
      </c>
      <c r="I44" s="7">
        <v>1.8</v>
      </c>
      <c r="P44" s="1">
        <v>43</v>
      </c>
      <c r="Q44" s="2">
        <v>1</v>
      </c>
      <c r="R44" s="2">
        <v>1</v>
      </c>
      <c r="S44" s="2">
        <v>1</v>
      </c>
    </row>
    <row r="45" spans="1:19" x14ac:dyDescent="0.3">
      <c r="A45" s="4">
        <f t="shared" si="1"/>
        <v>0.44791666666666691</v>
      </c>
      <c r="B45" s="2">
        <v>0.15</v>
      </c>
      <c r="C45" s="2">
        <v>0.15</v>
      </c>
      <c r="D45" s="2">
        <v>0.15</v>
      </c>
      <c r="F45" s="6">
        <v>21</v>
      </c>
      <c r="G45" s="7">
        <v>1.8</v>
      </c>
      <c r="H45" s="7">
        <v>1.8</v>
      </c>
      <c r="I45" s="7">
        <v>1.8</v>
      </c>
      <c r="P45" s="1">
        <v>44</v>
      </c>
      <c r="Q45" s="2">
        <v>1</v>
      </c>
      <c r="R45" s="2">
        <v>1</v>
      </c>
      <c r="S45" s="2">
        <v>1</v>
      </c>
    </row>
    <row r="46" spans="1:19" x14ac:dyDescent="0.3">
      <c r="A46" s="4">
        <f t="shared" si="1"/>
        <v>0.45833333333333359</v>
      </c>
      <c r="B46" s="2">
        <v>0.15</v>
      </c>
      <c r="C46" s="2">
        <v>0.15</v>
      </c>
      <c r="D46" s="2">
        <v>0.15</v>
      </c>
      <c r="F46" s="6">
        <v>22</v>
      </c>
      <c r="G46" s="7">
        <v>1.8</v>
      </c>
      <c r="H46" s="7">
        <v>1.8</v>
      </c>
      <c r="I46" s="7">
        <v>1.8</v>
      </c>
      <c r="P46" s="1">
        <v>45</v>
      </c>
      <c r="Q46" s="2">
        <v>1</v>
      </c>
      <c r="R46" s="2">
        <v>1</v>
      </c>
      <c r="S46" s="2">
        <v>1</v>
      </c>
    </row>
    <row r="47" spans="1:19" x14ac:dyDescent="0.3">
      <c r="A47" s="4">
        <f t="shared" si="1"/>
        <v>0.46875000000000028</v>
      </c>
      <c r="B47" s="2">
        <v>0.15</v>
      </c>
      <c r="C47" s="2">
        <v>0.15</v>
      </c>
      <c r="D47" s="2">
        <v>0.15</v>
      </c>
      <c r="F47" s="6">
        <v>23</v>
      </c>
      <c r="G47" s="7">
        <v>0.6</v>
      </c>
      <c r="H47" s="7">
        <v>0.6</v>
      </c>
      <c r="I47" s="7">
        <v>0.6</v>
      </c>
      <c r="P47" s="1">
        <v>46</v>
      </c>
      <c r="Q47" s="2">
        <v>1</v>
      </c>
      <c r="R47" s="2">
        <v>1</v>
      </c>
      <c r="S47" s="2">
        <v>1</v>
      </c>
    </row>
    <row r="48" spans="1:19" x14ac:dyDescent="0.3">
      <c r="A48" s="4">
        <f t="shared" si="1"/>
        <v>0.47916666666666696</v>
      </c>
      <c r="B48" s="2">
        <v>0.15</v>
      </c>
      <c r="C48" s="2">
        <v>0.15</v>
      </c>
      <c r="D48" s="2">
        <v>0.15</v>
      </c>
      <c r="P48" s="1">
        <v>47</v>
      </c>
      <c r="Q48" s="2">
        <v>1</v>
      </c>
      <c r="R48" s="2">
        <v>1</v>
      </c>
      <c r="S48" s="2">
        <v>1</v>
      </c>
    </row>
    <row r="49" spans="1:19" x14ac:dyDescent="0.3">
      <c r="A49" s="4">
        <f>A48+1/24/4</f>
        <v>0.48958333333333365</v>
      </c>
      <c r="B49" s="2">
        <v>0.15</v>
      </c>
      <c r="C49" s="2">
        <v>0.15</v>
      </c>
      <c r="D49" s="2">
        <v>0.15</v>
      </c>
      <c r="P49" s="1">
        <v>48</v>
      </c>
      <c r="Q49" s="2">
        <v>1</v>
      </c>
      <c r="R49" s="2">
        <v>1</v>
      </c>
      <c r="S49" s="2">
        <v>1</v>
      </c>
    </row>
    <row r="50" spans="1:19" x14ac:dyDescent="0.3">
      <c r="A50" s="4">
        <f t="shared" si="1"/>
        <v>0.50000000000000033</v>
      </c>
      <c r="B50" s="2">
        <v>0.45</v>
      </c>
      <c r="C50" s="2">
        <v>0.45</v>
      </c>
      <c r="D50" s="2">
        <v>0.45</v>
      </c>
      <c r="P50" s="1">
        <v>49</v>
      </c>
      <c r="Q50" s="2">
        <v>1</v>
      </c>
      <c r="R50" s="2">
        <v>1</v>
      </c>
      <c r="S50" s="2">
        <v>1</v>
      </c>
    </row>
    <row r="51" spans="1:19" x14ac:dyDescent="0.3">
      <c r="A51" s="4">
        <f t="shared" si="1"/>
        <v>0.51041666666666696</v>
      </c>
      <c r="B51" s="2">
        <v>0.45</v>
      </c>
      <c r="C51" s="2">
        <v>0.45</v>
      </c>
      <c r="D51" s="2">
        <v>0.45</v>
      </c>
      <c r="P51" s="1">
        <v>50</v>
      </c>
      <c r="Q51" s="2">
        <v>1</v>
      </c>
      <c r="R51" s="2">
        <v>1</v>
      </c>
      <c r="S51" s="2">
        <v>1</v>
      </c>
    </row>
    <row r="52" spans="1:19" x14ac:dyDescent="0.3">
      <c r="A52" s="4">
        <f t="shared" si="1"/>
        <v>0.52083333333333359</v>
      </c>
      <c r="B52" s="2">
        <v>0.45</v>
      </c>
      <c r="C52" s="2">
        <v>0.45</v>
      </c>
      <c r="D52" s="2">
        <v>0.45</v>
      </c>
      <c r="P52" s="1">
        <v>51</v>
      </c>
      <c r="Q52" s="2">
        <v>1</v>
      </c>
      <c r="R52" s="2">
        <v>1</v>
      </c>
      <c r="S52" s="2">
        <v>1</v>
      </c>
    </row>
    <row r="53" spans="1:19" x14ac:dyDescent="0.3">
      <c r="A53" s="4">
        <f t="shared" si="1"/>
        <v>0.53125000000000022</v>
      </c>
      <c r="B53" s="2">
        <v>0.45</v>
      </c>
      <c r="C53" s="2">
        <v>0.45</v>
      </c>
      <c r="D53" s="2">
        <v>0.45</v>
      </c>
      <c r="P53" s="1">
        <v>52</v>
      </c>
      <c r="Q53" s="2">
        <v>1</v>
      </c>
      <c r="R53" s="2">
        <v>1</v>
      </c>
      <c r="S53" s="2">
        <v>1</v>
      </c>
    </row>
    <row r="54" spans="1:19" x14ac:dyDescent="0.3">
      <c r="A54" s="4">
        <f t="shared" si="1"/>
        <v>0.54166666666666685</v>
      </c>
      <c r="B54" s="2">
        <v>0.45</v>
      </c>
      <c r="C54" s="2">
        <v>0.45</v>
      </c>
      <c r="D54" s="2">
        <v>0.45</v>
      </c>
      <c r="P54" s="1">
        <v>53</v>
      </c>
      <c r="Q54" s="2">
        <v>1</v>
      </c>
      <c r="R54" s="2">
        <v>1</v>
      </c>
      <c r="S54" s="2">
        <v>1</v>
      </c>
    </row>
    <row r="55" spans="1:19" x14ac:dyDescent="0.3">
      <c r="A55" s="4">
        <f t="shared" si="1"/>
        <v>0.55208333333333348</v>
      </c>
      <c r="B55" s="2">
        <v>0.45</v>
      </c>
      <c r="C55" s="2">
        <v>0.45</v>
      </c>
      <c r="D55" s="2">
        <v>0.45</v>
      </c>
    </row>
    <row r="56" spans="1:19" x14ac:dyDescent="0.3">
      <c r="A56" s="4">
        <f t="shared" si="1"/>
        <v>0.56250000000000011</v>
      </c>
      <c r="B56" s="2">
        <v>0.45</v>
      </c>
      <c r="C56" s="2">
        <v>0.45</v>
      </c>
      <c r="D56" s="2">
        <v>0.45</v>
      </c>
    </row>
    <row r="57" spans="1:19" x14ac:dyDescent="0.3">
      <c r="A57" s="4">
        <f t="shared" si="1"/>
        <v>0.57291666666666674</v>
      </c>
      <c r="B57" s="2">
        <v>0.45</v>
      </c>
      <c r="C57" s="2">
        <v>0.45</v>
      </c>
      <c r="D57" s="2">
        <v>0.45</v>
      </c>
    </row>
    <row r="58" spans="1:19" x14ac:dyDescent="0.3">
      <c r="A58" s="4">
        <f t="shared" si="1"/>
        <v>0.58333333333333337</v>
      </c>
      <c r="B58" s="2">
        <v>0.45</v>
      </c>
      <c r="C58" s="2">
        <v>0.45</v>
      </c>
      <c r="D58" s="2">
        <v>0.45</v>
      </c>
    </row>
    <row r="59" spans="1:19" x14ac:dyDescent="0.3">
      <c r="A59" s="4">
        <f t="shared" si="1"/>
        <v>0.59375</v>
      </c>
      <c r="B59" s="2">
        <v>0.45</v>
      </c>
      <c r="C59" s="2">
        <v>0.45</v>
      </c>
      <c r="D59" s="2">
        <v>0.45</v>
      </c>
    </row>
    <row r="60" spans="1:19" x14ac:dyDescent="0.3">
      <c r="A60" s="4">
        <f t="shared" si="1"/>
        <v>0.60416666666666663</v>
      </c>
      <c r="B60" s="2">
        <v>0.45</v>
      </c>
      <c r="C60" s="2">
        <v>0.45</v>
      </c>
      <c r="D60" s="2">
        <v>0.45</v>
      </c>
    </row>
    <row r="61" spans="1:19" x14ac:dyDescent="0.3">
      <c r="A61" s="4">
        <f t="shared" si="1"/>
        <v>0.61458333333333326</v>
      </c>
      <c r="B61" s="2">
        <v>0.45</v>
      </c>
      <c r="C61" s="2">
        <v>0.45</v>
      </c>
      <c r="D61" s="2">
        <v>0.45</v>
      </c>
    </row>
    <row r="62" spans="1:19" x14ac:dyDescent="0.3">
      <c r="A62" s="4">
        <f t="shared" si="1"/>
        <v>0.62499999999999989</v>
      </c>
      <c r="B62" s="2">
        <v>0.15</v>
      </c>
      <c r="C62" s="2">
        <v>0.15</v>
      </c>
      <c r="D62" s="2">
        <v>0.15</v>
      </c>
    </row>
    <row r="63" spans="1:19" x14ac:dyDescent="0.3">
      <c r="A63" s="4">
        <f t="shared" si="1"/>
        <v>0.63541666666666652</v>
      </c>
      <c r="B63" s="2">
        <v>0.15</v>
      </c>
      <c r="C63" s="2">
        <v>0.15</v>
      </c>
      <c r="D63" s="2">
        <v>0.15</v>
      </c>
    </row>
    <row r="64" spans="1:19" x14ac:dyDescent="0.3">
      <c r="A64" s="4">
        <f t="shared" si="1"/>
        <v>0.64583333333333315</v>
      </c>
      <c r="B64" s="2">
        <v>0.15</v>
      </c>
      <c r="C64" s="2">
        <v>0.15</v>
      </c>
      <c r="D64" s="2">
        <v>0.15</v>
      </c>
    </row>
    <row r="65" spans="1:4" x14ac:dyDescent="0.3">
      <c r="A65" s="4">
        <f t="shared" si="1"/>
        <v>0.65624999999999978</v>
      </c>
      <c r="B65" s="2">
        <v>0.15</v>
      </c>
      <c r="C65" s="2">
        <v>0.15</v>
      </c>
      <c r="D65" s="2">
        <v>0.15</v>
      </c>
    </row>
    <row r="66" spans="1:4" x14ac:dyDescent="0.3">
      <c r="A66" s="4">
        <f t="shared" si="1"/>
        <v>0.66666666666666641</v>
      </c>
      <c r="B66" s="2">
        <v>0.15</v>
      </c>
      <c r="C66" s="2">
        <v>0.15</v>
      </c>
      <c r="D66" s="2">
        <v>0.15</v>
      </c>
    </row>
    <row r="67" spans="1:4" x14ac:dyDescent="0.3">
      <c r="A67" s="4">
        <f>A66+1/24/4</f>
        <v>0.67708333333333304</v>
      </c>
      <c r="B67" s="2">
        <v>0.15</v>
      </c>
      <c r="C67" s="2">
        <v>0.15</v>
      </c>
      <c r="D67" s="2">
        <v>0.15</v>
      </c>
    </row>
    <row r="68" spans="1:4" x14ac:dyDescent="0.3">
      <c r="A68" s="4">
        <f t="shared" ref="A68:A75" si="2">A67+1/24/4</f>
        <v>0.68749999999999967</v>
      </c>
      <c r="B68" s="2">
        <v>0.15</v>
      </c>
      <c r="C68" s="2">
        <v>0.15</v>
      </c>
      <c r="D68" s="2">
        <v>0.15</v>
      </c>
    </row>
    <row r="69" spans="1:4" x14ac:dyDescent="0.3">
      <c r="A69" s="4">
        <f t="shared" si="2"/>
        <v>0.6979166666666663</v>
      </c>
      <c r="B69" s="2">
        <v>0.15</v>
      </c>
      <c r="C69" s="2">
        <v>0.15</v>
      </c>
      <c r="D69" s="2">
        <v>0.15</v>
      </c>
    </row>
    <row r="70" spans="1:4" x14ac:dyDescent="0.3">
      <c r="A70" s="4">
        <f t="shared" si="2"/>
        <v>0.70833333333333293</v>
      </c>
      <c r="B70" s="2">
        <v>0.15</v>
      </c>
      <c r="C70" s="2">
        <v>0.15</v>
      </c>
      <c r="D70" s="2">
        <v>0.15</v>
      </c>
    </row>
    <row r="71" spans="1:4" x14ac:dyDescent="0.3">
      <c r="A71" s="4">
        <f t="shared" si="2"/>
        <v>0.71874999999999956</v>
      </c>
      <c r="B71" s="2">
        <v>0.15</v>
      </c>
      <c r="C71" s="2">
        <v>0.15</v>
      </c>
      <c r="D71" s="2">
        <v>0.15</v>
      </c>
    </row>
    <row r="72" spans="1:4" x14ac:dyDescent="0.3">
      <c r="A72" s="4">
        <f t="shared" si="2"/>
        <v>0.72916666666666619</v>
      </c>
      <c r="B72" s="2">
        <v>0.15</v>
      </c>
      <c r="C72" s="2">
        <v>0.15</v>
      </c>
      <c r="D72" s="2">
        <v>0.15</v>
      </c>
    </row>
    <row r="73" spans="1:4" x14ac:dyDescent="0.3">
      <c r="A73" s="4">
        <f t="shared" si="2"/>
        <v>0.73958333333333282</v>
      </c>
      <c r="B73" s="2">
        <v>0.15</v>
      </c>
      <c r="C73" s="2">
        <v>0.15</v>
      </c>
      <c r="D73" s="2">
        <v>0.15</v>
      </c>
    </row>
    <row r="74" spans="1:4" x14ac:dyDescent="0.3">
      <c r="A74" s="4">
        <f t="shared" si="2"/>
        <v>0.74999999999999944</v>
      </c>
      <c r="B74" s="2">
        <v>0.375</v>
      </c>
      <c r="C74" s="2">
        <v>0.375</v>
      </c>
      <c r="D74" s="2">
        <v>0.375</v>
      </c>
    </row>
    <row r="75" spans="1:4" x14ac:dyDescent="0.3">
      <c r="A75" s="4">
        <f t="shared" si="2"/>
        <v>0.76041666666666607</v>
      </c>
      <c r="B75" s="2">
        <v>0.375</v>
      </c>
      <c r="C75" s="2">
        <v>0.375</v>
      </c>
      <c r="D75" s="2">
        <v>0.375</v>
      </c>
    </row>
    <row r="76" spans="1:4" x14ac:dyDescent="0.3">
      <c r="A76" s="4">
        <f>A75+1/24/4</f>
        <v>0.7708333333333327</v>
      </c>
      <c r="B76" s="2">
        <v>0.375</v>
      </c>
      <c r="C76" s="2">
        <v>0.375</v>
      </c>
      <c r="D76" s="2">
        <v>0.375</v>
      </c>
    </row>
    <row r="77" spans="1:4" x14ac:dyDescent="0.3">
      <c r="A77" s="4">
        <f t="shared" ref="A77:A85" si="3">A76+1/24/4</f>
        <v>0.78124999999999933</v>
      </c>
      <c r="B77" s="2">
        <v>0.375</v>
      </c>
      <c r="C77" s="2">
        <v>0.375</v>
      </c>
      <c r="D77" s="2">
        <v>0.375</v>
      </c>
    </row>
    <row r="78" spans="1:4" x14ac:dyDescent="0.3">
      <c r="A78" s="4">
        <f t="shared" si="3"/>
        <v>0.79166666666666596</v>
      </c>
      <c r="B78" s="2">
        <v>0.375</v>
      </c>
      <c r="C78" s="2">
        <v>0.375</v>
      </c>
      <c r="D78" s="2">
        <v>0.375</v>
      </c>
    </row>
    <row r="79" spans="1:4" x14ac:dyDescent="0.3">
      <c r="A79" s="4">
        <f t="shared" si="3"/>
        <v>0.80208333333333259</v>
      </c>
      <c r="B79" s="2">
        <v>0.375</v>
      </c>
      <c r="C79" s="2">
        <v>0.375</v>
      </c>
      <c r="D79" s="2">
        <v>0.375</v>
      </c>
    </row>
    <row r="80" spans="1:4" x14ac:dyDescent="0.3">
      <c r="A80" s="4">
        <f t="shared" si="3"/>
        <v>0.81249999999999922</v>
      </c>
      <c r="B80" s="2">
        <v>0.375</v>
      </c>
      <c r="C80" s="2">
        <v>0.375</v>
      </c>
      <c r="D80" s="2">
        <v>0.375</v>
      </c>
    </row>
    <row r="81" spans="1:4" x14ac:dyDescent="0.3">
      <c r="A81" s="4">
        <f t="shared" si="3"/>
        <v>0.82291666666666585</v>
      </c>
      <c r="B81" s="2">
        <v>0.375</v>
      </c>
      <c r="C81" s="2">
        <v>0.375</v>
      </c>
      <c r="D81" s="2">
        <v>0.375</v>
      </c>
    </row>
    <row r="82" spans="1:4" x14ac:dyDescent="0.3">
      <c r="A82" s="4">
        <f t="shared" si="3"/>
        <v>0.83333333333333248</v>
      </c>
      <c r="B82" s="2">
        <v>0.45</v>
      </c>
      <c r="C82" s="2">
        <v>0.45</v>
      </c>
      <c r="D82" s="2">
        <v>0.45</v>
      </c>
    </row>
    <row r="83" spans="1:4" x14ac:dyDescent="0.3">
      <c r="A83" s="4">
        <f t="shared" si="3"/>
        <v>0.84374999999999911</v>
      </c>
      <c r="B83" s="2">
        <v>0.45</v>
      </c>
      <c r="C83" s="2">
        <v>0.45</v>
      </c>
      <c r="D83" s="2">
        <v>0.45</v>
      </c>
    </row>
    <row r="84" spans="1:4" x14ac:dyDescent="0.3">
      <c r="A84" s="4">
        <f t="shared" si="3"/>
        <v>0.85416666666666574</v>
      </c>
      <c r="B84" s="2">
        <v>0.45</v>
      </c>
      <c r="C84" s="2">
        <v>0.45</v>
      </c>
      <c r="D84" s="2">
        <v>0.45</v>
      </c>
    </row>
    <row r="85" spans="1:4" x14ac:dyDescent="0.3">
      <c r="A85" s="4">
        <f t="shared" si="3"/>
        <v>0.86458333333333237</v>
      </c>
      <c r="B85" s="2">
        <v>0.45</v>
      </c>
      <c r="C85" s="2">
        <v>0.45</v>
      </c>
      <c r="D85" s="2">
        <v>0.45</v>
      </c>
    </row>
    <row r="86" spans="1:4" x14ac:dyDescent="0.3">
      <c r="A86" s="4">
        <f>A85+1/24/4</f>
        <v>0.874999999999999</v>
      </c>
      <c r="B86" s="2">
        <v>0.45</v>
      </c>
      <c r="C86" s="2">
        <v>0.45</v>
      </c>
      <c r="D86" s="2">
        <v>0.45</v>
      </c>
    </row>
    <row r="87" spans="1:4" x14ac:dyDescent="0.3">
      <c r="A87" s="4">
        <f t="shared" ref="A87:A97" si="4">A86+1/24/4</f>
        <v>0.88541666666666563</v>
      </c>
      <c r="B87" s="2">
        <v>0.45</v>
      </c>
      <c r="C87" s="2">
        <v>0.45</v>
      </c>
      <c r="D87" s="2">
        <v>0.45</v>
      </c>
    </row>
    <row r="88" spans="1:4" x14ac:dyDescent="0.3">
      <c r="A88" s="4">
        <f t="shared" si="4"/>
        <v>0.89583333333333226</v>
      </c>
      <c r="B88" s="2">
        <v>0.45</v>
      </c>
      <c r="C88" s="2">
        <v>0.45</v>
      </c>
      <c r="D88" s="2">
        <v>0.45</v>
      </c>
    </row>
    <row r="89" spans="1:4" x14ac:dyDescent="0.3">
      <c r="A89" s="4">
        <f t="shared" si="4"/>
        <v>0.90624999999999889</v>
      </c>
      <c r="B89" s="2">
        <v>0.45</v>
      </c>
      <c r="C89" s="2">
        <v>0.45</v>
      </c>
      <c r="D89" s="2">
        <v>0.45</v>
      </c>
    </row>
    <row r="90" spans="1:4" x14ac:dyDescent="0.3">
      <c r="A90" s="4">
        <f t="shared" si="4"/>
        <v>0.91666666666666552</v>
      </c>
      <c r="B90" s="2">
        <v>0.45</v>
      </c>
      <c r="C90" s="2">
        <v>0.45</v>
      </c>
      <c r="D90" s="2">
        <v>0.45</v>
      </c>
    </row>
    <row r="91" spans="1:4" x14ac:dyDescent="0.3">
      <c r="A91" s="4">
        <f t="shared" si="4"/>
        <v>0.92708333333333215</v>
      </c>
      <c r="B91" s="2">
        <v>0.45</v>
      </c>
      <c r="C91" s="2">
        <v>0.45</v>
      </c>
      <c r="D91" s="2">
        <v>0.45</v>
      </c>
    </row>
    <row r="92" spans="1:4" x14ac:dyDescent="0.3">
      <c r="A92" s="4">
        <f t="shared" si="4"/>
        <v>0.93749999999999878</v>
      </c>
      <c r="B92" s="2">
        <v>0.45</v>
      </c>
      <c r="C92" s="2">
        <v>0.45</v>
      </c>
      <c r="D92" s="2">
        <v>0.45</v>
      </c>
    </row>
    <row r="93" spans="1:4" x14ac:dyDescent="0.3">
      <c r="A93" s="4">
        <f t="shared" si="4"/>
        <v>0.94791666666666541</v>
      </c>
      <c r="B93" s="2">
        <v>0.45</v>
      </c>
      <c r="C93" s="2">
        <v>0.45</v>
      </c>
      <c r="D93" s="2">
        <v>0.45</v>
      </c>
    </row>
    <row r="94" spans="1:4" x14ac:dyDescent="0.3">
      <c r="A94" s="4">
        <f t="shared" si="4"/>
        <v>0.95833333333333204</v>
      </c>
      <c r="B94" s="2">
        <v>0.15</v>
      </c>
      <c r="C94" s="2">
        <v>0.15</v>
      </c>
      <c r="D94" s="2">
        <v>0.15</v>
      </c>
    </row>
    <row r="95" spans="1:4" x14ac:dyDescent="0.3">
      <c r="A95" s="4">
        <f t="shared" si="4"/>
        <v>0.96874999999999867</v>
      </c>
      <c r="B95" s="2">
        <v>0.15</v>
      </c>
      <c r="C95" s="2">
        <v>0.15</v>
      </c>
      <c r="D95" s="2">
        <v>0.15</v>
      </c>
    </row>
    <row r="96" spans="1:4" x14ac:dyDescent="0.3">
      <c r="A96" s="4">
        <f t="shared" si="4"/>
        <v>0.9791666666666653</v>
      </c>
      <c r="B96" s="2">
        <v>0.15</v>
      </c>
      <c r="C96" s="2">
        <v>0.15</v>
      </c>
      <c r="D96" s="2">
        <v>0.15</v>
      </c>
    </row>
    <row r="97" spans="1:4" x14ac:dyDescent="0.3">
      <c r="A97" s="4">
        <f t="shared" si="4"/>
        <v>0.98958333333333193</v>
      </c>
      <c r="B97" s="2">
        <v>0.15</v>
      </c>
      <c r="C97" s="2">
        <v>0.15</v>
      </c>
      <c r="D97" s="2">
        <v>0.15</v>
      </c>
    </row>
  </sheetData>
  <conditionalFormatting sqref="H2:J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23C4B-7AD5-409A-AAF5-CB2EB5391BDB}">
  <sheetPr codeName="Sheet2">
    <tabColor rgb="FF92D050"/>
  </sheetPr>
  <dimension ref="A1:K97"/>
  <sheetViews>
    <sheetView topLeftCell="A71" zoomScaleNormal="100" workbookViewId="0">
      <selection activeCell="C2" sqref="C2:E97"/>
    </sheetView>
  </sheetViews>
  <sheetFormatPr defaultRowHeight="14.4" x14ac:dyDescent="0.3"/>
  <cols>
    <col min="2" max="2" width="5.5546875" bestFit="1" customWidth="1"/>
    <col min="3" max="3" width="12.21875" bestFit="1" customWidth="1"/>
    <col min="4" max="4" width="8.44140625" bestFit="1" customWidth="1"/>
    <col min="5" max="5" width="7.21875" bestFit="1" customWidth="1"/>
    <col min="9" max="9" width="12.21875" bestFit="1" customWidth="1"/>
  </cols>
  <sheetData>
    <row r="1" spans="1:11" x14ac:dyDescent="0.3">
      <c r="B1" s="1" t="s">
        <v>0</v>
      </c>
      <c r="C1" s="1" t="s">
        <v>3</v>
      </c>
      <c r="D1" s="1" t="s">
        <v>1</v>
      </c>
      <c r="E1" s="1" t="s">
        <v>2</v>
      </c>
      <c r="H1" s="1"/>
      <c r="I1" s="1" t="s">
        <v>3</v>
      </c>
      <c r="J1" s="1" t="s">
        <v>1</v>
      </c>
      <c r="K1" s="1" t="s">
        <v>2</v>
      </c>
    </row>
    <row r="2" spans="1:11" x14ac:dyDescent="0.3">
      <c r="A2">
        <f>HOUR(B2)</f>
        <v>0</v>
      </c>
      <c r="B2" s="4">
        <v>0</v>
      </c>
      <c r="C2" s="5">
        <f t="shared" ref="C2:C33" si="0">INDEX(I$2:I$25,MATCH($A2,$H$2:$H$25,0))/4</f>
        <v>0.44795000000000001</v>
      </c>
      <c r="D2" s="5">
        <f t="shared" ref="D2:D33" si="1">INDEX(J$2:J$25,MATCH($A2,$H$2:$H$25,0))/4</f>
        <v>1.7749999999999998E-2</v>
      </c>
      <c r="E2" s="5">
        <f t="shared" ref="E2:E33" si="2">INDEX(K$2:K$25,MATCH($A2,$H$2:$H$25,0))/4</f>
        <v>1.84E-2</v>
      </c>
      <c r="H2" s="6">
        <v>0</v>
      </c>
      <c r="I2">
        <v>1.7918000000000001</v>
      </c>
      <c r="J2">
        <v>7.0999999999999994E-2</v>
      </c>
      <c r="K2">
        <v>7.3599999999999999E-2</v>
      </c>
    </row>
    <row r="3" spans="1:11" x14ac:dyDescent="0.3">
      <c r="A3">
        <f t="shared" ref="A3:A66" si="3">HOUR(B3)</f>
        <v>0</v>
      </c>
      <c r="B3" s="4">
        <f>B2+1/24/4</f>
        <v>1.0416666666666666E-2</v>
      </c>
      <c r="C3" s="5">
        <f>INDEX(I$2:I$25,MATCH($A3,$H$2:$H$25,0))/4</f>
        <v>0.44795000000000001</v>
      </c>
      <c r="D3" s="5">
        <f t="shared" si="1"/>
        <v>1.7749999999999998E-2</v>
      </c>
      <c r="E3" s="5">
        <f t="shared" si="2"/>
        <v>1.84E-2</v>
      </c>
      <c r="H3" s="6">
        <v>1</v>
      </c>
      <c r="I3">
        <v>1.7990999999999999</v>
      </c>
      <c r="J3">
        <v>7.1199999999999999E-2</v>
      </c>
      <c r="K3">
        <v>7.3700000000000002E-2</v>
      </c>
    </row>
    <row r="4" spans="1:11" x14ac:dyDescent="0.3">
      <c r="A4">
        <f t="shared" si="3"/>
        <v>0</v>
      </c>
      <c r="B4" s="4">
        <f t="shared" ref="B4:B66" si="4">B3+1/24/4</f>
        <v>2.0833333333333332E-2</v>
      </c>
      <c r="C4" s="5">
        <f t="shared" si="0"/>
        <v>0.44795000000000001</v>
      </c>
      <c r="D4" s="5">
        <f t="shared" si="1"/>
        <v>1.7749999999999998E-2</v>
      </c>
      <c r="E4" s="5">
        <f t="shared" si="2"/>
        <v>1.84E-2</v>
      </c>
      <c r="H4" s="6">
        <v>2</v>
      </c>
      <c r="I4">
        <v>1.7877000000000001</v>
      </c>
      <c r="J4">
        <v>7.1199999999999999E-2</v>
      </c>
      <c r="K4">
        <v>7.3099999999999998E-2</v>
      </c>
    </row>
    <row r="5" spans="1:11" x14ac:dyDescent="0.3">
      <c r="A5">
        <f t="shared" si="3"/>
        <v>0</v>
      </c>
      <c r="B5" s="4">
        <f t="shared" si="4"/>
        <v>3.125E-2</v>
      </c>
      <c r="C5" s="5">
        <f t="shared" si="0"/>
        <v>0.44795000000000001</v>
      </c>
      <c r="D5" s="5">
        <f t="shared" si="1"/>
        <v>1.7749999999999998E-2</v>
      </c>
      <c r="E5" s="5">
        <f t="shared" si="2"/>
        <v>1.84E-2</v>
      </c>
      <c r="H5" s="6">
        <v>3</v>
      </c>
      <c r="I5">
        <v>1.7827999999999999</v>
      </c>
      <c r="J5">
        <v>7.0999999999999994E-2</v>
      </c>
      <c r="K5">
        <v>7.2499999999999995E-2</v>
      </c>
    </row>
    <row r="6" spans="1:11" x14ac:dyDescent="0.3">
      <c r="A6">
        <f t="shared" si="3"/>
        <v>1</v>
      </c>
      <c r="B6" s="4">
        <f t="shared" si="4"/>
        <v>4.1666666666666664E-2</v>
      </c>
      <c r="C6" s="5">
        <f t="shared" si="0"/>
        <v>0.44977499999999998</v>
      </c>
      <c r="D6" s="5">
        <f t="shared" si="1"/>
        <v>1.78E-2</v>
      </c>
      <c r="E6" s="5">
        <f t="shared" si="2"/>
        <v>1.8425E-2</v>
      </c>
      <c r="H6" s="6">
        <v>4</v>
      </c>
      <c r="I6">
        <v>1.7744</v>
      </c>
      <c r="J6">
        <v>7.0000000000000007E-2</v>
      </c>
      <c r="K6">
        <v>7.2099999999999997E-2</v>
      </c>
    </row>
    <row r="7" spans="1:11" x14ac:dyDescent="0.3">
      <c r="A7">
        <f t="shared" si="3"/>
        <v>1</v>
      </c>
      <c r="B7" s="4">
        <f t="shared" si="4"/>
        <v>5.2083333333333329E-2</v>
      </c>
      <c r="C7" s="5">
        <f t="shared" si="0"/>
        <v>0.44977499999999998</v>
      </c>
      <c r="D7" s="5">
        <f t="shared" si="1"/>
        <v>1.78E-2</v>
      </c>
      <c r="E7" s="5">
        <f t="shared" si="2"/>
        <v>1.8425E-2</v>
      </c>
      <c r="H7" s="6">
        <v>5</v>
      </c>
      <c r="I7">
        <v>1.7732999999999901</v>
      </c>
      <c r="J7">
        <v>7.0099999999999996E-2</v>
      </c>
      <c r="K7">
        <v>7.1800000000000003E-2</v>
      </c>
    </row>
    <row r="8" spans="1:11" x14ac:dyDescent="0.3">
      <c r="A8">
        <f t="shared" si="3"/>
        <v>1</v>
      </c>
      <c r="B8" s="4">
        <f t="shared" si="4"/>
        <v>6.2499999999999993E-2</v>
      </c>
      <c r="C8" s="5">
        <f t="shared" si="0"/>
        <v>0.44977499999999998</v>
      </c>
      <c r="D8" s="5">
        <f t="shared" si="1"/>
        <v>1.78E-2</v>
      </c>
      <c r="E8" s="5">
        <f t="shared" si="2"/>
        <v>1.8425E-2</v>
      </c>
      <c r="H8" s="6">
        <v>6</v>
      </c>
      <c r="I8">
        <v>1.7455000000000001</v>
      </c>
      <c r="J8">
        <v>6.9699999999999998E-2</v>
      </c>
      <c r="K8">
        <v>6.9800000000000001E-2</v>
      </c>
    </row>
    <row r="9" spans="1:11" x14ac:dyDescent="0.3">
      <c r="A9">
        <f t="shared" si="3"/>
        <v>1</v>
      </c>
      <c r="B9" s="4">
        <f t="shared" si="4"/>
        <v>7.2916666666666657E-2</v>
      </c>
      <c r="C9" s="5">
        <f t="shared" si="0"/>
        <v>0.44977499999999998</v>
      </c>
      <c r="D9" s="5">
        <f t="shared" si="1"/>
        <v>1.78E-2</v>
      </c>
      <c r="E9" s="5">
        <f t="shared" si="2"/>
        <v>1.8425E-2</v>
      </c>
      <c r="H9" s="6">
        <v>7</v>
      </c>
      <c r="I9">
        <v>5.2458999999999998</v>
      </c>
      <c r="J9">
        <v>6.8699999999999997E-2</v>
      </c>
      <c r="K9">
        <v>0.59239999999999904</v>
      </c>
    </row>
    <row r="10" spans="1:11" x14ac:dyDescent="0.3">
      <c r="A10">
        <f t="shared" si="3"/>
        <v>2</v>
      </c>
      <c r="B10" s="4">
        <f t="shared" si="4"/>
        <v>8.3333333333333329E-2</v>
      </c>
      <c r="C10" s="5">
        <f t="shared" si="0"/>
        <v>0.44692500000000002</v>
      </c>
      <c r="D10" s="5">
        <f t="shared" si="1"/>
        <v>1.78E-2</v>
      </c>
      <c r="E10" s="5">
        <f t="shared" si="2"/>
        <v>1.8275E-2</v>
      </c>
      <c r="H10" s="6">
        <v>8</v>
      </c>
      <c r="I10">
        <v>8.6395</v>
      </c>
      <c r="J10">
        <v>7.0199999999999999E-2</v>
      </c>
      <c r="K10">
        <v>8.5187999999999899</v>
      </c>
    </row>
    <row r="11" spans="1:11" x14ac:dyDescent="0.3">
      <c r="A11">
        <f t="shared" si="3"/>
        <v>2</v>
      </c>
      <c r="B11" s="4">
        <f t="shared" si="4"/>
        <v>9.375E-2</v>
      </c>
      <c r="C11" s="5">
        <f t="shared" si="0"/>
        <v>0.44692500000000002</v>
      </c>
      <c r="D11" s="5">
        <f t="shared" si="1"/>
        <v>1.78E-2</v>
      </c>
      <c r="E11" s="5">
        <f t="shared" si="2"/>
        <v>1.8275E-2</v>
      </c>
      <c r="H11" s="6">
        <v>9</v>
      </c>
      <c r="I11">
        <v>7.5711000000000004</v>
      </c>
      <c r="J11">
        <v>6.8400000000000002E-2</v>
      </c>
      <c r="K11">
        <v>8.2032000000000007</v>
      </c>
    </row>
    <row r="12" spans="1:11" x14ac:dyDescent="0.3">
      <c r="A12">
        <f t="shared" si="3"/>
        <v>2</v>
      </c>
      <c r="B12" s="4">
        <f t="shared" si="4"/>
        <v>0.10416666666666667</v>
      </c>
      <c r="C12" s="5">
        <f t="shared" si="0"/>
        <v>0.44692500000000002</v>
      </c>
      <c r="D12" s="5">
        <f t="shared" si="1"/>
        <v>1.78E-2</v>
      </c>
      <c r="E12" s="5">
        <f t="shared" si="2"/>
        <v>1.8275E-2</v>
      </c>
      <c r="H12" s="6">
        <v>10</v>
      </c>
      <c r="I12">
        <v>8.6729000000000003</v>
      </c>
      <c r="J12">
        <v>6.8400000000000002E-2</v>
      </c>
      <c r="K12">
        <v>2.3605999999999998</v>
      </c>
    </row>
    <row r="13" spans="1:11" x14ac:dyDescent="0.3">
      <c r="A13">
        <f t="shared" si="3"/>
        <v>2</v>
      </c>
      <c r="B13" s="4">
        <f t="shared" si="4"/>
        <v>0.11458333333333334</v>
      </c>
      <c r="C13" s="5">
        <f t="shared" si="0"/>
        <v>0.44692500000000002</v>
      </c>
      <c r="D13" s="5">
        <f t="shared" si="1"/>
        <v>1.78E-2</v>
      </c>
      <c r="E13" s="5">
        <f t="shared" si="2"/>
        <v>1.8275E-2</v>
      </c>
      <c r="H13" s="6">
        <v>11</v>
      </c>
      <c r="I13">
        <v>8.5597999999999992</v>
      </c>
      <c r="J13">
        <v>7.1300000000000002E-2</v>
      </c>
      <c r="K13">
        <v>0.70550000000000002</v>
      </c>
    </row>
    <row r="14" spans="1:11" x14ac:dyDescent="0.3">
      <c r="A14">
        <f t="shared" si="3"/>
        <v>3</v>
      </c>
      <c r="B14" s="4">
        <f t="shared" si="4"/>
        <v>0.125</v>
      </c>
      <c r="C14" s="5">
        <f t="shared" si="0"/>
        <v>0.44569999999999999</v>
      </c>
      <c r="D14" s="5">
        <f t="shared" si="1"/>
        <v>1.7749999999999998E-2</v>
      </c>
      <c r="E14" s="5">
        <f t="shared" si="2"/>
        <v>1.8124999999999999E-2</v>
      </c>
      <c r="H14" s="6">
        <v>12</v>
      </c>
      <c r="I14">
        <v>6.1582999999999997</v>
      </c>
      <c r="J14">
        <v>7.2400000000000006E-2</v>
      </c>
      <c r="K14">
        <v>0.41489999999999999</v>
      </c>
    </row>
    <row r="15" spans="1:11" x14ac:dyDescent="0.3">
      <c r="A15">
        <f t="shared" si="3"/>
        <v>3</v>
      </c>
      <c r="B15" s="4">
        <f t="shared" si="4"/>
        <v>0.13541666666666666</v>
      </c>
      <c r="C15" s="5">
        <f t="shared" si="0"/>
        <v>0.44569999999999999</v>
      </c>
      <c r="D15" s="5">
        <f t="shared" si="1"/>
        <v>1.7749999999999998E-2</v>
      </c>
      <c r="E15" s="5">
        <f t="shared" si="2"/>
        <v>1.8124999999999999E-2</v>
      </c>
      <c r="H15" s="6">
        <v>13</v>
      </c>
      <c r="I15">
        <v>4.7699999999999996</v>
      </c>
      <c r="J15">
        <v>7.1300000000000002E-2</v>
      </c>
      <c r="K15">
        <v>2.0000000000000001E-4</v>
      </c>
    </row>
    <row r="16" spans="1:11" x14ac:dyDescent="0.3">
      <c r="A16">
        <f t="shared" si="3"/>
        <v>3</v>
      </c>
      <c r="B16" s="4">
        <f t="shared" si="4"/>
        <v>0.14583333333333331</v>
      </c>
      <c r="C16" s="5">
        <f t="shared" si="0"/>
        <v>0.44569999999999999</v>
      </c>
      <c r="D16" s="5">
        <f t="shared" si="1"/>
        <v>1.7749999999999998E-2</v>
      </c>
      <c r="E16" s="5">
        <f t="shared" si="2"/>
        <v>1.8124999999999999E-2</v>
      </c>
      <c r="H16" s="6">
        <v>14</v>
      </c>
      <c r="I16">
        <v>1.9447999999999901</v>
      </c>
      <c r="J16">
        <v>7.2300000000000003E-2</v>
      </c>
      <c r="K16">
        <v>0.22900000000000001</v>
      </c>
    </row>
    <row r="17" spans="1:11" x14ac:dyDescent="0.3">
      <c r="A17">
        <f t="shared" si="3"/>
        <v>3</v>
      </c>
      <c r="B17" s="4">
        <f t="shared" si="4"/>
        <v>0.15624999999999997</v>
      </c>
      <c r="C17" s="5">
        <f t="shared" si="0"/>
        <v>0.44569999999999999</v>
      </c>
      <c r="D17" s="5">
        <f t="shared" si="1"/>
        <v>1.7749999999999998E-2</v>
      </c>
      <c r="E17" s="5">
        <f t="shared" si="2"/>
        <v>1.8124999999999999E-2</v>
      </c>
      <c r="H17" s="6">
        <v>15</v>
      </c>
      <c r="I17">
        <v>2.7738</v>
      </c>
      <c r="J17">
        <v>7.17E-2</v>
      </c>
      <c r="K17">
        <v>0.25490000000000002</v>
      </c>
    </row>
    <row r="18" spans="1:11" x14ac:dyDescent="0.3">
      <c r="A18">
        <f t="shared" si="3"/>
        <v>4</v>
      </c>
      <c r="B18" s="4">
        <f t="shared" si="4"/>
        <v>0.16666666666666663</v>
      </c>
      <c r="C18" s="5">
        <f t="shared" si="0"/>
        <v>0.44359999999999999</v>
      </c>
      <c r="D18" s="5">
        <f t="shared" si="1"/>
        <v>1.7500000000000002E-2</v>
      </c>
      <c r="E18" s="5">
        <f t="shared" si="2"/>
        <v>1.8024999999999999E-2</v>
      </c>
      <c r="H18" s="6">
        <v>16</v>
      </c>
      <c r="I18">
        <v>2.8236999999999899</v>
      </c>
      <c r="J18">
        <v>7.3700000000000002E-2</v>
      </c>
      <c r="K18">
        <v>4.3353999999999999</v>
      </c>
    </row>
    <row r="19" spans="1:11" x14ac:dyDescent="0.3">
      <c r="A19">
        <f t="shared" si="3"/>
        <v>4</v>
      </c>
      <c r="B19" s="4">
        <f t="shared" si="4"/>
        <v>0.17708333333333329</v>
      </c>
      <c r="C19" s="5">
        <f t="shared" si="0"/>
        <v>0.44359999999999999</v>
      </c>
      <c r="D19" s="5">
        <f t="shared" si="1"/>
        <v>1.7500000000000002E-2</v>
      </c>
      <c r="E19" s="5">
        <f t="shared" si="2"/>
        <v>1.8024999999999999E-2</v>
      </c>
      <c r="H19" s="6">
        <v>17</v>
      </c>
      <c r="I19">
        <v>1.0963000000000001</v>
      </c>
      <c r="J19">
        <v>7.2499999999999995E-2</v>
      </c>
      <c r="K19">
        <v>8.7713000000000001</v>
      </c>
    </row>
    <row r="20" spans="1:11" x14ac:dyDescent="0.3">
      <c r="A20">
        <f t="shared" si="3"/>
        <v>4</v>
      </c>
      <c r="B20" s="4">
        <f t="shared" si="4"/>
        <v>0.18749999999999994</v>
      </c>
      <c r="C20" s="5">
        <f t="shared" si="0"/>
        <v>0.44359999999999999</v>
      </c>
      <c r="D20" s="5">
        <f t="shared" si="1"/>
        <v>1.7500000000000002E-2</v>
      </c>
      <c r="E20" s="5">
        <f t="shared" si="2"/>
        <v>1.8024999999999999E-2</v>
      </c>
      <c r="H20" s="6">
        <v>18</v>
      </c>
      <c r="I20">
        <v>8.1752000000000002</v>
      </c>
      <c r="J20">
        <v>7.1099999999999997E-2</v>
      </c>
      <c r="K20">
        <v>5.4195000000000002</v>
      </c>
    </row>
    <row r="21" spans="1:11" x14ac:dyDescent="0.3">
      <c r="A21">
        <f t="shared" si="3"/>
        <v>4</v>
      </c>
      <c r="B21" s="4">
        <f t="shared" si="4"/>
        <v>0.1979166666666666</v>
      </c>
      <c r="C21" s="5">
        <f t="shared" si="0"/>
        <v>0.44359999999999999</v>
      </c>
      <c r="D21" s="5">
        <f t="shared" si="1"/>
        <v>1.7500000000000002E-2</v>
      </c>
      <c r="E21" s="5">
        <f t="shared" si="2"/>
        <v>1.8024999999999999E-2</v>
      </c>
      <c r="H21" s="6">
        <v>19</v>
      </c>
      <c r="I21">
        <v>7.9518999999999904</v>
      </c>
      <c r="J21">
        <v>7.2400000000000006E-2</v>
      </c>
      <c r="K21">
        <v>3.4264000000000001</v>
      </c>
    </row>
    <row r="22" spans="1:11" x14ac:dyDescent="0.3">
      <c r="A22">
        <f t="shared" si="3"/>
        <v>5</v>
      </c>
      <c r="B22" s="4">
        <f t="shared" si="4"/>
        <v>0.20833333333333326</v>
      </c>
      <c r="C22" s="5">
        <f t="shared" si="0"/>
        <v>0.44332499999999753</v>
      </c>
      <c r="D22" s="5">
        <f t="shared" si="1"/>
        <v>1.7524999999999999E-2</v>
      </c>
      <c r="E22" s="5">
        <f t="shared" si="2"/>
        <v>1.7950000000000001E-2</v>
      </c>
      <c r="H22" s="6">
        <v>20</v>
      </c>
      <c r="I22">
        <v>2.8866999999999998</v>
      </c>
      <c r="J22">
        <v>7.1599999999999997E-2</v>
      </c>
      <c r="K22">
        <v>2.5631999999999899</v>
      </c>
    </row>
    <row r="23" spans="1:11" x14ac:dyDescent="0.3">
      <c r="A23">
        <f t="shared" si="3"/>
        <v>5</v>
      </c>
      <c r="B23" s="4">
        <f t="shared" si="4"/>
        <v>0.21874999999999992</v>
      </c>
      <c r="C23" s="5">
        <f t="shared" si="0"/>
        <v>0.44332499999999753</v>
      </c>
      <c r="D23" s="5">
        <f t="shared" si="1"/>
        <v>1.7524999999999999E-2</v>
      </c>
      <c r="E23" s="5">
        <f t="shared" si="2"/>
        <v>1.7950000000000001E-2</v>
      </c>
      <c r="H23" s="6">
        <v>21</v>
      </c>
      <c r="I23">
        <v>1.3704000000000001</v>
      </c>
      <c r="J23">
        <v>7.3499999999999996E-2</v>
      </c>
      <c r="K23">
        <v>0.42749999999999999</v>
      </c>
    </row>
    <row r="24" spans="1:11" x14ac:dyDescent="0.3">
      <c r="A24">
        <f t="shared" si="3"/>
        <v>5</v>
      </c>
      <c r="B24" s="4">
        <f t="shared" si="4"/>
        <v>0.22916666666666657</v>
      </c>
      <c r="C24" s="5">
        <f t="shared" si="0"/>
        <v>0.44332499999999753</v>
      </c>
      <c r="D24" s="5">
        <f t="shared" si="1"/>
        <v>1.7524999999999999E-2</v>
      </c>
      <c r="E24" s="5">
        <f t="shared" si="2"/>
        <v>1.7950000000000001E-2</v>
      </c>
      <c r="H24" s="6">
        <v>22</v>
      </c>
      <c r="I24">
        <v>1.9515</v>
      </c>
      <c r="J24">
        <v>7.1999999999999995E-2</v>
      </c>
      <c r="K24">
        <v>7.0999999999999994E-2</v>
      </c>
    </row>
    <row r="25" spans="1:11" x14ac:dyDescent="0.3">
      <c r="A25">
        <f t="shared" si="3"/>
        <v>5</v>
      </c>
      <c r="B25" s="4">
        <f t="shared" si="4"/>
        <v>0.23958333333333323</v>
      </c>
      <c r="C25" s="5">
        <f t="shared" si="0"/>
        <v>0.44332499999999753</v>
      </c>
      <c r="D25" s="5">
        <f t="shared" si="1"/>
        <v>1.7524999999999999E-2</v>
      </c>
      <c r="E25" s="5">
        <f t="shared" si="2"/>
        <v>1.7950000000000001E-2</v>
      </c>
      <c r="H25" s="6">
        <v>23</v>
      </c>
      <c r="I25">
        <v>0.51929999999999998</v>
      </c>
      <c r="J25">
        <v>7.2900000000000006E-2</v>
      </c>
      <c r="K25">
        <v>7.0499999999999993E-2</v>
      </c>
    </row>
    <row r="26" spans="1:11" x14ac:dyDescent="0.3">
      <c r="A26">
        <f t="shared" si="3"/>
        <v>6</v>
      </c>
      <c r="B26" s="4">
        <f t="shared" si="4"/>
        <v>0.24999999999999989</v>
      </c>
      <c r="C26" s="5">
        <f t="shared" si="0"/>
        <v>0.43637500000000001</v>
      </c>
      <c r="D26" s="5">
        <f t="shared" si="1"/>
        <v>1.7425E-2</v>
      </c>
      <c r="E26" s="5">
        <f t="shared" si="2"/>
        <v>1.745E-2</v>
      </c>
    </row>
    <row r="27" spans="1:11" x14ac:dyDescent="0.3">
      <c r="A27">
        <f t="shared" si="3"/>
        <v>6</v>
      </c>
      <c r="B27" s="4">
        <f t="shared" si="4"/>
        <v>0.26041666666666657</v>
      </c>
      <c r="C27" s="5">
        <f t="shared" si="0"/>
        <v>0.43637500000000001</v>
      </c>
      <c r="D27" s="5">
        <f t="shared" si="1"/>
        <v>1.7425E-2</v>
      </c>
      <c r="E27" s="5">
        <f t="shared" si="2"/>
        <v>1.745E-2</v>
      </c>
    </row>
    <row r="28" spans="1:11" x14ac:dyDescent="0.3">
      <c r="A28">
        <f t="shared" si="3"/>
        <v>6</v>
      </c>
      <c r="B28" s="4">
        <f t="shared" si="4"/>
        <v>0.27083333333333326</v>
      </c>
      <c r="C28" s="5">
        <f t="shared" si="0"/>
        <v>0.43637500000000001</v>
      </c>
      <c r="D28" s="5">
        <f t="shared" si="1"/>
        <v>1.7425E-2</v>
      </c>
      <c r="E28" s="5">
        <f t="shared" si="2"/>
        <v>1.745E-2</v>
      </c>
    </row>
    <row r="29" spans="1:11" x14ac:dyDescent="0.3">
      <c r="A29">
        <f t="shared" si="3"/>
        <v>6</v>
      </c>
      <c r="B29" s="4">
        <f t="shared" si="4"/>
        <v>0.28124999999999994</v>
      </c>
      <c r="C29" s="5">
        <f t="shared" si="0"/>
        <v>0.43637500000000001</v>
      </c>
      <c r="D29" s="5">
        <f t="shared" si="1"/>
        <v>1.7425E-2</v>
      </c>
      <c r="E29" s="5">
        <f t="shared" si="2"/>
        <v>1.745E-2</v>
      </c>
    </row>
    <row r="30" spans="1:11" x14ac:dyDescent="0.3">
      <c r="A30">
        <f t="shared" si="3"/>
        <v>7</v>
      </c>
      <c r="B30" s="4">
        <f t="shared" si="4"/>
        <v>0.29166666666666663</v>
      </c>
      <c r="C30" s="5">
        <f t="shared" si="0"/>
        <v>1.3114749999999999</v>
      </c>
      <c r="D30" s="5">
        <f t="shared" si="1"/>
        <v>1.7174999999999999E-2</v>
      </c>
      <c r="E30" s="5">
        <f t="shared" si="2"/>
        <v>0.14809999999999976</v>
      </c>
    </row>
    <row r="31" spans="1:11" x14ac:dyDescent="0.3">
      <c r="A31">
        <f t="shared" si="3"/>
        <v>7</v>
      </c>
      <c r="B31" s="4">
        <f t="shared" si="4"/>
        <v>0.30208333333333331</v>
      </c>
      <c r="C31" s="5">
        <f t="shared" si="0"/>
        <v>1.3114749999999999</v>
      </c>
      <c r="D31" s="5">
        <f t="shared" si="1"/>
        <v>1.7174999999999999E-2</v>
      </c>
      <c r="E31" s="5">
        <f t="shared" si="2"/>
        <v>0.14809999999999976</v>
      </c>
    </row>
    <row r="32" spans="1:11" x14ac:dyDescent="0.3">
      <c r="A32">
        <f t="shared" si="3"/>
        <v>7</v>
      </c>
      <c r="B32" s="4">
        <f t="shared" si="4"/>
        <v>0.3125</v>
      </c>
      <c r="C32" s="5">
        <f t="shared" si="0"/>
        <v>1.3114749999999999</v>
      </c>
      <c r="D32" s="5">
        <f t="shared" si="1"/>
        <v>1.7174999999999999E-2</v>
      </c>
      <c r="E32" s="5">
        <f t="shared" si="2"/>
        <v>0.14809999999999976</v>
      </c>
    </row>
    <row r="33" spans="1:5" x14ac:dyDescent="0.3">
      <c r="A33">
        <f t="shared" si="3"/>
        <v>7</v>
      </c>
      <c r="B33" s="4">
        <f t="shared" si="4"/>
        <v>0.32291666666666669</v>
      </c>
      <c r="C33" s="5">
        <f t="shared" si="0"/>
        <v>1.3114749999999999</v>
      </c>
      <c r="D33" s="5">
        <f t="shared" si="1"/>
        <v>1.7174999999999999E-2</v>
      </c>
      <c r="E33" s="5">
        <f t="shared" si="2"/>
        <v>0.14809999999999976</v>
      </c>
    </row>
    <row r="34" spans="1:5" x14ac:dyDescent="0.3">
      <c r="A34">
        <f t="shared" si="3"/>
        <v>8</v>
      </c>
      <c r="B34" s="4">
        <f t="shared" si="4"/>
        <v>0.33333333333333337</v>
      </c>
      <c r="C34" s="5">
        <f t="shared" ref="C34:C65" si="5">INDEX(I$2:I$25,MATCH($A34,$H$2:$H$25,0))/4</f>
        <v>2.159875</v>
      </c>
      <c r="D34" s="5">
        <f t="shared" ref="D34:D65" si="6">INDEX(J$2:J$25,MATCH($A34,$H$2:$H$25,0))/4</f>
        <v>1.755E-2</v>
      </c>
      <c r="E34" s="5">
        <f t="shared" ref="E34:E65" si="7">INDEX(K$2:K$25,MATCH($A34,$H$2:$H$25,0))/4</f>
        <v>2.1296999999999975</v>
      </c>
    </row>
    <row r="35" spans="1:5" x14ac:dyDescent="0.3">
      <c r="A35">
        <f t="shared" si="3"/>
        <v>8</v>
      </c>
      <c r="B35" s="4">
        <f t="shared" si="4"/>
        <v>0.34375000000000006</v>
      </c>
      <c r="C35" s="5">
        <f t="shared" si="5"/>
        <v>2.159875</v>
      </c>
      <c r="D35" s="5">
        <f t="shared" si="6"/>
        <v>1.755E-2</v>
      </c>
      <c r="E35" s="5">
        <f t="shared" si="7"/>
        <v>2.1296999999999975</v>
      </c>
    </row>
    <row r="36" spans="1:5" x14ac:dyDescent="0.3">
      <c r="A36">
        <f t="shared" si="3"/>
        <v>8</v>
      </c>
      <c r="B36" s="4">
        <f t="shared" si="4"/>
        <v>0.35416666666666674</v>
      </c>
      <c r="C36" s="5">
        <f t="shared" si="5"/>
        <v>2.159875</v>
      </c>
      <c r="D36" s="5">
        <f t="shared" si="6"/>
        <v>1.755E-2</v>
      </c>
      <c r="E36" s="5">
        <f t="shared" si="7"/>
        <v>2.1296999999999975</v>
      </c>
    </row>
    <row r="37" spans="1:5" x14ac:dyDescent="0.3">
      <c r="A37">
        <f t="shared" si="3"/>
        <v>8</v>
      </c>
      <c r="B37" s="4">
        <f t="shared" si="4"/>
        <v>0.36458333333333343</v>
      </c>
      <c r="C37" s="5">
        <f t="shared" si="5"/>
        <v>2.159875</v>
      </c>
      <c r="D37" s="5">
        <f t="shared" si="6"/>
        <v>1.755E-2</v>
      </c>
      <c r="E37" s="5">
        <f t="shared" si="7"/>
        <v>2.1296999999999975</v>
      </c>
    </row>
    <row r="38" spans="1:5" x14ac:dyDescent="0.3">
      <c r="A38">
        <f t="shared" si="3"/>
        <v>9</v>
      </c>
      <c r="B38" s="4">
        <f t="shared" si="4"/>
        <v>0.37500000000000011</v>
      </c>
      <c r="C38" s="5">
        <f t="shared" si="5"/>
        <v>1.8927750000000001</v>
      </c>
      <c r="D38" s="5">
        <f t="shared" si="6"/>
        <v>1.7100000000000001E-2</v>
      </c>
      <c r="E38" s="5">
        <f t="shared" si="7"/>
        <v>2.0508000000000002</v>
      </c>
    </row>
    <row r="39" spans="1:5" x14ac:dyDescent="0.3">
      <c r="A39">
        <f t="shared" si="3"/>
        <v>9</v>
      </c>
      <c r="B39" s="4">
        <f t="shared" si="4"/>
        <v>0.3854166666666668</v>
      </c>
      <c r="C39" s="5">
        <f t="shared" si="5"/>
        <v>1.8927750000000001</v>
      </c>
      <c r="D39" s="5">
        <f t="shared" si="6"/>
        <v>1.7100000000000001E-2</v>
      </c>
      <c r="E39" s="5">
        <f t="shared" si="7"/>
        <v>2.0508000000000002</v>
      </c>
    </row>
    <row r="40" spans="1:5" x14ac:dyDescent="0.3">
      <c r="A40">
        <f t="shared" si="3"/>
        <v>9</v>
      </c>
      <c r="B40" s="4">
        <f t="shared" si="4"/>
        <v>0.39583333333333348</v>
      </c>
      <c r="C40" s="5">
        <f t="shared" si="5"/>
        <v>1.8927750000000001</v>
      </c>
      <c r="D40" s="5">
        <f t="shared" si="6"/>
        <v>1.7100000000000001E-2</v>
      </c>
      <c r="E40" s="5">
        <f t="shared" si="7"/>
        <v>2.0508000000000002</v>
      </c>
    </row>
    <row r="41" spans="1:5" x14ac:dyDescent="0.3">
      <c r="A41">
        <f t="shared" si="3"/>
        <v>9</v>
      </c>
      <c r="B41" s="4">
        <f t="shared" si="4"/>
        <v>0.40625000000000017</v>
      </c>
      <c r="C41" s="5">
        <f t="shared" si="5"/>
        <v>1.8927750000000001</v>
      </c>
      <c r="D41" s="5">
        <f t="shared" si="6"/>
        <v>1.7100000000000001E-2</v>
      </c>
      <c r="E41" s="5">
        <f t="shared" si="7"/>
        <v>2.0508000000000002</v>
      </c>
    </row>
    <row r="42" spans="1:5" x14ac:dyDescent="0.3">
      <c r="A42">
        <f t="shared" si="3"/>
        <v>10</v>
      </c>
      <c r="B42" s="4">
        <f t="shared" si="4"/>
        <v>0.41666666666666685</v>
      </c>
      <c r="C42" s="5">
        <f t="shared" si="5"/>
        <v>2.1682250000000001</v>
      </c>
      <c r="D42" s="5">
        <f t="shared" si="6"/>
        <v>1.7100000000000001E-2</v>
      </c>
      <c r="E42" s="5">
        <f t="shared" si="7"/>
        <v>0.59014999999999995</v>
      </c>
    </row>
    <row r="43" spans="1:5" x14ac:dyDescent="0.3">
      <c r="A43">
        <f t="shared" si="3"/>
        <v>10</v>
      </c>
      <c r="B43" s="4">
        <f t="shared" si="4"/>
        <v>0.42708333333333354</v>
      </c>
      <c r="C43" s="5">
        <f t="shared" si="5"/>
        <v>2.1682250000000001</v>
      </c>
      <c r="D43" s="5">
        <f t="shared" si="6"/>
        <v>1.7100000000000001E-2</v>
      </c>
      <c r="E43" s="5">
        <f t="shared" si="7"/>
        <v>0.59014999999999995</v>
      </c>
    </row>
    <row r="44" spans="1:5" x14ac:dyDescent="0.3">
      <c r="A44">
        <f t="shared" si="3"/>
        <v>10</v>
      </c>
      <c r="B44" s="4">
        <f t="shared" si="4"/>
        <v>0.43750000000000022</v>
      </c>
      <c r="C44" s="5">
        <f t="shared" si="5"/>
        <v>2.1682250000000001</v>
      </c>
      <c r="D44" s="5">
        <f t="shared" si="6"/>
        <v>1.7100000000000001E-2</v>
      </c>
      <c r="E44" s="5">
        <f t="shared" si="7"/>
        <v>0.59014999999999995</v>
      </c>
    </row>
    <row r="45" spans="1:5" x14ac:dyDescent="0.3">
      <c r="A45">
        <f t="shared" si="3"/>
        <v>10</v>
      </c>
      <c r="B45" s="4">
        <f t="shared" si="4"/>
        <v>0.44791666666666691</v>
      </c>
      <c r="C45" s="5">
        <f t="shared" si="5"/>
        <v>2.1682250000000001</v>
      </c>
      <c r="D45" s="5">
        <f t="shared" si="6"/>
        <v>1.7100000000000001E-2</v>
      </c>
      <c r="E45" s="5">
        <f t="shared" si="7"/>
        <v>0.59014999999999995</v>
      </c>
    </row>
    <row r="46" spans="1:5" x14ac:dyDescent="0.3">
      <c r="A46">
        <f t="shared" si="3"/>
        <v>11</v>
      </c>
      <c r="B46" s="4">
        <f t="shared" si="4"/>
        <v>0.45833333333333359</v>
      </c>
      <c r="C46" s="5">
        <f t="shared" si="5"/>
        <v>2.1399499999999998</v>
      </c>
      <c r="D46" s="5">
        <f t="shared" si="6"/>
        <v>1.7825000000000001E-2</v>
      </c>
      <c r="E46" s="5">
        <f t="shared" si="7"/>
        <v>0.176375</v>
      </c>
    </row>
    <row r="47" spans="1:5" x14ac:dyDescent="0.3">
      <c r="A47">
        <f t="shared" si="3"/>
        <v>11</v>
      </c>
      <c r="B47" s="4">
        <f t="shared" si="4"/>
        <v>0.46875000000000028</v>
      </c>
      <c r="C47" s="5">
        <f t="shared" si="5"/>
        <v>2.1399499999999998</v>
      </c>
      <c r="D47" s="5">
        <f t="shared" si="6"/>
        <v>1.7825000000000001E-2</v>
      </c>
      <c r="E47" s="5">
        <f t="shared" si="7"/>
        <v>0.176375</v>
      </c>
    </row>
    <row r="48" spans="1:5" x14ac:dyDescent="0.3">
      <c r="A48">
        <f t="shared" si="3"/>
        <v>11</v>
      </c>
      <c r="B48" s="4">
        <f t="shared" si="4"/>
        <v>0.47916666666666696</v>
      </c>
      <c r="C48" s="5">
        <f t="shared" si="5"/>
        <v>2.1399499999999998</v>
      </c>
      <c r="D48" s="5">
        <f t="shared" si="6"/>
        <v>1.7825000000000001E-2</v>
      </c>
      <c r="E48" s="5">
        <f t="shared" si="7"/>
        <v>0.176375</v>
      </c>
    </row>
    <row r="49" spans="1:5" x14ac:dyDescent="0.3">
      <c r="A49">
        <f t="shared" si="3"/>
        <v>11</v>
      </c>
      <c r="B49" s="4">
        <f>B48+1/24/4</f>
        <v>0.48958333333333365</v>
      </c>
      <c r="C49" s="5">
        <f t="shared" si="5"/>
        <v>2.1399499999999998</v>
      </c>
      <c r="D49" s="5">
        <f t="shared" si="6"/>
        <v>1.7825000000000001E-2</v>
      </c>
      <c r="E49" s="5">
        <f t="shared" si="7"/>
        <v>0.176375</v>
      </c>
    </row>
    <row r="50" spans="1:5" x14ac:dyDescent="0.3">
      <c r="A50">
        <f t="shared" si="3"/>
        <v>12</v>
      </c>
      <c r="B50" s="4">
        <f t="shared" si="4"/>
        <v>0.50000000000000033</v>
      </c>
      <c r="C50" s="5">
        <f t="shared" si="5"/>
        <v>1.5395749999999999</v>
      </c>
      <c r="D50" s="5">
        <f t="shared" si="6"/>
        <v>1.8100000000000002E-2</v>
      </c>
      <c r="E50" s="5">
        <f t="shared" si="7"/>
        <v>0.103725</v>
      </c>
    </row>
    <row r="51" spans="1:5" x14ac:dyDescent="0.3">
      <c r="A51">
        <f t="shared" si="3"/>
        <v>12</v>
      </c>
      <c r="B51" s="4">
        <f t="shared" si="4"/>
        <v>0.51041666666666696</v>
      </c>
      <c r="C51" s="5">
        <f t="shared" si="5"/>
        <v>1.5395749999999999</v>
      </c>
      <c r="D51" s="5">
        <f t="shared" si="6"/>
        <v>1.8100000000000002E-2</v>
      </c>
      <c r="E51" s="5">
        <f t="shared" si="7"/>
        <v>0.103725</v>
      </c>
    </row>
    <row r="52" spans="1:5" x14ac:dyDescent="0.3">
      <c r="A52">
        <f t="shared" si="3"/>
        <v>12</v>
      </c>
      <c r="B52" s="4">
        <f t="shared" si="4"/>
        <v>0.52083333333333359</v>
      </c>
      <c r="C52" s="5">
        <f t="shared" si="5"/>
        <v>1.5395749999999999</v>
      </c>
      <c r="D52" s="5">
        <f t="shared" si="6"/>
        <v>1.8100000000000002E-2</v>
      </c>
      <c r="E52" s="5">
        <f t="shared" si="7"/>
        <v>0.103725</v>
      </c>
    </row>
    <row r="53" spans="1:5" x14ac:dyDescent="0.3">
      <c r="A53">
        <f t="shared" si="3"/>
        <v>12</v>
      </c>
      <c r="B53" s="4">
        <f t="shared" si="4"/>
        <v>0.53125000000000022</v>
      </c>
      <c r="C53" s="5">
        <f t="shared" si="5"/>
        <v>1.5395749999999999</v>
      </c>
      <c r="D53" s="5">
        <f t="shared" si="6"/>
        <v>1.8100000000000002E-2</v>
      </c>
      <c r="E53" s="5">
        <f t="shared" si="7"/>
        <v>0.103725</v>
      </c>
    </row>
    <row r="54" spans="1:5" x14ac:dyDescent="0.3">
      <c r="A54">
        <f t="shared" si="3"/>
        <v>13</v>
      </c>
      <c r="B54" s="4">
        <f t="shared" si="4"/>
        <v>0.54166666666666685</v>
      </c>
      <c r="C54" s="5">
        <f t="shared" si="5"/>
        <v>1.1924999999999999</v>
      </c>
      <c r="D54" s="5">
        <f t="shared" si="6"/>
        <v>1.7825000000000001E-2</v>
      </c>
      <c r="E54" s="5">
        <f t="shared" si="7"/>
        <v>5.0000000000000002E-5</v>
      </c>
    </row>
    <row r="55" spans="1:5" x14ac:dyDescent="0.3">
      <c r="A55">
        <f t="shared" si="3"/>
        <v>13</v>
      </c>
      <c r="B55" s="4">
        <f t="shared" si="4"/>
        <v>0.55208333333333348</v>
      </c>
      <c r="C55" s="5">
        <f t="shared" si="5"/>
        <v>1.1924999999999999</v>
      </c>
      <c r="D55" s="5">
        <f t="shared" si="6"/>
        <v>1.7825000000000001E-2</v>
      </c>
      <c r="E55" s="5">
        <f t="shared" si="7"/>
        <v>5.0000000000000002E-5</v>
      </c>
    </row>
    <row r="56" spans="1:5" x14ac:dyDescent="0.3">
      <c r="A56">
        <f t="shared" si="3"/>
        <v>13</v>
      </c>
      <c r="B56" s="4">
        <f t="shared" si="4"/>
        <v>0.56250000000000011</v>
      </c>
      <c r="C56" s="5">
        <f t="shared" si="5"/>
        <v>1.1924999999999999</v>
      </c>
      <c r="D56" s="5">
        <f t="shared" si="6"/>
        <v>1.7825000000000001E-2</v>
      </c>
      <c r="E56" s="5">
        <f t="shared" si="7"/>
        <v>5.0000000000000002E-5</v>
      </c>
    </row>
    <row r="57" spans="1:5" x14ac:dyDescent="0.3">
      <c r="A57">
        <f t="shared" si="3"/>
        <v>13</v>
      </c>
      <c r="B57" s="4">
        <f t="shared" si="4"/>
        <v>0.57291666666666674</v>
      </c>
      <c r="C57" s="5">
        <f t="shared" si="5"/>
        <v>1.1924999999999999</v>
      </c>
      <c r="D57" s="5">
        <f t="shared" si="6"/>
        <v>1.7825000000000001E-2</v>
      </c>
      <c r="E57" s="5">
        <f t="shared" si="7"/>
        <v>5.0000000000000002E-5</v>
      </c>
    </row>
    <row r="58" spans="1:5" x14ac:dyDescent="0.3">
      <c r="A58">
        <f t="shared" si="3"/>
        <v>14</v>
      </c>
      <c r="B58" s="4">
        <f t="shared" si="4"/>
        <v>0.58333333333333337</v>
      </c>
      <c r="C58" s="5">
        <f t="shared" si="5"/>
        <v>0.48619999999999752</v>
      </c>
      <c r="D58" s="5">
        <f t="shared" si="6"/>
        <v>1.8075000000000001E-2</v>
      </c>
      <c r="E58" s="5">
        <f t="shared" si="7"/>
        <v>5.7250000000000002E-2</v>
      </c>
    </row>
    <row r="59" spans="1:5" x14ac:dyDescent="0.3">
      <c r="A59">
        <f t="shared" si="3"/>
        <v>14</v>
      </c>
      <c r="B59" s="4">
        <f t="shared" si="4"/>
        <v>0.59375</v>
      </c>
      <c r="C59" s="5">
        <f t="shared" si="5"/>
        <v>0.48619999999999752</v>
      </c>
      <c r="D59" s="5">
        <f t="shared" si="6"/>
        <v>1.8075000000000001E-2</v>
      </c>
      <c r="E59" s="5">
        <f t="shared" si="7"/>
        <v>5.7250000000000002E-2</v>
      </c>
    </row>
    <row r="60" spans="1:5" x14ac:dyDescent="0.3">
      <c r="A60">
        <f t="shared" si="3"/>
        <v>14</v>
      </c>
      <c r="B60" s="4">
        <f t="shared" si="4"/>
        <v>0.60416666666666663</v>
      </c>
      <c r="C60" s="5">
        <f t="shared" si="5"/>
        <v>0.48619999999999752</v>
      </c>
      <c r="D60" s="5">
        <f t="shared" si="6"/>
        <v>1.8075000000000001E-2</v>
      </c>
      <c r="E60" s="5">
        <f t="shared" si="7"/>
        <v>5.7250000000000002E-2</v>
      </c>
    </row>
    <row r="61" spans="1:5" x14ac:dyDescent="0.3">
      <c r="A61">
        <f t="shared" si="3"/>
        <v>14</v>
      </c>
      <c r="B61" s="4">
        <f t="shared" si="4"/>
        <v>0.61458333333333326</v>
      </c>
      <c r="C61" s="5">
        <f t="shared" si="5"/>
        <v>0.48619999999999752</v>
      </c>
      <c r="D61" s="5">
        <f t="shared" si="6"/>
        <v>1.8075000000000001E-2</v>
      </c>
      <c r="E61" s="5">
        <f t="shared" si="7"/>
        <v>5.7250000000000002E-2</v>
      </c>
    </row>
    <row r="62" spans="1:5" x14ac:dyDescent="0.3">
      <c r="A62">
        <f t="shared" si="3"/>
        <v>15</v>
      </c>
      <c r="B62" s="4">
        <f t="shared" si="4"/>
        <v>0.62499999999999989</v>
      </c>
      <c r="C62" s="5">
        <f t="shared" si="5"/>
        <v>0.69345000000000001</v>
      </c>
      <c r="D62" s="5">
        <f t="shared" si="6"/>
        <v>1.7925E-2</v>
      </c>
      <c r="E62" s="5">
        <f t="shared" si="7"/>
        <v>6.3725000000000004E-2</v>
      </c>
    </row>
    <row r="63" spans="1:5" x14ac:dyDescent="0.3">
      <c r="A63">
        <f t="shared" si="3"/>
        <v>15</v>
      </c>
      <c r="B63" s="4">
        <f t="shared" si="4"/>
        <v>0.63541666666666652</v>
      </c>
      <c r="C63" s="5">
        <f t="shared" si="5"/>
        <v>0.69345000000000001</v>
      </c>
      <c r="D63" s="5">
        <f t="shared" si="6"/>
        <v>1.7925E-2</v>
      </c>
      <c r="E63" s="5">
        <f t="shared" si="7"/>
        <v>6.3725000000000004E-2</v>
      </c>
    </row>
    <row r="64" spans="1:5" x14ac:dyDescent="0.3">
      <c r="A64">
        <f t="shared" si="3"/>
        <v>15</v>
      </c>
      <c r="B64" s="4">
        <f t="shared" si="4"/>
        <v>0.64583333333333315</v>
      </c>
      <c r="C64" s="5">
        <f t="shared" si="5"/>
        <v>0.69345000000000001</v>
      </c>
      <c r="D64" s="5">
        <f t="shared" si="6"/>
        <v>1.7925E-2</v>
      </c>
      <c r="E64" s="5">
        <f t="shared" si="7"/>
        <v>6.3725000000000004E-2</v>
      </c>
    </row>
    <row r="65" spans="1:5" x14ac:dyDescent="0.3">
      <c r="A65">
        <f t="shared" si="3"/>
        <v>15</v>
      </c>
      <c r="B65" s="4">
        <f t="shared" si="4"/>
        <v>0.65624999999999978</v>
      </c>
      <c r="C65" s="5">
        <f t="shared" si="5"/>
        <v>0.69345000000000001</v>
      </c>
      <c r="D65" s="5">
        <f t="shared" si="6"/>
        <v>1.7925E-2</v>
      </c>
      <c r="E65" s="5">
        <f t="shared" si="7"/>
        <v>6.3725000000000004E-2</v>
      </c>
    </row>
    <row r="66" spans="1:5" x14ac:dyDescent="0.3">
      <c r="A66">
        <f t="shared" si="3"/>
        <v>16</v>
      </c>
      <c r="B66" s="4">
        <f t="shared" si="4"/>
        <v>0.66666666666666641</v>
      </c>
      <c r="C66" s="5">
        <f t="shared" ref="C66:C97" si="8">INDEX(I$2:I$25,MATCH($A66,$H$2:$H$25,0))/4</f>
        <v>0.70592499999999747</v>
      </c>
      <c r="D66" s="5">
        <f t="shared" ref="D66:D97" si="9">INDEX(J$2:J$25,MATCH($A66,$H$2:$H$25,0))/4</f>
        <v>1.8425E-2</v>
      </c>
      <c r="E66" s="5">
        <f t="shared" ref="E66:E97" si="10">INDEX(K$2:K$25,MATCH($A66,$H$2:$H$25,0))/4</f>
        <v>1.08385</v>
      </c>
    </row>
    <row r="67" spans="1:5" x14ac:dyDescent="0.3">
      <c r="A67">
        <f t="shared" ref="A67:A97" si="11">HOUR(B67)</f>
        <v>16</v>
      </c>
      <c r="B67" s="4">
        <f>B66+1/24/4</f>
        <v>0.67708333333333304</v>
      </c>
      <c r="C67" s="5">
        <f t="shared" si="8"/>
        <v>0.70592499999999747</v>
      </c>
      <c r="D67" s="5">
        <f t="shared" si="9"/>
        <v>1.8425E-2</v>
      </c>
      <c r="E67" s="5">
        <f t="shared" si="10"/>
        <v>1.08385</v>
      </c>
    </row>
    <row r="68" spans="1:5" x14ac:dyDescent="0.3">
      <c r="A68">
        <f t="shared" si="11"/>
        <v>16</v>
      </c>
      <c r="B68" s="4">
        <f t="shared" ref="B68:B75" si="12">B67+1/24/4</f>
        <v>0.68749999999999967</v>
      </c>
      <c r="C68" s="5">
        <f t="shared" si="8"/>
        <v>0.70592499999999747</v>
      </c>
      <c r="D68" s="5">
        <f t="shared" si="9"/>
        <v>1.8425E-2</v>
      </c>
      <c r="E68" s="5">
        <f t="shared" si="10"/>
        <v>1.08385</v>
      </c>
    </row>
    <row r="69" spans="1:5" x14ac:dyDescent="0.3">
      <c r="A69">
        <f t="shared" si="11"/>
        <v>16</v>
      </c>
      <c r="B69" s="4">
        <f t="shared" si="12"/>
        <v>0.6979166666666663</v>
      </c>
      <c r="C69" s="5">
        <f t="shared" si="8"/>
        <v>0.70592499999999747</v>
      </c>
      <c r="D69" s="5">
        <f t="shared" si="9"/>
        <v>1.8425E-2</v>
      </c>
      <c r="E69" s="5">
        <f t="shared" si="10"/>
        <v>1.08385</v>
      </c>
    </row>
    <row r="70" spans="1:5" x14ac:dyDescent="0.3">
      <c r="A70">
        <f t="shared" si="11"/>
        <v>17</v>
      </c>
      <c r="B70" s="4">
        <f t="shared" si="12"/>
        <v>0.70833333333333293</v>
      </c>
      <c r="C70" s="5">
        <f t="shared" si="8"/>
        <v>0.27407500000000001</v>
      </c>
      <c r="D70" s="5">
        <f t="shared" si="9"/>
        <v>1.8124999999999999E-2</v>
      </c>
      <c r="E70" s="5">
        <f t="shared" si="10"/>
        <v>2.192825</v>
      </c>
    </row>
    <row r="71" spans="1:5" x14ac:dyDescent="0.3">
      <c r="A71">
        <f t="shared" si="11"/>
        <v>17</v>
      </c>
      <c r="B71" s="4">
        <f t="shared" si="12"/>
        <v>0.71874999999999956</v>
      </c>
      <c r="C71" s="5">
        <f t="shared" si="8"/>
        <v>0.27407500000000001</v>
      </c>
      <c r="D71" s="5">
        <f t="shared" si="9"/>
        <v>1.8124999999999999E-2</v>
      </c>
      <c r="E71" s="5">
        <f t="shared" si="10"/>
        <v>2.192825</v>
      </c>
    </row>
    <row r="72" spans="1:5" x14ac:dyDescent="0.3">
      <c r="A72">
        <f t="shared" si="11"/>
        <v>17</v>
      </c>
      <c r="B72" s="4">
        <f t="shared" si="12"/>
        <v>0.72916666666666619</v>
      </c>
      <c r="C72" s="5">
        <f t="shared" si="8"/>
        <v>0.27407500000000001</v>
      </c>
      <c r="D72" s="5">
        <f t="shared" si="9"/>
        <v>1.8124999999999999E-2</v>
      </c>
      <c r="E72" s="5">
        <f t="shared" si="10"/>
        <v>2.192825</v>
      </c>
    </row>
    <row r="73" spans="1:5" x14ac:dyDescent="0.3">
      <c r="A73">
        <f t="shared" si="11"/>
        <v>17</v>
      </c>
      <c r="B73" s="4">
        <f t="shared" si="12"/>
        <v>0.73958333333333282</v>
      </c>
      <c r="C73" s="5">
        <f t="shared" si="8"/>
        <v>0.27407500000000001</v>
      </c>
      <c r="D73" s="5">
        <f t="shared" si="9"/>
        <v>1.8124999999999999E-2</v>
      </c>
      <c r="E73" s="5">
        <f t="shared" si="10"/>
        <v>2.192825</v>
      </c>
    </row>
    <row r="74" spans="1:5" x14ac:dyDescent="0.3">
      <c r="A74">
        <f t="shared" si="11"/>
        <v>18</v>
      </c>
      <c r="B74" s="4">
        <f t="shared" si="12"/>
        <v>0.74999999999999944</v>
      </c>
      <c r="C74" s="5">
        <f t="shared" si="8"/>
        <v>2.0438000000000001</v>
      </c>
      <c r="D74" s="5">
        <f t="shared" si="9"/>
        <v>1.7774999999999999E-2</v>
      </c>
      <c r="E74" s="5">
        <f t="shared" si="10"/>
        <v>1.3548750000000001</v>
      </c>
    </row>
    <row r="75" spans="1:5" x14ac:dyDescent="0.3">
      <c r="A75">
        <f t="shared" si="11"/>
        <v>18</v>
      </c>
      <c r="B75" s="4">
        <f t="shared" si="12"/>
        <v>0.76041666666666607</v>
      </c>
      <c r="C75" s="5">
        <f t="shared" si="8"/>
        <v>2.0438000000000001</v>
      </c>
      <c r="D75" s="5">
        <f t="shared" si="9"/>
        <v>1.7774999999999999E-2</v>
      </c>
      <c r="E75" s="5">
        <f t="shared" si="10"/>
        <v>1.3548750000000001</v>
      </c>
    </row>
    <row r="76" spans="1:5" x14ac:dyDescent="0.3">
      <c r="A76">
        <f t="shared" si="11"/>
        <v>18</v>
      </c>
      <c r="B76" s="4">
        <f>B75+1/24/4</f>
        <v>0.7708333333333327</v>
      </c>
      <c r="C76" s="5">
        <f t="shared" si="8"/>
        <v>2.0438000000000001</v>
      </c>
      <c r="D76" s="5">
        <f t="shared" si="9"/>
        <v>1.7774999999999999E-2</v>
      </c>
      <c r="E76" s="5">
        <f t="shared" si="10"/>
        <v>1.3548750000000001</v>
      </c>
    </row>
    <row r="77" spans="1:5" x14ac:dyDescent="0.3">
      <c r="A77">
        <f t="shared" si="11"/>
        <v>18</v>
      </c>
      <c r="B77" s="4">
        <f t="shared" ref="B77:B85" si="13">B76+1/24/4</f>
        <v>0.78124999999999933</v>
      </c>
      <c r="C77" s="5">
        <f t="shared" si="8"/>
        <v>2.0438000000000001</v>
      </c>
      <c r="D77" s="5">
        <f t="shared" si="9"/>
        <v>1.7774999999999999E-2</v>
      </c>
      <c r="E77" s="5">
        <f t="shared" si="10"/>
        <v>1.3548750000000001</v>
      </c>
    </row>
    <row r="78" spans="1:5" x14ac:dyDescent="0.3">
      <c r="A78">
        <f t="shared" si="11"/>
        <v>19</v>
      </c>
      <c r="B78" s="4">
        <f t="shared" si="13"/>
        <v>0.79166666666666596</v>
      </c>
      <c r="C78" s="5">
        <f t="shared" si="8"/>
        <v>1.9879749999999976</v>
      </c>
      <c r="D78" s="5">
        <f t="shared" si="9"/>
        <v>1.8100000000000002E-2</v>
      </c>
      <c r="E78" s="5">
        <f t="shared" si="10"/>
        <v>0.85660000000000003</v>
      </c>
    </row>
    <row r="79" spans="1:5" x14ac:dyDescent="0.3">
      <c r="A79">
        <f t="shared" si="11"/>
        <v>19</v>
      </c>
      <c r="B79" s="4">
        <f t="shared" si="13"/>
        <v>0.80208333333333259</v>
      </c>
      <c r="C79" s="5">
        <f t="shared" si="8"/>
        <v>1.9879749999999976</v>
      </c>
      <c r="D79" s="5">
        <f t="shared" si="9"/>
        <v>1.8100000000000002E-2</v>
      </c>
      <c r="E79" s="5">
        <f t="shared" si="10"/>
        <v>0.85660000000000003</v>
      </c>
    </row>
    <row r="80" spans="1:5" x14ac:dyDescent="0.3">
      <c r="A80">
        <f t="shared" si="11"/>
        <v>19</v>
      </c>
      <c r="B80" s="4">
        <f t="shared" si="13"/>
        <v>0.81249999999999922</v>
      </c>
      <c r="C80" s="5">
        <f t="shared" si="8"/>
        <v>1.9879749999999976</v>
      </c>
      <c r="D80" s="5">
        <f t="shared" si="9"/>
        <v>1.8100000000000002E-2</v>
      </c>
      <c r="E80" s="5">
        <f t="shared" si="10"/>
        <v>0.85660000000000003</v>
      </c>
    </row>
    <row r="81" spans="1:5" x14ac:dyDescent="0.3">
      <c r="A81">
        <f t="shared" si="11"/>
        <v>19</v>
      </c>
      <c r="B81" s="4">
        <f t="shared" si="13"/>
        <v>0.82291666666666585</v>
      </c>
      <c r="C81" s="5">
        <f t="shared" si="8"/>
        <v>1.9879749999999976</v>
      </c>
      <c r="D81" s="5">
        <f t="shared" si="9"/>
        <v>1.8100000000000002E-2</v>
      </c>
      <c r="E81" s="5">
        <f t="shared" si="10"/>
        <v>0.85660000000000003</v>
      </c>
    </row>
    <row r="82" spans="1:5" x14ac:dyDescent="0.3">
      <c r="A82">
        <f t="shared" si="11"/>
        <v>20</v>
      </c>
      <c r="B82" s="4">
        <f t="shared" si="13"/>
        <v>0.83333333333333248</v>
      </c>
      <c r="C82" s="5">
        <f t="shared" si="8"/>
        <v>0.72167499999999996</v>
      </c>
      <c r="D82" s="5">
        <f t="shared" si="9"/>
        <v>1.7899999999999999E-2</v>
      </c>
      <c r="E82" s="5">
        <f t="shared" si="10"/>
        <v>0.64079999999999748</v>
      </c>
    </row>
    <row r="83" spans="1:5" x14ac:dyDescent="0.3">
      <c r="A83">
        <f t="shared" si="11"/>
        <v>20</v>
      </c>
      <c r="B83" s="4">
        <f t="shared" si="13"/>
        <v>0.84374999999999911</v>
      </c>
      <c r="C83" s="5">
        <f t="shared" si="8"/>
        <v>0.72167499999999996</v>
      </c>
      <c r="D83" s="5">
        <f t="shared" si="9"/>
        <v>1.7899999999999999E-2</v>
      </c>
      <c r="E83" s="5">
        <f t="shared" si="10"/>
        <v>0.64079999999999748</v>
      </c>
    </row>
    <row r="84" spans="1:5" x14ac:dyDescent="0.3">
      <c r="A84">
        <f t="shared" si="11"/>
        <v>20</v>
      </c>
      <c r="B84" s="4">
        <f t="shared" si="13"/>
        <v>0.85416666666666574</v>
      </c>
      <c r="C84" s="5">
        <f t="shared" si="8"/>
        <v>0.72167499999999996</v>
      </c>
      <c r="D84" s="5">
        <f t="shared" si="9"/>
        <v>1.7899999999999999E-2</v>
      </c>
      <c r="E84" s="5">
        <f t="shared" si="10"/>
        <v>0.64079999999999748</v>
      </c>
    </row>
    <row r="85" spans="1:5" x14ac:dyDescent="0.3">
      <c r="A85">
        <f t="shared" si="11"/>
        <v>20</v>
      </c>
      <c r="B85" s="4">
        <f t="shared" si="13"/>
        <v>0.86458333333333237</v>
      </c>
      <c r="C85" s="5">
        <f t="shared" si="8"/>
        <v>0.72167499999999996</v>
      </c>
      <c r="D85" s="5">
        <f t="shared" si="9"/>
        <v>1.7899999999999999E-2</v>
      </c>
      <c r="E85" s="5">
        <f t="shared" si="10"/>
        <v>0.64079999999999748</v>
      </c>
    </row>
    <row r="86" spans="1:5" x14ac:dyDescent="0.3">
      <c r="A86">
        <f t="shared" si="11"/>
        <v>21</v>
      </c>
      <c r="B86" s="4">
        <f>B85+1/24/4</f>
        <v>0.874999999999999</v>
      </c>
      <c r="C86" s="5">
        <f t="shared" si="8"/>
        <v>0.34260000000000002</v>
      </c>
      <c r="D86" s="5">
        <f t="shared" si="9"/>
        <v>1.8374999999999999E-2</v>
      </c>
      <c r="E86" s="5">
        <f t="shared" si="10"/>
        <v>0.106875</v>
      </c>
    </row>
    <row r="87" spans="1:5" x14ac:dyDescent="0.3">
      <c r="A87">
        <f t="shared" si="11"/>
        <v>21</v>
      </c>
      <c r="B87" s="4">
        <f t="shared" ref="B87:B97" si="14">B86+1/24/4</f>
        <v>0.88541666666666563</v>
      </c>
      <c r="C87" s="5">
        <f t="shared" si="8"/>
        <v>0.34260000000000002</v>
      </c>
      <c r="D87" s="5">
        <f t="shared" si="9"/>
        <v>1.8374999999999999E-2</v>
      </c>
      <c r="E87" s="5">
        <f t="shared" si="10"/>
        <v>0.106875</v>
      </c>
    </row>
    <row r="88" spans="1:5" x14ac:dyDescent="0.3">
      <c r="A88">
        <f t="shared" si="11"/>
        <v>21</v>
      </c>
      <c r="B88" s="4">
        <f t="shared" si="14"/>
        <v>0.89583333333333226</v>
      </c>
      <c r="C88" s="5">
        <f t="shared" si="8"/>
        <v>0.34260000000000002</v>
      </c>
      <c r="D88" s="5">
        <f t="shared" si="9"/>
        <v>1.8374999999999999E-2</v>
      </c>
      <c r="E88" s="5">
        <f t="shared" si="10"/>
        <v>0.106875</v>
      </c>
    </row>
    <row r="89" spans="1:5" x14ac:dyDescent="0.3">
      <c r="A89">
        <f t="shared" si="11"/>
        <v>21</v>
      </c>
      <c r="B89" s="4">
        <f t="shared" si="14"/>
        <v>0.90624999999999889</v>
      </c>
      <c r="C89" s="5">
        <f t="shared" si="8"/>
        <v>0.34260000000000002</v>
      </c>
      <c r="D89" s="5">
        <f t="shared" si="9"/>
        <v>1.8374999999999999E-2</v>
      </c>
      <c r="E89" s="5">
        <f t="shared" si="10"/>
        <v>0.106875</v>
      </c>
    </row>
    <row r="90" spans="1:5" x14ac:dyDescent="0.3">
      <c r="A90">
        <f t="shared" si="11"/>
        <v>22</v>
      </c>
      <c r="B90" s="4">
        <f t="shared" si="14"/>
        <v>0.91666666666666552</v>
      </c>
      <c r="C90" s="5">
        <f t="shared" si="8"/>
        <v>0.487875</v>
      </c>
      <c r="D90" s="5">
        <f t="shared" si="9"/>
        <v>1.7999999999999999E-2</v>
      </c>
      <c r="E90" s="5">
        <f t="shared" si="10"/>
        <v>1.7749999999999998E-2</v>
      </c>
    </row>
    <row r="91" spans="1:5" x14ac:dyDescent="0.3">
      <c r="A91">
        <f t="shared" si="11"/>
        <v>22</v>
      </c>
      <c r="B91" s="4">
        <f t="shared" si="14"/>
        <v>0.92708333333333215</v>
      </c>
      <c r="C91" s="5">
        <f t="shared" si="8"/>
        <v>0.487875</v>
      </c>
      <c r="D91" s="5">
        <f t="shared" si="9"/>
        <v>1.7999999999999999E-2</v>
      </c>
      <c r="E91" s="5">
        <f t="shared" si="10"/>
        <v>1.7749999999999998E-2</v>
      </c>
    </row>
    <row r="92" spans="1:5" x14ac:dyDescent="0.3">
      <c r="A92">
        <f t="shared" si="11"/>
        <v>22</v>
      </c>
      <c r="B92" s="4">
        <f t="shared" si="14"/>
        <v>0.93749999999999878</v>
      </c>
      <c r="C92" s="5">
        <f t="shared" si="8"/>
        <v>0.487875</v>
      </c>
      <c r="D92" s="5">
        <f t="shared" si="9"/>
        <v>1.7999999999999999E-2</v>
      </c>
      <c r="E92" s="5">
        <f t="shared" si="10"/>
        <v>1.7749999999999998E-2</v>
      </c>
    </row>
    <row r="93" spans="1:5" x14ac:dyDescent="0.3">
      <c r="A93">
        <f t="shared" si="11"/>
        <v>22</v>
      </c>
      <c r="B93" s="4">
        <f t="shared" si="14"/>
        <v>0.94791666666666541</v>
      </c>
      <c r="C93" s="5">
        <f t="shared" si="8"/>
        <v>0.487875</v>
      </c>
      <c r="D93" s="5">
        <f t="shared" si="9"/>
        <v>1.7999999999999999E-2</v>
      </c>
      <c r="E93" s="5">
        <f t="shared" si="10"/>
        <v>1.7749999999999998E-2</v>
      </c>
    </row>
    <row r="94" spans="1:5" x14ac:dyDescent="0.3">
      <c r="A94">
        <f t="shared" si="11"/>
        <v>23</v>
      </c>
      <c r="B94" s="4">
        <f t="shared" si="14"/>
        <v>0.95833333333333204</v>
      </c>
      <c r="C94" s="5">
        <f t="shared" si="8"/>
        <v>0.129825</v>
      </c>
      <c r="D94" s="5">
        <f t="shared" si="9"/>
        <v>1.8225000000000002E-2</v>
      </c>
      <c r="E94" s="5">
        <f t="shared" si="10"/>
        <v>1.7624999999999998E-2</v>
      </c>
    </row>
    <row r="95" spans="1:5" x14ac:dyDescent="0.3">
      <c r="A95">
        <f t="shared" si="11"/>
        <v>23</v>
      </c>
      <c r="B95" s="4">
        <f t="shared" si="14"/>
        <v>0.96874999999999867</v>
      </c>
      <c r="C95" s="5">
        <f t="shared" si="8"/>
        <v>0.129825</v>
      </c>
      <c r="D95" s="5">
        <f t="shared" si="9"/>
        <v>1.8225000000000002E-2</v>
      </c>
      <c r="E95" s="5">
        <f t="shared" si="10"/>
        <v>1.7624999999999998E-2</v>
      </c>
    </row>
    <row r="96" spans="1:5" x14ac:dyDescent="0.3">
      <c r="A96">
        <f t="shared" si="11"/>
        <v>23</v>
      </c>
      <c r="B96" s="4">
        <f t="shared" si="14"/>
        <v>0.9791666666666653</v>
      </c>
      <c r="C96" s="5">
        <f t="shared" si="8"/>
        <v>0.129825</v>
      </c>
      <c r="D96" s="5">
        <f t="shared" si="9"/>
        <v>1.8225000000000002E-2</v>
      </c>
      <c r="E96" s="5">
        <f t="shared" si="10"/>
        <v>1.7624999999999998E-2</v>
      </c>
    </row>
    <row r="97" spans="1:5" x14ac:dyDescent="0.3">
      <c r="A97">
        <f t="shared" si="11"/>
        <v>23</v>
      </c>
      <c r="B97" s="4">
        <f t="shared" si="14"/>
        <v>0.98958333333333193</v>
      </c>
      <c r="C97" s="5">
        <f t="shared" si="8"/>
        <v>0.129825</v>
      </c>
      <c r="D97" s="5">
        <f t="shared" si="9"/>
        <v>1.8225000000000002E-2</v>
      </c>
      <c r="E97" s="5">
        <f t="shared" si="10"/>
        <v>1.7624999999999998E-2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ACEA4-A65C-419F-B312-80F091385B9F}">
  <sheetPr codeName="Sheet16">
    <tabColor rgb="FF00B0F0"/>
  </sheetPr>
  <dimension ref="A1:S97"/>
  <sheetViews>
    <sheetView showGridLines="0" topLeftCell="A13" workbookViewId="0">
      <selection activeCell="J24" sqref="J24:J47"/>
    </sheetView>
  </sheetViews>
  <sheetFormatPr defaultRowHeight="14.4" x14ac:dyDescent="0.3"/>
  <cols>
    <col min="2" max="2" width="20.5546875" customWidth="1"/>
    <col min="3" max="3" width="12.33203125" customWidth="1"/>
    <col min="4" max="4" width="11.88671875" customWidth="1"/>
    <col min="5" max="5" width="10.21875" bestFit="1" customWidth="1"/>
    <col min="6" max="6" width="7.21875" customWidth="1"/>
    <col min="7" max="8" width="12.21875" bestFit="1" customWidth="1"/>
    <col min="9" max="9" width="10.21875" bestFit="1" customWidth="1"/>
    <col min="15" max="15" width="12.21875" bestFit="1" customWidth="1"/>
    <col min="16" max="16" width="6" bestFit="1" customWidth="1"/>
    <col min="17" max="17" width="12.21875" bestFit="1" customWidth="1"/>
    <col min="18" max="18" width="8.44140625" bestFit="1" customWidth="1"/>
    <col min="19" max="19" width="7.21875" bestFit="1" customWidth="1"/>
  </cols>
  <sheetData>
    <row r="1" spans="1:19" x14ac:dyDescent="0.3">
      <c r="A1" s="1" t="s">
        <v>0</v>
      </c>
      <c r="B1" s="1" t="s">
        <v>3</v>
      </c>
      <c r="C1" s="1" t="s">
        <v>1</v>
      </c>
      <c r="D1" s="1" t="s">
        <v>2</v>
      </c>
      <c r="H1" s="1" t="s">
        <v>3</v>
      </c>
      <c r="I1" s="1" t="s">
        <v>1</v>
      </c>
      <c r="J1" s="1" t="s">
        <v>2</v>
      </c>
      <c r="P1" s="1" t="s">
        <v>11</v>
      </c>
      <c r="Q1" s="1" t="s">
        <v>3</v>
      </c>
      <c r="R1" s="1" t="s">
        <v>1</v>
      </c>
      <c r="S1" s="1" t="s">
        <v>2</v>
      </c>
    </row>
    <row r="2" spans="1:19" x14ac:dyDescent="0.3">
      <c r="A2" s="4">
        <v>0</v>
      </c>
      <c r="B2" s="2">
        <v>10.95890410958904</v>
      </c>
      <c r="C2" s="2">
        <v>10.95890410958904</v>
      </c>
      <c r="D2" s="2">
        <v>10.95890410958904</v>
      </c>
      <c r="H2" s="12">
        <f>SUM(B2:B97)</f>
        <v>4383.5616438356083</v>
      </c>
      <c r="I2" s="12">
        <f t="shared" ref="I2:J2" si="0">SUM(C2:C97)</f>
        <v>4383.5616438356083</v>
      </c>
      <c r="J2" s="12">
        <f t="shared" si="0"/>
        <v>4383.5616438356083</v>
      </c>
      <c r="K2" t="s">
        <v>7</v>
      </c>
      <c r="P2" s="1">
        <v>1</v>
      </c>
      <c r="Q2" s="2">
        <v>1</v>
      </c>
      <c r="R2" s="2">
        <v>1</v>
      </c>
      <c r="S2" s="2">
        <v>1</v>
      </c>
    </row>
    <row r="3" spans="1:19" x14ac:dyDescent="0.3">
      <c r="A3" s="4">
        <f>A2+1/24/4</f>
        <v>1.0416666666666666E-2</v>
      </c>
      <c r="B3" s="2">
        <v>10.95890410958904</v>
      </c>
      <c r="C3" s="2">
        <v>10.95890410958904</v>
      </c>
      <c r="D3" s="2">
        <v>10.95890410958904</v>
      </c>
      <c r="F3" s="3"/>
      <c r="G3">
        <f>SUM(H3:J3)</f>
        <v>365</v>
      </c>
      <c r="H3" s="1">
        <f>(365-52-52)</f>
        <v>261</v>
      </c>
      <c r="I3" s="1">
        <v>52</v>
      </c>
      <c r="J3" s="1">
        <v>52</v>
      </c>
      <c r="K3" t="s">
        <v>8</v>
      </c>
      <c r="P3" s="1">
        <v>2</v>
      </c>
      <c r="Q3" s="2">
        <v>1</v>
      </c>
      <c r="R3" s="2">
        <v>1</v>
      </c>
      <c r="S3" s="2">
        <v>1</v>
      </c>
    </row>
    <row r="4" spans="1:19" ht="15" thickBot="1" x14ac:dyDescent="0.35">
      <c r="A4" s="4">
        <f t="shared" ref="A4:A66" si="1">A3+1/24/4</f>
        <v>2.0833333333333332E-2</v>
      </c>
      <c r="B4" s="2">
        <v>10.95890410958904</v>
      </c>
      <c r="C4" s="2">
        <v>10.95890410958904</v>
      </c>
      <c r="D4" s="2">
        <v>10.95890410958904</v>
      </c>
      <c r="P4" s="1">
        <v>3</v>
      </c>
      <c r="Q4" s="2">
        <v>1</v>
      </c>
      <c r="R4" s="2">
        <v>1</v>
      </c>
      <c r="S4" s="2">
        <v>1</v>
      </c>
    </row>
    <row r="5" spans="1:19" ht="15" thickBot="1" x14ac:dyDescent="0.35">
      <c r="A5" s="4">
        <f t="shared" si="1"/>
        <v>3.125E-2</v>
      </c>
      <c r="B5" s="2">
        <v>10.95890410958904</v>
      </c>
      <c r="C5" s="2">
        <v>10.95890410958904</v>
      </c>
      <c r="D5" s="2">
        <v>10.95890410958904</v>
      </c>
      <c r="H5" s="10" t="s">
        <v>9</v>
      </c>
      <c r="I5" s="9">
        <f>SUMPRODUCT(H2:J2,H3:J3)/1000</f>
        <v>1599.9999999999973</v>
      </c>
      <c r="J5" t="s">
        <v>10</v>
      </c>
      <c r="K5" s="3"/>
      <c r="P5" s="1">
        <v>4</v>
      </c>
      <c r="Q5" s="2">
        <v>1</v>
      </c>
      <c r="R5" s="2">
        <v>1</v>
      </c>
      <c r="S5" s="2">
        <v>1</v>
      </c>
    </row>
    <row r="6" spans="1:19" x14ac:dyDescent="0.3">
      <c r="A6" s="4">
        <f t="shared" si="1"/>
        <v>4.1666666666666664E-2</v>
      </c>
      <c r="B6" s="2">
        <v>10.95890410958904</v>
      </c>
      <c r="C6" s="2">
        <v>10.95890410958904</v>
      </c>
      <c r="D6" s="2">
        <v>10.95890410958904</v>
      </c>
      <c r="P6" s="1">
        <v>5</v>
      </c>
      <c r="Q6" s="2">
        <v>1</v>
      </c>
      <c r="R6" s="2">
        <v>1</v>
      </c>
      <c r="S6" s="2">
        <v>1</v>
      </c>
    </row>
    <row r="7" spans="1:19" x14ac:dyDescent="0.3">
      <c r="A7" s="4">
        <f t="shared" si="1"/>
        <v>5.2083333333333329E-2</v>
      </c>
      <c r="B7" s="2">
        <v>10.95890410958904</v>
      </c>
      <c r="C7" s="2">
        <v>10.95890410958904</v>
      </c>
      <c r="D7" s="2">
        <v>10.95890410958904</v>
      </c>
      <c r="P7" s="1">
        <v>6</v>
      </c>
      <c r="Q7" s="2">
        <v>1</v>
      </c>
      <c r="R7" s="2">
        <v>1</v>
      </c>
      <c r="S7" s="2">
        <v>1</v>
      </c>
    </row>
    <row r="8" spans="1:19" x14ac:dyDescent="0.3">
      <c r="A8" s="4">
        <f t="shared" si="1"/>
        <v>6.2499999999999993E-2</v>
      </c>
      <c r="B8" s="2">
        <v>10.95890410958904</v>
      </c>
      <c r="C8" s="2">
        <v>10.95890410958904</v>
      </c>
      <c r="D8" s="2">
        <v>10.95890410958904</v>
      </c>
      <c r="P8" s="1">
        <v>7</v>
      </c>
      <c r="Q8" s="2">
        <v>1</v>
      </c>
      <c r="R8" s="2">
        <v>1</v>
      </c>
      <c r="S8" s="2">
        <v>1</v>
      </c>
    </row>
    <row r="9" spans="1:19" x14ac:dyDescent="0.3">
      <c r="A9" s="4">
        <f t="shared" si="1"/>
        <v>7.2916666666666657E-2</v>
      </c>
      <c r="B9" s="2">
        <v>10.95890410958904</v>
      </c>
      <c r="C9" s="2">
        <v>10.95890410958904</v>
      </c>
      <c r="D9" s="2">
        <v>10.95890410958904</v>
      </c>
      <c r="P9" s="1">
        <v>8</v>
      </c>
      <c r="Q9" s="2">
        <v>1</v>
      </c>
      <c r="R9" s="2">
        <v>1</v>
      </c>
      <c r="S9" s="2">
        <v>1</v>
      </c>
    </row>
    <row r="10" spans="1:19" x14ac:dyDescent="0.3">
      <c r="A10" s="4">
        <f t="shared" si="1"/>
        <v>8.3333333333333329E-2</v>
      </c>
      <c r="B10" s="2">
        <v>10.95890410958904</v>
      </c>
      <c r="C10" s="2">
        <v>10.95890410958904</v>
      </c>
      <c r="D10" s="2">
        <v>10.95890410958904</v>
      </c>
      <c r="P10" s="1">
        <v>9</v>
      </c>
      <c r="Q10" s="2">
        <v>1</v>
      </c>
      <c r="R10" s="2">
        <v>1</v>
      </c>
      <c r="S10" s="2">
        <v>1</v>
      </c>
    </row>
    <row r="11" spans="1:19" x14ac:dyDescent="0.3">
      <c r="A11" s="4">
        <f t="shared" si="1"/>
        <v>9.375E-2</v>
      </c>
      <c r="B11" s="2">
        <v>10.95890410958904</v>
      </c>
      <c r="C11" s="2">
        <v>10.95890410958904</v>
      </c>
      <c r="D11" s="2">
        <v>10.95890410958904</v>
      </c>
      <c r="P11" s="1">
        <v>10</v>
      </c>
      <c r="Q11" s="2">
        <v>1</v>
      </c>
      <c r="R11" s="2">
        <v>1</v>
      </c>
      <c r="S11" s="2">
        <v>1</v>
      </c>
    </row>
    <row r="12" spans="1:19" x14ac:dyDescent="0.3">
      <c r="A12" s="4">
        <f t="shared" si="1"/>
        <v>0.10416666666666667</v>
      </c>
      <c r="B12" s="2">
        <v>10.95890410958904</v>
      </c>
      <c r="C12" s="2">
        <v>10.95890410958904</v>
      </c>
      <c r="D12" s="2">
        <v>10.95890410958904</v>
      </c>
      <c r="P12" s="1">
        <v>11</v>
      </c>
      <c r="Q12" s="2">
        <v>1</v>
      </c>
      <c r="R12" s="2">
        <v>1</v>
      </c>
      <c r="S12" s="2">
        <v>1</v>
      </c>
    </row>
    <row r="13" spans="1:19" x14ac:dyDescent="0.3">
      <c r="A13" s="4">
        <f t="shared" si="1"/>
        <v>0.11458333333333334</v>
      </c>
      <c r="B13" s="2">
        <v>10.95890410958904</v>
      </c>
      <c r="C13" s="2">
        <v>10.95890410958904</v>
      </c>
      <c r="D13" s="2">
        <v>10.95890410958904</v>
      </c>
      <c r="P13" s="1">
        <v>12</v>
      </c>
      <c r="Q13" s="2">
        <v>1</v>
      </c>
      <c r="R13" s="2">
        <v>1</v>
      </c>
      <c r="S13" s="2">
        <v>1</v>
      </c>
    </row>
    <row r="14" spans="1:19" x14ac:dyDescent="0.3">
      <c r="A14" s="4">
        <f t="shared" si="1"/>
        <v>0.125</v>
      </c>
      <c r="B14" s="2">
        <v>10.95890410958904</v>
      </c>
      <c r="C14" s="2">
        <v>10.95890410958904</v>
      </c>
      <c r="D14" s="2">
        <v>10.95890410958904</v>
      </c>
      <c r="P14" s="1">
        <v>13</v>
      </c>
      <c r="Q14" s="2">
        <v>1</v>
      </c>
      <c r="R14" s="2">
        <v>1</v>
      </c>
      <c r="S14" s="2">
        <v>1</v>
      </c>
    </row>
    <row r="15" spans="1:19" x14ac:dyDescent="0.3">
      <c r="A15" s="4">
        <f t="shared" si="1"/>
        <v>0.13541666666666666</v>
      </c>
      <c r="B15" s="2">
        <v>10.95890410958904</v>
      </c>
      <c r="C15" s="2">
        <v>10.95890410958904</v>
      </c>
      <c r="D15" s="2">
        <v>10.95890410958904</v>
      </c>
      <c r="P15" s="1">
        <v>14</v>
      </c>
      <c r="Q15" s="2">
        <v>1</v>
      </c>
      <c r="R15" s="2">
        <v>1</v>
      </c>
      <c r="S15" s="2">
        <v>1</v>
      </c>
    </row>
    <row r="16" spans="1:19" x14ac:dyDescent="0.3">
      <c r="A16" s="4">
        <f t="shared" si="1"/>
        <v>0.14583333333333331</v>
      </c>
      <c r="B16" s="2">
        <v>10.95890410958904</v>
      </c>
      <c r="C16" s="2">
        <v>10.95890410958904</v>
      </c>
      <c r="D16" s="2">
        <v>10.95890410958904</v>
      </c>
      <c r="P16" s="1">
        <v>15</v>
      </c>
      <c r="Q16" s="2">
        <v>1</v>
      </c>
      <c r="R16" s="2">
        <v>1</v>
      </c>
      <c r="S16" s="2">
        <v>1</v>
      </c>
    </row>
    <row r="17" spans="1:19" x14ac:dyDescent="0.3">
      <c r="A17" s="4">
        <f t="shared" si="1"/>
        <v>0.15624999999999997</v>
      </c>
      <c r="B17" s="2">
        <v>10.95890410958904</v>
      </c>
      <c r="C17" s="2">
        <v>10.95890410958904</v>
      </c>
      <c r="D17" s="2">
        <v>10.95890410958904</v>
      </c>
      <c r="P17" s="1">
        <v>16</v>
      </c>
      <c r="Q17" s="2">
        <v>1</v>
      </c>
      <c r="R17" s="2">
        <v>1</v>
      </c>
      <c r="S17" s="2">
        <v>1</v>
      </c>
    </row>
    <row r="18" spans="1:19" x14ac:dyDescent="0.3">
      <c r="A18" s="4">
        <f t="shared" si="1"/>
        <v>0.16666666666666663</v>
      </c>
      <c r="B18" s="2">
        <v>10.95890410958904</v>
      </c>
      <c r="C18" s="2">
        <v>10.95890410958904</v>
      </c>
      <c r="D18" s="2">
        <v>10.95890410958904</v>
      </c>
      <c r="P18" s="1">
        <v>17</v>
      </c>
      <c r="Q18" s="2">
        <v>1</v>
      </c>
      <c r="R18" s="2">
        <v>1</v>
      </c>
      <c r="S18" s="2">
        <v>1</v>
      </c>
    </row>
    <row r="19" spans="1:19" x14ac:dyDescent="0.3">
      <c r="A19" s="4">
        <f t="shared" si="1"/>
        <v>0.17708333333333329</v>
      </c>
      <c r="B19" s="2">
        <v>10.95890410958904</v>
      </c>
      <c r="C19" s="2">
        <v>10.95890410958904</v>
      </c>
      <c r="D19" s="2">
        <v>10.95890410958904</v>
      </c>
      <c r="P19" s="1">
        <v>18</v>
      </c>
      <c r="Q19" s="2">
        <v>1</v>
      </c>
      <c r="R19" s="2">
        <v>1</v>
      </c>
      <c r="S19" s="2">
        <v>1</v>
      </c>
    </row>
    <row r="20" spans="1:19" x14ac:dyDescent="0.3">
      <c r="A20" s="4">
        <f t="shared" si="1"/>
        <v>0.18749999999999994</v>
      </c>
      <c r="B20" s="2">
        <v>10.95890410958904</v>
      </c>
      <c r="C20" s="2">
        <v>10.95890410958904</v>
      </c>
      <c r="D20" s="2">
        <v>10.95890410958904</v>
      </c>
      <c r="P20" s="1">
        <v>19</v>
      </c>
      <c r="Q20" s="2">
        <v>1</v>
      </c>
      <c r="R20" s="2">
        <v>1</v>
      </c>
      <c r="S20" s="2">
        <v>1</v>
      </c>
    </row>
    <row r="21" spans="1:19" x14ac:dyDescent="0.3">
      <c r="A21" s="4">
        <f t="shared" si="1"/>
        <v>0.1979166666666666</v>
      </c>
      <c r="B21" s="2">
        <v>10.95890410958904</v>
      </c>
      <c r="C21" s="2">
        <v>10.95890410958904</v>
      </c>
      <c r="D21" s="2">
        <v>10.95890410958904</v>
      </c>
      <c r="P21" s="1">
        <v>20</v>
      </c>
      <c r="Q21" s="2">
        <v>1</v>
      </c>
      <c r="R21" s="2">
        <v>1</v>
      </c>
      <c r="S21" s="2">
        <v>1</v>
      </c>
    </row>
    <row r="22" spans="1:19" x14ac:dyDescent="0.3">
      <c r="A22" s="4">
        <f t="shared" si="1"/>
        <v>0.20833333333333326</v>
      </c>
      <c r="B22" s="2">
        <v>10.95890410958904</v>
      </c>
      <c r="C22" s="2">
        <v>10.95890410958904</v>
      </c>
      <c r="D22" s="2">
        <v>10.95890410958904</v>
      </c>
      <c r="P22" s="1">
        <v>21</v>
      </c>
      <c r="Q22" s="2">
        <v>1</v>
      </c>
      <c r="R22" s="2">
        <v>1</v>
      </c>
      <c r="S22" s="2">
        <v>1</v>
      </c>
    </row>
    <row r="23" spans="1:19" x14ac:dyDescent="0.3">
      <c r="A23" s="4">
        <f t="shared" si="1"/>
        <v>0.21874999999999992</v>
      </c>
      <c r="B23" s="2">
        <v>10.95890410958904</v>
      </c>
      <c r="C23" s="2">
        <v>10.95890410958904</v>
      </c>
      <c r="D23" s="2">
        <v>10.95890410958904</v>
      </c>
      <c r="F23" s="1"/>
      <c r="G23" s="1" t="s">
        <v>3</v>
      </c>
      <c r="H23" s="1" t="s">
        <v>1</v>
      </c>
      <c r="I23" s="1" t="s">
        <v>2</v>
      </c>
      <c r="P23" s="1">
        <v>22</v>
      </c>
      <c r="Q23" s="2">
        <v>1</v>
      </c>
      <c r="R23" s="2">
        <v>1</v>
      </c>
      <c r="S23" s="2">
        <v>1</v>
      </c>
    </row>
    <row r="24" spans="1:19" x14ac:dyDescent="0.3">
      <c r="A24" s="4">
        <f t="shared" si="1"/>
        <v>0.22916666666666657</v>
      </c>
      <c r="B24" s="2">
        <v>10.95890410958904</v>
      </c>
      <c r="C24" s="2">
        <v>10.95890410958904</v>
      </c>
      <c r="D24" s="2">
        <v>10.95890410958904</v>
      </c>
      <c r="F24" s="6">
        <v>0</v>
      </c>
      <c r="G24" s="7">
        <v>43.835616438356162</v>
      </c>
      <c r="H24" s="7">
        <v>43.835616438356162</v>
      </c>
      <c r="I24" s="7">
        <v>43.835616438356162</v>
      </c>
      <c r="J24">
        <f>G24/(SUM($G$24:$G$47))</f>
        <v>1.0000000000000005E-2</v>
      </c>
      <c r="P24" s="1">
        <v>23</v>
      </c>
      <c r="Q24" s="2">
        <v>1</v>
      </c>
      <c r="R24" s="2">
        <v>1</v>
      </c>
      <c r="S24" s="2">
        <v>1</v>
      </c>
    </row>
    <row r="25" spans="1:19" x14ac:dyDescent="0.3">
      <c r="A25" s="4">
        <f t="shared" si="1"/>
        <v>0.23958333333333323</v>
      </c>
      <c r="B25" s="2">
        <v>10.95890410958904</v>
      </c>
      <c r="C25" s="2">
        <v>10.95890410958904</v>
      </c>
      <c r="D25" s="2">
        <v>10.95890410958904</v>
      </c>
      <c r="F25" s="6">
        <v>1</v>
      </c>
      <c r="G25" s="7">
        <v>43.835616438356162</v>
      </c>
      <c r="H25" s="7">
        <v>43.835616438356162</v>
      </c>
      <c r="I25" s="7">
        <v>43.835616438356162</v>
      </c>
      <c r="J25">
        <f t="shared" ref="J25:J47" si="2">G25/(SUM($G$24:$G$47))</f>
        <v>1.0000000000000005E-2</v>
      </c>
      <c r="P25" s="1">
        <v>24</v>
      </c>
      <c r="Q25" s="2">
        <v>1</v>
      </c>
      <c r="R25" s="2">
        <v>1</v>
      </c>
      <c r="S25" s="2">
        <v>1</v>
      </c>
    </row>
    <row r="26" spans="1:19" x14ac:dyDescent="0.3">
      <c r="A26" s="4">
        <f t="shared" si="1"/>
        <v>0.24999999999999989</v>
      </c>
      <c r="B26" s="2">
        <v>10.95890410958904</v>
      </c>
      <c r="C26" s="2">
        <v>10.95890410958904</v>
      </c>
      <c r="D26" s="2">
        <v>10.95890410958904</v>
      </c>
      <c r="F26" s="6">
        <v>2</v>
      </c>
      <c r="G26" s="7">
        <v>43.835616438356162</v>
      </c>
      <c r="H26" s="7">
        <v>43.835616438356162</v>
      </c>
      <c r="I26" s="7">
        <v>43.835616438356162</v>
      </c>
      <c r="J26">
        <f t="shared" si="2"/>
        <v>1.0000000000000005E-2</v>
      </c>
      <c r="P26" s="1">
        <v>25</v>
      </c>
      <c r="Q26" s="2">
        <v>1</v>
      </c>
      <c r="R26" s="2">
        <v>1</v>
      </c>
      <c r="S26" s="2">
        <v>1</v>
      </c>
    </row>
    <row r="27" spans="1:19" x14ac:dyDescent="0.3">
      <c r="A27" s="4">
        <f t="shared" si="1"/>
        <v>0.26041666666666657</v>
      </c>
      <c r="B27" s="2">
        <v>10.95890410958904</v>
      </c>
      <c r="C27" s="2">
        <v>10.95890410958904</v>
      </c>
      <c r="D27" s="2">
        <v>10.95890410958904</v>
      </c>
      <c r="F27" s="6">
        <v>3</v>
      </c>
      <c r="G27" s="7">
        <v>43.835616438356162</v>
      </c>
      <c r="H27" s="7">
        <v>43.835616438356162</v>
      </c>
      <c r="I27" s="7">
        <v>43.835616438356162</v>
      </c>
      <c r="J27">
        <f t="shared" si="2"/>
        <v>1.0000000000000005E-2</v>
      </c>
      <c r="P27" s="1">
        <v>26</v>
      </c>
      <c r="Q27" s="2">
        <v>1</v>
      </c>
      <c r="R27" s="2">
        <v>1</v>
      </c>
      <c r="S27" s="2">
        <v>1</v>
      </c>
    </row>
    <row r="28" spans="1:19" x14ac:dyDescent="0.3">
      <c r="A28" s="4">
        <f t="shared" si="1"/>
        <v>0.27083333333333326</v>
      </c>
      <c r="B28" s="2">
        <v>10.95890410958904</v>
      </c>
      <c r="C28" s="2">
        <v>10.95890410958904</v>
      </c>
      <c r="D28" s="2">
        <v>10.95890410958904</v>
      </c>
      <c r="F28" s="6">
        <v>4</v>
      </c>
      <c r="G28" s="7">
        <v>43.835616438356162</v>
      </c>
      <c r="H28" s="7">
        <v>43.835616438356162</v>
      </c>
      <c r="I28" s="7">
        <v>43.835616438356162</v>
      </c>
      <c r="J28">
        <f t="shared" si="2"/>
        <v>1.0000000000000005E-2</v>
      </c>
      <c r="P28" s="1">
        <v>27</v>
      </c>
      <c r="Q28" s="2">
        <v>1</v>
      </c>
      <c r="R28" s="2">
        <v>1</v>
      </c>
      <c r="S28" s="2">
        <v>1</v>
      </c>
    </row>
    <row r="29" spans="1:19" x14ac:dyDescent="0.3">
      <c r="A29" s="4">
        <f t="shared" si="1"/>
        <v>0.28124999999999994</v>
      </c>
      <c r="B29" s="2">
        <v>10.95890410958904</v>
      </c>
      <c r="C29" s="2">
        <v>10.95890410958904</v>
      </c>
      <c r="D29" s="2">
        <v>10.95890410958904</v>
      </c>
      <c r="F29" s="6">
        <v>5</v>
      </c>
      <c r="G29" s="7">
        <v>43.835616438356162</v>
      </c>
      <c r="H29" s="7">
        <v>43.835616438356162</v>
      </c>
      <c r="I29" s="7">
        <v>43.835616438356162</v>
      </c>
      <c r="J29">
        <f t="shared" si="2"/>
        <v>1.0000000000000005E-2</v>
      </c>
      <c r="P29" s="1">
        <v>28</v>
      </c>
      <c r="Q29" s="2">
        <v>1</v>
      </c>
      <c r="R29" s="2">
        <v>1</v>
      </c>
      <c r="S29" s="2">
        <v>1</v>
      </c>
    </row>
    <row r="30" spans="1:19" x14ac:dyDescent="0.3">
      <c r="A30" s="4">
        <f t="shared" si="1"/>
        <v>0.29166666666666663</v>
      </c>
      <c r="B30" s="2">
        <v>10.95890410958904</v>
      </c>
      <c r="C30" s="2">
        <v>10.95890410958904</v>
      </c>
      <c r="D30" s="2">
        <v>10.95890410958904</v>
      </c>
      <c r="F30" s="6">
        <v>6</v>
      </c>
      <c r="G30" s="7">
        <v>43.835616438356162</v>
      </c>
      <c r="H30" s="7">
        <v>43.835616438356162</v>
      </c>
      <c r="I30" s="7">
        <v>43.835616438356162</v>
      </c>
      <c r="J30">
        <f t="shared" si="2"/>
        <v>1.0000000000000005E-2</v>
      </c>
      <c r="P30" s="1">
        <v>29</v>
      </c>
      <c r="Q30" s="2">
        <v>1</v>
      </c>
      <c r="R30" s="2">
        <v>1</v>
      </c>
      <c r="S30" s="2">
        <v>1</v>
      </c>
    </row>
    <row r="31" spans="1:19" x14ac:dyDescent="0.3">
      <c r="A31" s="4">
        <f t="shared" si="1"/>
        <v>0.30208333333333331</v>
      </c>
      <c r="B31" s="2">
        <v>10.95890410958904</v>
      </c>
      <c r="C31" s="2">
        <v>10.95890410958904</v>
      </c>
      <c r="D31" s="2">
        <v>10.95890410958904</v>
      </c>
      <c r="F31" s="6">
        <v>7</v>
      </c>
      <c r="G31" s="7">
        <v>43.835616438356162</v>
      </c>
      <c r="H31" s="7">
        <v>43.835616438356162</v>
      </c>
      <c r="I31" s="7">
        <v>43.835616438356162</v>
      </c>
      <c r="J31">
        <f t="shared" si="2"/>
        <v>1.0000000000000005E-2</v>
      </c>
      <c r="P31" s="1">
        <v>30</v>
      </c>
      <c r="Q31" s="2">
        <v>1</v>
      </c>
      <c r="R31" s="2">
        <v>1</v>
      </c>
      <c r="S31" s="2">
        <v>1</v>
      </c>
    </row>
    <row r="32" spans="1:19" x14ac:dyDescent="0.3">
      <c r="A32" s="4">
        <f t="shared" si="1"/>
        <v>0.3125</v>
      </c>
      <c r="B32" s="2">
        <v>10.95890410958904</v>
      </c>
      <c r="C32" s="2">
        <v>10.95890410958904</v>
      </c>
      <c r="D32" s="2">
        <v>10.95890410958904</v>
      </c>
      <c r="F32" s="6">
        <v>8</v>
      </c>
      <c r="G32" s="7">
        <v>414.00304414003045</v>
      </c>
      <c r="H32" s="7">
        <v>414.00304414003045</v>
      </c>
      <c r="I32" s="7">
        <v>414.00304414003045</v>
      </c>
      <c r="J32">
        <f t="shared" si="2"/>
        <v>9.4444444444444511E-2</v>
      </c>
      <c r="P32" s="1">
        <v>31</v>
      </c>
      <c r="Q32" s="2">
        <v>1</v>
      </c>
      <c r="R32" s="2">
        <v>1</v>
      </c>
      <c r="S32" s="2">
        <v>1</v>
      </c>
    </row>
    <row r="33" spans="1:19" x14ac:dyDescent="0.3">
      <c r="A33" s="4">
        <f t="shared" si="1"/>
        <v>0.32291666666666669</v>
      </c>
      <c r="B33" s="2">
        <v>10.95890410958904</v>
      </c>
      <c r="C33" s="2">
        <v>10.95890410958904</v>
      </c>
      <c r="D33" s="2">
        <v>10.95890410958904</v>
      </c>
      <c r="F33" s="6">
        <v>9</v>
      </c>
      <c r="G33" s="7">
        <v>414.00304414003045</v>
      </c>
      <c r="H33" s="7">
        <v>414.00304414003045</v>
      </c>
      <c r="I33" s="7">
        <v>414.00304414003045</v>
      </c>
      <c r="J33">
        <f t="shared" si="2"/>
        <v>9.4444444444444511E-2</v>
      </c>
      <c r="P33" s="1">
        <v>32</v>
      </c>
      <c r="Q33" s="2">
        <v>1</v>
      </c>
      <c r="R33" s="2">
        <v>1</v>
      </c>
      <c r="S33" s="2">
        <v>1</v>
      </c>
    </row>
    <row r="34" spans="1:19" x14ac:dyDescent="0.3">
      <c r="A34" s="4">
        <f t="shared" si="1"/>
        <v>0.33333333333333337</v>
      </c>
      <c r="B34" s="2">
        <v>103.50076103500761</v>
      </c>
      <c r="C34" s="2">
        <v>103.50076103500761</v>
      </c>
      <c r="D34" s="2">
        <v>103.50076103500761</v>
      </c>
      <c r="F34" s="6">
        <v>10</v>
      </c>
      <c r="G34" s="7">
        <v>414.00304414003045</v>
      </c>
      <c r="H34" s="7">
        <v>414.00304414003045</v>
      </c>
      <c r="I34" s="7">
        <v>414.00304414003045</v>
      </c>
      <c r="J34">
        <f t="shared" si="2"/>
        <v>9.4444444444444511E-2</v>
      </c>
      <c r="P34" s="1">
        <v>33</v>
      </c>
      <c r="Q34" s="2">
        <v>1</v>
      </c>
      <c r="R34" s="2">
        <v>1</v>
      </c>
      <c r="S34" s="2">
        <v>1</v>
      </c>
    </row>
    <row r="35" spans="1:19" x14ac:dyDescent="0.3">
      <c r="A35" s="4">
        <f t="shared" si="1"/>
        <v>0.34375000000000006</v>
      </c>
      <c r="B35" s="2">
        <v>103.50076103500761</v>
      </c>
      <c r="C35" s="2">
        <v>103.50076103500761</v>
      </c>
      <c r="D35" s="2">
        <v>103.50076103500761</v>
      </c>
      <c r="F35" s="6">
        <v>11</v>
      </c>
      <c r="G35" s="7">
        <v>414.00304414003045</v>
      </c>
      <c r="H35" s="7">
        <v>414.00304414003045</v>
      </c>
      <c r="I35" s="7">
        <v>414.00304414003045</v>
      </c>
      <c r="J35">
        <f t="shared" si="2"/>
        <v>9.4444444444444511E-2</v>
      </c>
      <c r="P35" s="1">
        <v>34</v>
      </c>
      <c r="Q35" s="2">
        <v>1</v>
      </c>
      <c r="R35" s="2">
        <v>1</v>
      </c>
      <c r="S35" s="2">
        <v>1</v>
      </c>
    </row>
    <row r="36" spans="1:19" x14ac:dyDescent="0.3">
      <c r="A36" s="4">
        <f t="shared" si="1"/>
        <v>0.35416666666666674</v>
      </c>
      <c r="B36" s="2">
        <v>103.50076103500761</v>
      </c>
      <c r="C36" s="2">
        <v>103.50076103500761</v>
      </c>
      <c r="D36" s="2">
        <v>103.50076103500761</v>
      </c>
      <c r="F36" s="6">
        <v>12</v>
      </c>
      <c r="G36" s="7">
        <v>414.00304414003045</v>
      </c>
      <c r="H36" s="7">
        <v>414.00304414003045</v>
      </c>
      <c r="I36" s="7">
        <v>414.00304414003045</v>
      </c>
      <c r="J36">
        <f t="shared" si="2"/>
        <v>9.4444444444444511E-2</v>
      </c>
      <c r="P36" s="1">
        <v>35</v>
      </c>
      <c r="Q36" s="2">
        <v>1</v>
      </c>
      <c r="R36" s="2">
        <v>1</v>
      </c>
      <c r="S36" s="2">
        <v>1</v>
      </c>
    </row>
    <row r="37" spans="1:19" x14ac:dyDescent="0.3">
      <c r="A37" s="4">
        <f t="shared" si="1"/>
        <v>0.36458333333333343</v>
      </c>
      <c r="B37" s="2">
        <v>103.50076103500761</v>
      </c>
      <c r="C37" s="2">
        <v>103.50076103500761</v>
      </c>
      <c r="D37" s="2">
        <v>103.50076103500761</v>
      </c>
      <c r="F37" s="6">
        <v>13</v>
      </c>
      <c r="G37" s="7">
        <v>414.00304414003045</v>
      </c>
      <c r="H37" s="7">
        <v>414.00304414003045</v>
      </c>
      <c r="I37" s="7">
        <v>414.00304414003045</v>
      </c>
      <c r="J37">
        <f t="shared" si="2"/>
        <v>9.4444444444444511E-2</v>
      </c>
      <c r="P37" s="1">
        <v>36</v>
      </c>
      <c r="Q37" s="2">
        <v>1</v>
      </c>
      <c r="R37" s="2">
        <v>1</v>
      </c>
      <c r="S37" s="2">
        <v>1</v>
      </c>
    </row>
    <row r="38" spans="1:19" x14ac:dyDescent="0.3">
      <c r="A38" s="4">
        <f t="shared" si="1"/>
        <v>0.37500000000000011</v>
      </c>
      <c r="B38" s="2">
        <v>103.50076103500761</v>
      </c>
      <c r="C38" s="2">
        <v>103.50076103500761</v>
      </c>
      <c r="D38" s="2">
        <v>103.50076103500761</v>
      </c>
      <c r="F38" s="6">
        <v>14</v>
      </c>
      <c r="G38" s="7">
        <v>414.00304414003045</v>
      </c>
      <c r="H38" s="7">
        <v>414.00304414003045</v>
      </c>
      <c r="I38" s="7">
        <v>414.00304414003045</v>
      </c>
      <c r="J38">
        <f t="shared" si="2"/>
        <v>9.4444444444444511E-2</v>
      </c>
      <c r="P38" s="1">
        <v>37</v>
      </c>
      <c r="Q38" s="2">
        <v>1</v>
      </c>
      <c r="R38" s="2">
        <v>1</v>
      </c>
      <c r="S38" s="2">
        <v>1</v>
      </c>
    </row>
    <row r="39" spans="1:19" x14ac:dyDescent="0.3">
      <c r="A39" s="4">
        <f t="shared" si="1"/>
        <v>0.3854166666666668</v>
      </c>
      <c r="B39" s="2">
        <v>103.50076103500761</v>
      </c>
      <c r="C39" s="2">
        <v>103.50076103500761</v>
      </c>
      <c r="D39" s="2">
        <v>103.50076103500761</v>
      </c>
      <c r="F39" s="6">
        <v>15</v>
      </c>
      <c r="G39" s="7">
        <v>414.00304414003045</v>
      </c>
      <c r="H39" s="7">
        <v>414.00304414003045</v>
      </c>
      <c r="I39" s="7">
        <v>414.00304414003045</v>
      </c>
      <c r="J39">
        <f t="shared" si="2"/>
        <v>9.4444444444444511E-2</v>
      </c>
      <c r="P39" s="1">
        <v>38</v>
      </c>
      <c r="Q39" s="2">
        <v>1</v>
      </c>
      <c r="R39" s="2">
        <v>1</v>
      </c>
      <c r="S39" s="2">
        <v>1</v>
      </c>
    </row>
    <row r="40" spans="1:19" x14ac:dyDescent="0.3">
      <c r="A40" s="4">
        <f t="shared" si="1"/>
        <v>0.39583333333333348</v>
      </c>
      <c r="B40" s="2">
        <v>103.50076103500761</v>
      </c>
      <c r="C40" s="2">
        <v>103.50076103500761</v>
      </c>
      <c r="D40" s="2">
        <v>103.50076103500761</v>
      </c>
      <c r="F40" s="6">
        <v>16</v>
      </c>
      <c r="G40" s="7">
        <v>414.00304414003045</v>
      </c>
      <c r="H40" s="7">
        <v>414.00304414003045</v>
      </c>
      <c r="I40" s="7">
        <v>414.00304414003045</v>
      </c>
      <c r="J40">
        <f t="shared" si="2"/>
        <v>9.4444444444444511E-2</v>
      </c>
      <c r="P40" s="1">
        <v>39</v>
      </c>
      <c r="Q40" s="2">
        <v>1</v>
      </c>
      <c r="R40" s="2">
        <v>1</v>
      </c>
      <c r="S40" s="2">
        <v>1</v>
      </c>
    </row>
    <row r="41" spans="1:19" x14ac:dyDescent="0.3">
      <c r="A41" s="4">
        <f t="shared" si="1"/>
        <v>0.40625000000000017</v>
      </c>
      <c r="B41" s="2">
        <v>103.50076103500761</v>
      </c>
      <c r="C41" s="2">
        <v>103.50076103500761</v>
      </c>
      <c r="D41" s="2">
        <v>103.50076103500761</v>
      </c>
      <c r="F41" s="6">
        <v>17</v>
      </c>
      <c r="G41" s="7">
        <v>43.835616438356162</v>
      </c>
      <c r="H41" s="7">
        <v>43.835616438356162</v>
      </c>
      <c r="I41" s="7">
        <v>43.835616438356162</v>
      </c>
      <c r="J41">
        <f t="shared" si="2"/>
        <v>1.0000000000000005E-2</v>
      </c>
      <c r="P41" s="1">
        <v>40</v>
      </c>
      <c r="Q41" s="2">
        <v>1</v>
      </c>
      <c r="R41" s="2">
        <v>1</v>
      </c>
      <c r="S41" s="2">
        <v>1</v>
      </c>
    </row>
    <row r="42" spans="1:19" x14ac:dyDescent="0.3">
      <c r="A42" s="4">
        <f t="shared" si="1"/>
        <v>0.41666666666666685</v>
      </c>
      <c r="B42" s="2">
        <v>103.50076103500761</v>
      </c>
      <c r="C42" s="2">
        <v>103.50076103500761</v>
      </c>
      <c r="D42" s="2">
        <v>103.50076103500761</v>
      </c>
      <c r="F42" s="6">
        <v>18</v>
      </c>
      <c r="G42" s="7">
        <v>43.835616438356162</v>
      </c>
      <c r="H42" s="7">
        <v>43.835616438356162</v>
      </c>
      <c r="I42" s="7">
        <v>43.835616438356162</v>
      </c>
      <c r="J42">
        <f t="shared" si="2"/>
        <v>1.0000000000000005E-2</v>
      </c>
      <c r="P42" s="1">
        <v>41</v>
      </c>
      <c r="Q42" s="2">
        <v>1</v>
      </c>
      <c r="R42" s="2">
        <v>1</v>
      </c>
      <c r="S42" s="2">
        <v>1</v>
      </c>
    </row>
    <row r="43" spans="1:19" x14ac:dyDescent="0.3">
      <c r="A43" s="4">
        <f t="shared" si="1"/>
        <v>0.42708333333333354</v>
      </c>
      <c r="B43" s="2">
        <v>103.50076103500761</v>
      </c>
      <c r="C43" s="2">
        <v>103.50076103500761</v>
      </c>
      <c r="D43" s="2">
        <v>103.50076103500761</v>
      </c>
      <c r="F43" s="6">
        <v>19</v>
      </c>
      <c r="G43" s="7">
        <v>43.835616438356162</v>
      </c>
      <c r="H43" s="7">
        <v>43.835616438356162</v>
      </c>
      <c r="I43" s="7">
        <v>43.835616438356162</v>
      </c>
      <c r="J43">
        <f t="shared" si="2"/>
        <v>1.0000000000000005E-2</v>
      </c>
      <c r="P43" s="1">
        <v>42</v>
      </c>
      <c r="Q43" s="2">
        <v>1</v>
      </c>
      <c r="R43" s="2">
        <v>1</v>
      </c>
      <c r="S43" s="2">
        <v>1</v>
      </c>
    </row>
    <row r="44" spans="1:19" x14ac:dyDescent="0.3">
      <c r="A44" s="4">
        <f t="shared" si="1"/>
        <v>0.43750000000000022</v>
      </c>
      <c r="B44" s="2">
        <v>103.50076103500761</v>
      </c>
      <c r="C44" s="2">
        <v>103.50076103500761</v>
      </c>
      <c r="D44" s="2">
        <v>103.50076103500761</v>
      </c>
      <c r="F44" s="6">
        <v>20</v>
      </c>
      <c r="G44" s="7">
        <v>43.835616438356162</v>
      </c>
      <c r="H44" s="7">
        <v>43.835616438356162</v>
      </c>
      <c r="I44" s="7">
        <v>43.835616438356162</v>
      </c>
      <c r="J44">
        <f t="shared" si="2"/>
        <v>1.0000000000000005E-2</v>
      </c>
      <c r="P44" s="1">
        <v>43</v>
      </c>
      <c r="Q44" s="2">
        <v>1</v>
      </c>
      <c r="R44" s="2">
        <v>1</v>
      </c>
      <c r="S44" s="2">
        <v>1</v>
      </c>
    </row>
    <row r="45" spans="1:19" x14ac:dyDescent="0.3">
      <c r="A45" s="4">
        <f t="shared" si="1"/>
        <v>0.44791666666666691</v>
      </c>
      <c r="B45" s="2">
        <v>103.50076103500761</v>
      </c>
      <c r="C45" s="2">
        <v>103.50076103500761</v>
      </c>
      <c r="D45" s="2">
        <v>103.50076103500761</v>
      </c>
      <c r="F45" s="6">
        <v>21</v>
      </c>
      <c r="G45" s="7">
        <v>43.835616438356162</v>
      </c>
      <c r="H45" s="7">
        <v>43.835616438356162</v>
      </c>
      <c r="I45" s="7">
        <v>43.835616438356162</v>
      </c>
      <c r="J45">
        <f t="shared" si="2"/>
        <v>1.0000000000000005E-2</v>
      </c>
      <c r="P45" s="1">
        <v>44</v>
      </c>
      <c r="Q45" s="2">
        <v>1</v>
      </c>
      <c r="R45" s="2">
        <v>1</v>
      </c>
      <c r="S45" s="2">
        <v>1</v>
      </c>
    </row>
    <row r="46" spans="1:19" x14ac:dyDescent="0.3">
      <c r="A46" s="4">
        <f t="shared" si="1"/>
        <v>0.45833333333333359</v>
      </c>
      <c r="B46" s="2">
        <v>103.50076103500761</v>
      </c>
      <c r="C46" s="2">
        <v>103.50076103500761</v>
      </c>
      <c r="D46" s="2">
        <v>103.50076103500761</v>
      </c>
      <c r="F46" s="6">
        <v>22</v>
      </c>
      <c r="G46" s="7">
        <v>43.835616438356162</v>
      </c>
      <c r="H46" s="7">
        <v>43.835616438356162</v>
      </c>
      <c r="I46" s="7">
        <v>43.835616438356162</v>
      </c>
      <c r="J46">
        <f t="shared" si="2"/>
        <v>1.0000000000000005E-2</v>
      </c>
      <c r="P46" s="1">
        <v>45</v>
      </c>
      <c r="Q46" s="2">
        <v>1</v>
      </c>
      <c r="R46" s="2">
        <v>1</v>
      </c>
      <c r="S46" s="2">
        <v>1</v>
      </c>
    </row>
    <row r="47" spans="1:19" x14ac:dyDescent="0.3">
      <c r="A47" s="4">
        <f t="shared" si="1"/>
        <v>0.46875000000000028</v>
      </c>
      <c r="B47" s="2">
        <v>103.50076103500761</v>
      </c>
      <c r="C47" s="2">
        <v>103.50076103500761</v>
      </c>
      <c r="D47" s="2">
        <v>103.50076103500761</v>
      </c>
      <c r="F47" s="6">
        <v>23</v>
      </c>
      <c r="G47" s="7">
        <v>43.835616438356162</v>
      </c>
      <c r="H47" s="7">
        <v>43.835616438356162</v>
      </c>
      <c r="I47" s="7">
        <v>43.835616438356162</v>
      </c>
      <c r="J47">
        <f t="shared" si="2"/>
        <v>1.0000000000000005E-2</v>
      </c>
      <c r="P47" s="1">
        <v>46</v>
      </c>
      <c r="Q47" s="2">
        <v>1</v>
      </c>
      <c r="R47" s="2">
        <v>1</v>
      </c>
      <c r="S47" s="2">
        <v>1</v>
      </c>
    </row>
    <row r="48" spans="1:19" x14ac:dyDescent="0.3">
      <c r="A48" s="4">
        <f t="shared" si="1"/>
        <v>0.47916666666666696</v>
      </c>
      <c r="B48" s="2">
        <v>103.50076103500761</v>
      </c>
      <c r="C48" s="2">
        <v>103.50076103500761</v>
      </c>
      <c r="D48" s="2">
        <v>103.50076103500761</v>
      </c>
      <c r="P48" s="1">
        <v>47</v>
      </c>
      <c r="Q48" s="2">
        <v>1</v>
      </c>
      <c r="R48" s="2">
        <v>1</v>
      </c>
      <c r="S48" s="2">
        <v>1</v>
      </c>
    </row>
    <row r="49" spans="1:19" x14ac:dyDescent="0.3">
      <c r="A49" s="4">
        <f>A48+1/24/4</f>
        <v>0.48958333333333365</v>
      </c>
      <c r="B49" s="2">
        <v>103.50076103500761</v>
      </c>
      <c r="C49" s="2">
        <v>103.50076103500761</v>
      </c>
      <c r="D49" s="2">
        <v>103.50076103500761</v>
      </c>
      <c r="P49" s="1">
        <v>48</v>
      </c>
      <c r="Q49" s="2">
        <v>1</v>
      </c>
      <c r="R49" s="2">
        <v>1</v>
      </c>
      <c r="S49" s="2">
        <v>1</v>
      </c>
    </row>
    <row r="50" spans="1:19" x14ac:dyDescent="0.3">
      <c r="A50" s="4">
        <f t="shared" si="1"/>
        <v>0.50000000000000033</v>
      </c>
      <c r="B50" s="2">
        <v>103.50076103500761</v>
      </c>
      <c r="C50" s="2">
        <v>103.50076103500761</v>
      </c>
      <c r="D50" s="2">
        <v>103.50076103500761</v>
      </c>
      <c r="P50" s="1">
        <v>49</v>
      </c>
      <c r="Q50" s="2">
        <v>1</v>
      </c>
      <c r="R50" s="2">
        <v>1</v>
      </c>
      <c r="S50" s="2">
        <v>1</v>
      </c>
    </row>
    <row r="51" spans="1:19" x14ac:dyDescent="0.3">
      <c r="A51" s="4">
        <f t="shared" si="1"/>
        <v>0.51041666666666696</v>
      </c>
      <c r="B51" s="2">
        <v>103.50076103500761</v>
      </c>
      <c r="C51" s="2">
        <v>103.50076103500761</v>
      </c>
      <c r="D51" s="2">
        <v>103.50076103500761</v>
      </c>
      <c r="P51" s="1">
        <v>50</v>
      </c>
      <c r="Q51" s="2">
        <v>1</v>
      </c>
      <c r="R51" s="2">
        <v>1</v>
      </c>
      <c r="S51" s="2">
        <v>1</v>
      </c>
    </row>
    <row r="52" spans="1:19" x14ac:dyDescent="0.3">
      <c r="A52" s="4">
        <f t="shared" si="1"/>
        <v>0.52083333333333359</v>
      </c>
      <c r="B52" s="2">
        <v>103.50076103500761</v>
      </c>
      <c r="C52" s="2">
        <v>103.50076103500761</v>
      </c>
      <c r="D52" s="2">
        <v>103.50076103500761</v>
      </c>
      <c r="P52" s="1">
        <v>51</v>
      </c>
      <c r="Q52" s="2">
        <v>1</v>
      </c>
      <c r="R52" s="2">
        <v>1</v>
      </c>
      <c r="S52" s="2">
        <v>1</v>
      </c>
    </row>
    <row r="53" spans="1:19" x14ac:dyDescent="0.3">
      <c r="A53" s="4">
        <f t="shared" si="1"/>
        <v>0.53125000000000022</v>
      </c>
      <c r="B53" s="2">
        <v>103.50076103500761</v>
      </c>
      <c r="C53" s="2">
        <v>103.50076103500761</v>
      </c>
      <c r="D53" s="2">
        <v>103.50076103500761</v>
      </c>
      <c r="P53" s="1">
        <v>52</v>
      </c>
      <c r="Q53" s="2">
        <v>1</v>
      </c>
      <c r="R53" s="2">
        <v>1</v>
      </c>
      <c r="S53" s="2">
        <v>1</v>
      </c>
    </row>
    <row r="54" spans="1:19" x14ac:dyDescent="0.3">
      <c r="A54" s="4">
        <f t="shared" si="1"/>
        <v>0.54166666666666685</v>
      </c>
      <c r="B54" s="2">
        <v>103.50076103500761</v>
      </c>
      <c r="C54" s="2">
        <v>103.50076103500761</v>
      </c>
      <c r="D54" s="2">
        <v>103.50076103500761</v>
      </c>
      <c r="P54" s="1">
        <v>53</v>
      </c>
      <c r="Q54" s="2">
        <v>1</v>
      </c>
      <c r="R54" s="2">
        <v>1</v>
      </c>
      <c r="S54" s="2">
        <v>1</v>
      </c>
    </row>
    <row r="55" spans="1:19" x14ac:dyDescent="0.3">
      <c r="A55" s="4">
        <f t="shared" si="1"/>
        <v>0.55208333333333348</v>
      </c>
      <c r="B55" s="2">
        <v>103.50076103500761</v>
      </c>
      <c r="C55" s="2">
        <v>103.50076103500761</v>
      </c>
      <c r="D55" s="2">
        <v>103.50076103500761</v>
      </c>
    </row>
    <row r="56" spans="1:19" x14ac:dyDescent="0.3">
      <c r="A56" s="4">
        <f t="shared" si="1"/>
        <v>0.56250000000000011</v>
      </c>
      <c r="B56" s="2">
        <v>103.50076103500761</v>
      </c>
      <c r="C56" s="2">
        <v>103.50076103500761</v>
      </c>
      <c r="D56" s="2">
        <v>103.50076103500761</v>
      </c>
    </row>
    <row r="57" spans="1:19" x14ac:dyDescent="0.3">
      <c r="A57" s="4">
        <f t="shared" si="1"/>
        <v>0.57291666666666674</v>
      </c>
      <c r="B57" s="2">
        <v>103.50076103500761</v>
      </c>
      <c r="C57" s="2">
        <v>103.50076103500761</v>
      </c>
      <c r="D57" s="2">
        <v>103.50076103500761</v>
      </c>
    </row>
    <row r="58" spans="1:19" x14ac:dyDescent="0.3">
      <c r="A58" s="4">
        <f t="shared" si="1"/>
        <v>0.58333333333333337</v>
      </c>
      <c r="B58" s="2">
        <v>103.50076103500761</v>
      </c>
      <c r="C58" s="2">
        <v>103.50076103500761</v>
      </c>
      <c r="D58" s="2">
        <v>103.50076103500761</v>
      </c>
    </row>
    <row r="59" spans="1:19" x14ac:dyDescent="0.3">
      <c r="A59" s="4">
        <f t="shared" si="1"/>
        <v>0.59375</v>
      </c>
      <c r="B59" s="2">
        <v>103.50076103500761</v>
      </c>
      <c r="C59" s="2">
        <v>103.50076103500761</v>
      </c>
      <c r="D59" s="2">
        <v>103.50076103500761</v>
      </c>
    </row>
    <row r="60" spans="1:19" x14ac:dyDescent="0.3">
      <c r="A60" s="4">
        <f t="shared" si="1"/>
        <v>0.60416666666666663</v>
      </c>
      <c r="B60" s="2">
        <v>103.50076103500761</v>
      </c>
      <c r="C60" s="2">
        <v>103.50076103500761</v>
      </c>
      <c r="D60" s="2">
        <v>103.50076103500761</v>
      </c>
    </row>
    <row r="61" spans="1:19" x14ac:dyDescent="0.3">
      <c r="A61" s="4">
        <f t="shared" si="1"/>
        <v>0.61458333333333326</v>
      </c>
      <c r="B61" s="2">
        <v>103.50076103500761</v>
      </c>
      <c r="C61" s="2">
        <v>103.50076103500761</v>
      </c>
      <c r="D61" s="2">
        <v>103.50076103500761</v>
      </c>
    </row>
    <row r="62" spans="1:19" x14ac:dyDescent="0.3">
      <c r="A62" s="4">
        <f t="shared" si="1"/>
        <v>0.62499999999999989</v>
      </c>
      <c r="B62" s="2">
        <v>103.50076103500761</v>
      </c>
      <c r="C62" s="2">
        <v>103.50076103500761</v>
      </c>
      <c r="D62" s="2">
        <v>103.50076103500761</v>
      </c>
    </row>
    <row r="63" spans="1:19" x14ac:dyDescent="0.3">
      <c r="A63" s="4">
        <f t="shared" si="1"/>
        <v>0.63541666666666652</v>
      </c>
      <c r="B63" s="2">
        <v>103.50076103500761</v>
      </c>
      <c r="C63" s="2">
        <v>103.50076103500761</v>
      </c>
      <c r="D63" s="2">
        <v>103.50076103500761</v>
      </c>
    </row>
    <row r="64" spans="1:19" x14ac:dyDescent="0.3">
      <c r="A64" s="4">
        <f t="shared" si="1"/>
        <v>0.64583333333333315</v>
      </c>
      <c r="B64" s="2">
        <v>103.50076103500761</v>
      </c>
      <c r="C64" s="2">
        <v>103.50076103500761</v>
      </c>
      <c r="D64" s="2">
        <v>103.50076103500761</v>
      </c>
    </row>
    <row r="65" spans="1:4" x14ac:dyDescent="0.3">
      <c r="A65" s="4">
        <f t="shared" si="1"/>
        <v>0.65624999999999978</v>
      </c>
      <c r="B65" s="2">
        <v>103.50076103500761</v>
      </c>
      <c r="C65" s="2">
        <v>103.50076103500761</v>
      </c>
      <c r="D65" s="2">
        <v>103.50076103500761</v>
      </c>
    </row>
    <row r="66" spans="1:4" x14ac:dyDescent="0.3">
      <c r="A66" s="4">
        <f t="shared" si="1"/>
        <v>0.66666666666666641</v>
      </c>
      <c r="B66" s="2">
        <v>103.50076103500761</v>
      </c>
      <c r="C66" s="2">
        <v>103.50076103500761</v>
      </c>
      <c r="D66" s="2">
        <v>103.50076103500761</v>
      </c>
    </row>
    <row r="67" spans="1:4" x14ac:dyDescent="0.3">
      <c r="A67" s="4">
        <f>A66+1/24/4</f>
        <v>0.67708333333333304</v>
      </c>
      <c r="B67" s="2">
        <v>103.50076103500761</v>
      </c>
      <c r="C67" s="2">
        <v>103.50076103500761</v>
      </c>
      <c r="D67" s="2">
        <v>103.50076103500761</v>
      </c>
    </row>
    <row r="68" spans="1:4" x14ac:dyDescent="0.3">
      <c r="A68" s="4">
        <f t="shared" ref="A68:A75" si="3">A67+1/24/4</f>
        <v>0.68749999999999967</v>
      </c>
      <c r="B68" s="2">
        <v>103.50076103500761</v>
      </c>
      <c r="C68" s="2">
        <v>103.50076103500761</v>
      </c>
      <c r="D68" s="2">
        <v>103.50076103500761</v>
      </c>
    </row>
    <row r="69" spans="1:4" x14ac:dyDescent="0.3">
      <c r="A69" s="4">
        <f t="shared" si="3"/>
        <v>0.6979166666666663</v>
      </c>
      <c r="B69" s="2">
        <v>103.50076103500761</v>
      </c>
      <c r="C69" s="2">
        <v>103.50076103500761</v>
      </c>
      <c r="D69" s="2">
        <v>103.50076103500761</v>
      </c>
    </row>
    <row r="70" spans="1:4" x14ac:dyDescent="0.3">
      <c r="A70" s="4">
        <f t="shared" si="3"/>
        <v>0.70833333333333293</v>
      </c>
      <c r="B70" s="2">
        <v>10.95890410958904</v>
      </c>
      <c r="C70" s="2">
        <v>10.95890410958904</v>
      </c>
      <c r="D70" s="2">
        <v>10.95890410958904</v>
      </c>
    </row>
    <row r="71" spans="1:4" x14ac:dyDescent="0.3">
      <c r="A71" s="4">
        <f t="shared" si="3"/>
        <v>0.71874999999999956</v>
      </c>
      <c r="B71" s="2">
        <v>10.95890410958904</v>
      </c>
      <c r="C71" s="2">
        <v>10.95890410958904</v>
      </c>
      <c r="D71" s="2">
        <v>10.95890410958904</v>
      </c>
    </row>
    <row r="72" spans="1:4" x14ac:dyDescent="0.3">
      <c r="A72" s="4">
        <f t="shared" si="3"/>
        <v>0.72916666666666619</v>
      </c>
      <c r="B72" s="2">
        <v>10.95890410958904</v>
      </c>
      <c r="C72" s="2">
        <v>10.95890410958904</v>
      </c>
      <c r="D72" s="2">
        <v>10.95890410958904</v>
      </c>
    </row>
    <row r="73" spans="1:4" x14ac:dyDescent="0.3">
      <c r="A73" s="4">
        <f t="shared" si="3"/>
        <v>0.73958333333333282</v>
      </c>
      <c r="B73" s="2">
        <v>10.95890410958904</v>
      </c>
      <c r="C73" s="2">
        <v>10.95890410958904</v>
      </c>
      <c r="D73" s="2">
        <v>10.95890410958904</v>
      </c>
    </row>
    <row r="74" spans="1:4" x14ac:dyDescent="0.3">
      <c r="A74" s="4">
        <f t="shared" si="3"/>
        <v>0.74999999999999944</v>
      </c>
      <c r="B74" s="2">
        <v>10.95890410958904</v>
      </c>
      <c r="C74" s="2">
        <v>10.95890410958904</v>
      </c>
      <c r="D74" s="2">
        <v>10.95890410958904</v>
      </c>
    </row>
    <row r="75" spans="1:4" x14ac:dyDescent="0.3">
      <c r="A75" s="4">
        <f t="shared" si="3"/>
        <v>0.76041666666666607</v>
      </c>
      <c r="B75" s="2">
        <v>10.95890410958904</v>
      </c>
      <c r="C75" s="2">
        <v>10.95890410958904</v>
      </c>
      <c r="D75" s="2">
        <v>10.95890410958904</v>
      </c>
    </row>
    <row r="76" spans="1:4" x14ac:dyDescent="0.3">
      <c r="A76" s="4">
        <f>A75+1/24/4</f>
        <v>0.7708333333333327</v>
      </c>
      <c r="B76" s="2">
        <v>10.95890410958904</v>
      </c>
      <c r="C76" s="2">
        <v>10.95890410958904</v>
      </c>
      <c r="D76" s="2">
        <v>10.95890410958904</v>
      </c>
    </row>
    <row r="77" spans="1:4" x14ac:dyDescent="0.3">
      <c r="A77" s="4">
        <f t="shared" ref="A77:A85" si="4">A76+1/24/4</f>
        <v>0.78124999999999933</v>
      </c>
      <c r="B77" s="2">
        <v>10.95890410958904</v>
      </c>
      <c r="C77" s="2">
        <v>10.95890410958904</v>
      </c>
      <c r="D77" s="2">
        <v>10.95890410958904</v>
      </c>
    </row>
    <row r="78" spans="1:4" x14ac:dyDescent="0.3">
      <c r="A78" s="4">
        <f t="shared" si="4"/>
        <v>0.79166666666666596</v>
      </c>
      <c r="B78" s="2">
        <v>10.95890410958904</v>
      </c>
      <c r="C78" s="2">
        <v>10.95890410958904</v>
      </c>
      <c r="D78" s="2">
        <v>10.95890410958904</v>
      </c>
    </row>
    <row r="79" spans="1:4" x14ac:dyDescent="0.3">
      <c r="A79" s="4">
        <f t="shared" si="4"/>
        <v>0.80208333333333259</v>
      </c>
      <c r="B79" s="2">
        <v>10.95890410958904</v>
      </c>
      <c r="C79" s="2">
        <v>10.95890410958904</v>
      </c>
      <c r="D79" s="2">
        <v>10.95890410958904</v>
      </c>
    </row>
    <row r="80" spans="1:4" x14ac:dyDescent="0.3">
      <c r="A80" s="4">
        <f t="shared" si="4"/>
        <v>0.81249999999999922</v>
      </c>
      <c r="B80" s="2">
        <v>10.95890410958904</v>
      </c>
      <c r="C80" s="2">
        <v>10.95890410958904</v>
      </c>
      <c r="D80" s="2">
        <v>10.95890410958904</v>
      </c>
    </row>
    <row r="81" spans="1:4" x14ac:dyDescent="0.3">
      <c r="A81" s="4">
        <f t="shared" si="4"/>
        <v>0.82291666666666585</v>
      </c>
      <c r="B81" s="2">
        <v>10.95890410958904</v>
      </c>
      <c r="C81" s="2">
        <v>10.95890410958904</v>
      </c>
      <c r="D81" s="2">
        <v>10.95890410958904</v>
      </c>
    </row>
    <row r="82" spans="1:4" x14ac:dyDescent="0.3">
      <c r="A82" s="4">
        <f t="shared" si="4"/>
        <v>0.83333333333333248</v>
      </c>
      <c r="B82" s="2">
        <v>10.95890410958904</v>
      </c>
      <c r="C82" s="2">
        <v>10.95890410958904</v>
      </c>
      <c r="D82" s="2">
        <v>10.95890410958904</v>
      </c>
    </row>
    <row r="83" spans="1:4" x14ac:dyDescent="0.3">
      <c r="A83" s="4">
        <f t="shared" si="4"/>
        <v>0.84374999999999911</v>
      </c>
      <c r="B83" s="2">
        <v>10.95890410958904</v>
      </c>
      <c r="C83" s="2">
        <v>10.95890410958904</v>
      </c>
      <c r="D83" s="2">
        <v>10.95890410958904</v>
      </c>
    </row>
    <row r="84" spans="1:4" x14ac:dyDescent="0.3">
      <c r="A84" s="4">
        <f t="shared" si="4"/>
        <v>0.85416666666666574</v>
      </c>
      <c r="B84" s="2">
        <v>10.95890410958904</v>
      </c>
      <c r="C84" s="2">
        <v>10.95890410958904</v>
      </c>
      <c r="D84" s="2">
        <v>10.95890410958904</v>
      </c>
    </row>
    <row r="85" spans="1:4" x14ac:dyDescent="0.3">
      <c r="A85" s="4">
        <f t="shared" si="4"/>
        <v>0.86458333333333237</v>
      </c>
      <c r="B85" s="2">
        <v>10.95890410958904</v>
      </c>
      <c r="C85" s="2">
        <v>10.95890410958904</v>
      </c>
      <c r="D85" s="2">
        <v>10.95890410958904</v>
      </c>
    </row>
    <row r="86" spans="1:4" x14ac:dyDescent="0.3">
      <c r="A86" s="4">
        <f>A85+1/24/4</f>
        <v>0.874999999999999</v>
      </c>
      <c r="B86" s="2">
        <v>10.95890410958904</v>
      </c>
      <c r="C86" s="2">
        <v>10.95890410958904</v>
      </c>
      <c r="D86" s="2">
        <v>10.95890410958904</v>
      </c>
    </row>
    <row r="87" spans="1:4" x14ac:dyDescent="0.3">
      <c r="A87" s="4">
        <f t="shared" ref="A87:A97" si="5">A86+1/24/4</f>
        <v>0.88541666666666563</v>
      </c>
      <c r="B87" s="2">
        <v>10.95890410958904</v>
      </c>
      <c r="C87" s="2">
        <v>10.95890410958904</v>
      </c>
      <c r="D87" s="2">
        <v>10.95890410958904</v>
      </c>
    </row>
    <row r="88" spans="1:4" x14ac:dyDescent="0.3">
      <c r="A88" s="4">
        <f t="shared" si="5"/>
        <v>0.89583333333333226</v>
      </c>
      <c r="B88" s="2">
        <v>10.95890410958904</v>
      </c>
      <c r="C88" s="2">
        <v>10.95890410958904</v>
      </c>
      <c r="D88" s="2">
        <v>10.95890410958904</v>
      </c>
    </row>
    <row r="89" spans="1:4" x14ac:dyDescent="0.3">
      <c r="A89" s="4">
        <f t="shared" si="5"/>
        <v>0.90624999999999889</v>
      </c>
      <c r="B89" s="2">
        <v>10.95890410958904</v>
      </c>
      <c r="C89" s="2">
        <v>10.95890410958904</v>
      </c>
      <c r="D89" s="2">
        <v>10.95890410958904</v>
      </c>
    </row>
    <row r="90" spans="1:4" x14ac:dyDescent="0.3">
      <c r="A90" s="4">
        <f t="shared" si="5"/>
        <v>0.91666666666666552</v>
      </c>
      <c r="B90" s="2">
        <v>10.95890410958904</v>
      </c>
      <c r="C90" s="2">
        <v>10.95890410958904</v>
      </c>
      <c r="D90" s="2">
        <v>10.95890410958904</v>
      </c>
    </row>
    <row r="91" spans="1:4" x14ac:dyDescent="0.3">
      <c r="A91" s="4">
        <f t="shared" si="5"/>
        <v>0.92708333333333215</v>
      </c>
      <c r="B91" s="2">
        <v>10.95890410958904</v>
      </c>
      <c r="C91" s="2">
        <v>10.95890410958904</v>
      </c>
      <c r="D91" s="2">
        <v>10.95890410958904</v>
      </c>
    </row>
    <row r="92" spans="1:4" x14ac:dyDescent="0.3">
      <c r="A92" s="4">
        <f t="shared" si="5"/>
        <v>0.93749999999999878</v>
      </c>
      <c r="B92" s="2">
        <v>10.95890410958904</v>
      </c>
      <c r="C92" s="2">
        <v>10.95890410958904</v>
      </c>
      <c r="D92" s="2">
        <v>10.95890410958904</v>
      </c>
    </row>
    <row r="93" spans="1:4" x14ac:dyDescent="0.3">
      <c r="A93" s="4">
        <f t="shared" si="5"/>
        <v>0.94791666666666541</v>
      </c>
      <c r="B93" s="2">
        <v>10.95890410958904</v>
      </c>
      <c r="C93" s="2">
        <v>10.95890410958904</v>
      </c>
      <c r="D93" s="2">
        <v>10.95890410958904</v>
      </c>
    </row>
    <row r="94" spans="1:4" x14ac:dyDescent="0.3">
      <c r="A94" s="4">
        <f t="shared" si="5"/>
        <v>0.95833333333333204</v>
      </c>
      <c r="B94" s="2">
        <v>10.95890410958904</v>
      </c>
      <c r="C94" s="2">
        <v>10.95890410958904</v>
      </c>
      <c r="D94" s="2">
        <v>10.95890410958904</v>
      </c>
    </row>
    <row r="95" spans="1:4" x14ac:dyDescent="0.3">
      <c r="A95" s="4">
        <f t="shared" si="5"/>
        <v>0.96874999999999867</v>
      </c>
      <c r="B95" s="2">
        <v>10.95890410958904</v>
      </c>
      <c r="C95" s="2">
        <v>10.95890410958904</v>
      </c>
      <c r="D95" s="2">
        <v>10.95890410958904</v>
      </c>
    </row>
    <row r="96" spans="1:4" x14ac:dyDescent="0.3">
      <c r="A96" s="4">
        <f t="shared" si="5"/>
        <v>0.9791666666666653</v>
      </c>
      <c r="B96" s="2">
        <v>10.95890410958904</v>
      </c>
      <c r="C96" s="2">
        <v>10.95890410958904</v>
      </c>
      <c r="D96" s="2">
        <v>10.95890410958904</v>
      </c>
    </row>
    <row r="97" spans="1:4" x14ac:dyDescent="0.3">
      <c r="A97" s="4">
        <f t="shared" si="5"/>
        <v>0.98958333333333193</v>
      </c>
      <c r="B97" s="2">
        <v>10.95890410958904</v>
      </c>
      <c r="C97" s="2">
        <v>10.95890410958904</v>
      </c>
      <c r="D97" s="2">
        <v>10.95890410958904</v>
      </c>
    </row>
  </sheetData>
  <conditionalFormatting sqref="H2:J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F4961-684C-4726-919D-C2A8636B8C1B}">
  <sheetPr codeName="Sheet17">
    <tabColor rgb="FF00B0F0"/>
  </sheetPr>
  <dimension ref="A1:S97"/>
  <sheetViews>
    <sheetView showGridLines="0" topLeftCell="A36" workbookViewId="0">
      <selection activeCell="P54" sqref="P54:S54"/>
    </sheetView>
  </sheetViews>
  <sheetFormatPr defaultRowHeight="14.4" x14ac:dyDescent="0.3"/>
  <cols>
    <col min="2" max="2" width="20.5546875" customWidth="1"/>
    <col min="3" max="3" width="12.33203125" customWidth="1"/>
    <col min="4" max="4" width="11.88671875" customWidth="1"/>
    <col min="5" max="5" width="10.21875" bestFit="1" customWidth="1"/>
    <col min="6" max="6" width="7.21875" customWidth="1"/>
    <col min="7" max="8" width="12.21875" bestFit="1" customWidth="1"/>
    <col min="9" max="9" width="10.21875" bestFit="1" customWidth="1"/>
    <col min="15" max="15" width="12.21875" bestFit="1" customWidth="1"/>
    <col min="16" max="16" width="8.44140625" bestFit="1" customWidth="1"/>
  </cols>
  <sheetData>
    <row r="1" spans="1:19" x14ac:dyDescent="0.3">
      <c r="A1" s="1" t="s">
        <v>0</v>
      </c>
      <c r="B1" s="1" t="s">
        <v>3</v>
      </c>
      <c r="C1" s="1" t="s">
        <v>1</v>
      </c>
      <c r="D1" s="1" t="s">
        <v>2</v>
      </c>
      <c r="H1" s="1" t="s">
        <v>3</v>
      </c>
      <c r="I1" s="1" t="s">
        <v>1</v>
      </c>
      <c r="J1" s="1" t="s">
        <v>2</v>
      </c>
      <c r="P1" s="1" t="s">
        <v>11</v>
      </c>
      <c r="Q1" s="1" t="s">
        <v>3</v>
      </c>
      <c r="R1" s="1" t="s">
        <v>1</v>
      </c>
      <c r="S1" s="1" t="s">
        <v>2</v>
      </c>
    </row>
    <row r="2" spans="1:19" x14ac:dyDescent="0.3">
      <c r="A2" s="4">
        <v>0</v>
      </c>
      <c r="B2" s="2">
        <v>10.95890410958904</v>
      </c>
      <c r="C2" s="2">
        <v>10.95890410958904</v>
      </c>
      <c r="D2" s="2">
        <v>10.95890410958904</v>
      </c>
      <c r="H2" s="12">
        <f>SUM(B2:B97)</f>
        <v>4383.5616438356083</v>
      </c>
      <c r="I2" s="12">
        <f t="shared" ref="I2:J2" si="0">SUM(C2:C97)</f>
        <v>1052.0547945205485</v>
      </c>
      <c r="J2" s="12">
        <f t="shared" si="0"/>
        <v>1052.0547945205485</v>
      </c>
      <c r="K2" t="s">
        <v>7</v>
      </c>
      <c r="P2" s="1">
        <v>1</v>
      </c>
      <c r="Q2" s="2">
        <v>1</v>
      </c>
      <c r="R2" s="2">
        <v>1</v>
      </c>
      <c r="S2" s="2">
        <v>1</v>
      </c>
    </row>
    <row r="3" spans="1:19" x14ac:dyDescent="0.3">
      <c r="A3" s="4">
        <f>A2+1/24/4</f>
        <v>1.0416666666666666E-2</v>
      </c>
      <c r="B3" s="2">
        <v>10.95890410958904</v>
      </c>
      <c r="C3" s="2">
        <v>10.95890410958904</v>
      </c>
      <c r="D3" s="2">
        <v>10.95890410958904</v>
      </c>
      <c r="F3" s="3"/>
      <c r="G3">
        <f>SUM(H3:J3)</f>
        <v>365</v>
      </c>
      <c r="H3" s="1">
        <f>(365-52-52)</f>
        <v>261</v>
      </c>
      <c r="I3" s="1">
        <v>52</v>
      </c>
      <c r="J3" s="1">
        <v>52</v>
      </c>
      <c r="K3" t="s">
        <v>8</v>
      </c>
      <c r="P3" s="1">
        <v>2</v>
      </c>
      <c r="Q3" s="2">
        <v>1</v>
      </c>
      <c r="R3" s="2">
        <v>1</v>
      </c>
      <c r="S3" s="2">
        <v>1</v>
      </c>
    </row>
    <row r="4" spans="1:19" ht="15" thickBot="1" x14ac:dyDescent="0.35">
      <c r="A4" s="4">
        <f t="shared" ref="A4:A66" si="1">A3+1/24/4</f>
        <v>2.0833333333333332E-2</v>
      </c>
      <c r="B4" s="2">
        <v>10.95890410958904</v>
      </c>
      <c r="C4" s="2">
        <v>10.95890410958904</v>
      </c>
      <c r="D4" s="2">
        <v>10.95890410958904</v>
      </c>
      <c r="P4" s="1">
        <v>3</v>
      </c>
      <c r="Q4" s="2">
        <v>1</v>
      </c>
      <c r="R4" s="2">
        <v>1</v>
      </c>
      <c r="S4" s="2">
        <v>1</v>
      </c>
    </row>
    <row r="5" spans="1:19" ht="15" thickBot="1" x14ac:dyDescent="0.35">
      <c r="A5" s="4">
        <f t="shared" si="1"/>
        <v>3.125E-2</v>
      </c>
      <c r="B5" s="2">
        <v>10.95890410958904</v>
      </c>
      <c r="C5" s="2">
        <v>10.95890410958904</v>
      </c>
      <c r="D5" s="2">
        <v>10.95890410958904</v>
      </c>
      <c r="H5" s="10" t="s">
        <v>9</v>
      </c>
      <c r="I5" s="9">
        <f>SUMPRODUCT(H2:J2,H3:J3)/1000</f>
        <v>1253.5232876712307</v>
      </c>
      <c r="J5" t="s">
        <v>10</v>
      </c>
      <c r="K5" s="3"/>
      <c r="P5" s="1">
        <v>4</v>
      </c>
      <c r="Q5" s="2">
        <v>1</v>
      </c>
      <c r="R5" s="2">
        <v>1</v>
      </c>
      <c r="S5" s="2">
        <v>1</v>
      </c>
    </row>
    <row r="6" spans="1:19" x14ac:dyDescent="0.3">
      <c r="A6" s="4">
        <f t="shared" si="1"/>
        <v>4.1666666666666664E-2</v>
      </c>
      <c r="B6" s="2">
        <v>10.95890410958904</v>
      </c>
      <c r="C6" s="2">
        <v>10.95890410958904</v>
      </c>
      <c r="D6" s="2">
        <v>10.95890410958904</v>
      </c>
      <c r="P6" s="1">
        <v>5</v>
      </c>
      <c r="Q6" s="2">
        <v>1</v>
      </c>
      <c r="R6" s="2">
        <v>1</v>
      </c>
      <c r="S6" s="2">
        <v>1</v>
      </c>
    </row>
    <row r="7" spans="1:19" x14ac:dyDescent="0.3">
      <c r="A7" s="4">
        <f t="shared" si="1"/>
        <v>5.2083333333333329E-2</v>
      </c>
      <c r="B7" s="2">
        <v>10.95890410958904</v>
      </c>
      <c r="C7" s="2">
        <v>10.95890410958904</v>
      </c>
      <c r="D7" s="2">
        <v>10.95890410958904</v>
      </c>
      <c r="P7" s="1">
        <v>6</v>
      </c>
      <c r="Q7" s="2">
        <v>1</v>
      </c>
      <c r="R7" s="2">
        <v>1</v>
      </c>
      <c r="S7" s="2">
        <v>1</v>
      </c>
    </row>
    <row r="8" spans="1:19" x14ac:dyDescent="0.3">
      <c r="A8" s="4">
        <f t="shared" si="1"/>
        <v>6.2499999999999993E-2</v>
      </c>
      <c r="B8" s="2">
        <v>10.95890410958904</v>
      </c>
      <c r="C8" s="2">
        <v>10.95890410958904</v>
      </c>
      <c r="D8" s="2">
        <v>10.95890410958904</v>
      </c>
      <c r="P8" s="1">
        <v>7</v>
      </c>
      <c r="Q8" s="2">
        <v>1</v>
      </c>
      <c r="R8" s="2">
        <v>1</v>
      </c>
      <c r="S8" s="2">
        <v>1</v>
      </c>
    </row>
    <row r="9" spans="1:19" x14ac:dyDescent="0.3">
      <c r="A9" s="4">
        <f t="shared" si="1"/>
        <v>7.2916666666666657E-2</v>
      </c>
      <c r="B9" s="2">
        <v>10.95890410958904</v>
      </c>
      <c r="C9" s="2">
        <v>10.95890410958904</v>
      </c>
      <c r="D9" s="2">
        <v>10.95890410958904</v>
      </c>
      <c r="P9" s="1">
        <v>8</v>
      </c>
      <c r="Q9" s="2">
        <v>1</v>
      </c>
      <c r="R9" s="2">
        <v>1</v>
      </c>
      <c r="S9" s="2">
        <v>1</v>
      </c>
    </row>
    <row r="10" spans="1:19" x14ac:dyDescent="0.3">
      <c r="A10" s="4">
        <f t="shared" si="1"/>
        <v>8.3333333333333329E-2</v>
      </c>
      <c r="B10" s="2">
        <v>10.95890410958904</v>
      </c>
      <c r="C10" s="2">
        <v>10.95890410958904</v>
      </c>
      <c r="D10" s="2">
        <v>10.95890410958904</v>
      </c>
      <c r="P10" s="1">
        <v>9</v>
      </c>
      <c r="Q10" s="2">
        <v>1</v>
      </c>
      <c r="R10" s="2">
        <v>1</v>
      </c>
      <c r="S10" s="2">
        <v>1</v>
      </c>
    </row>
    <row r="11" spans="1:19" x14ac:dyDescent="0.3">
      <c r="A11" s="4">
        <f t="shared" si="1"/>
        <v>9.375E-2</v>
      </c>
      <c r="B11" s="2">
        <v>10.95890410958904</v>
      </c>
      <c r="C11" s="2">
        <v>10.95890410958904</v>
      </c>
      <c r="D11" s="2">
        <v>10.95890410958904</v>
      </c>
      <c r="P11" s="1">
        <v>10</v>
      </c>
      <c r="Q11" s="2">
        <v>1</v>
      </c>
      <c r="R11" s="2">
        <v>1</v>
      </c>
      <c r="S11" s="2">
        <v>1</v>
      </c>
    </row>
    <row r="12" spans="1:19" x14ac:dyDescent="0.3">
      <c r="A12" s="4">
        <f t="shared" si="1"/>
        <v>0.10416666666666667</v>
      </c>
      <c r="B12" s="2">
        <v>10.95890410958904</v>
      </c>
      <c r="C12" s="2">
        <v>10.95890410958904</v>
      </c>
      <c r="D12" s="2">
        <v>10.95890410958904</v>
      </c>
      <c r="P12" s="1">
        <v>11</v>
      </c>
      <c r="Q12" s="2">
        <v>1</v>
      </c>
      <c r="R12" s="2">
        <v>1</v>
      </c>
      <c r="S12" s="2">
        <v>1</v>
      </c>
    </row>
    <row r="13" spans="1:19" x14ac:dyDescent="0.3">
      <c r="A13" s="4">
        <f t="shared" si="1"/>
        <v>0.11458333333333334</v>
      </c>
      <c r="B13" s="2">
        <v>10.95890410958904</v>
      </c>
      <c r="C13" s="2">
        <v>10.95890410958904</v>
      </c>
      <c r="D13" s="2">
        <v>10.95890410958904</v>
      </c>
      <c r="P13" s="1">
        <v>12</v>
      </c>
      <c r="Q13" s="2">
        <v>1</v>
      </c>
      <c r="R13" s="2">
        <v>1</v>
      </c>
      <c r="S13" s="2">
        <v>1</v>
      </c>
    </row>
    <row r="14" spans="1:19" x14ac:dyDescent="0.3">
      <c r="A14" s="4">
        <f t="shared" si="1"/>
        <v>0.125</v>
      </c>
      <c r="B14" s="2">
        <v>10.95890410958904</v>
      </c>
      <c r="C14" s="2">
        <v>10.95890410958904</v>
      </c>
      <c r="D14" s="2">
        <v>10.95890410958904</v>
      </c>
      <c r="P14" s="1">
        <v>13</v>
      </c>
      <c r="Q14" s="2">
        <v>1</v>
      </c>
      <c r="R14" s="2">
        <v>1</v>
      </c>
      <c r="S14" s="2">
        <v>1</v>
      </c>
    </row>
    <row r="15" spans="1:19" x14ac:dyDescent="0.3">
      <c r="A15" s="4">
        <f t="shared" si="1"/>
        <v>0.13541666666666666</v>
      </c>
      <c r="B15" s="2">
        <v>10.95890410958904</v>
      </c>
      <c r="C15" s="2">
        <v>10.95890410958904</v>
      </c>
      <c r="D15" s="2">
        <v>10.95890410958904</v>
      </c>
      <c r="P15" s="1">
        <v>14</v>
      </c>
      <c r="Q15" s="2">
        <v>1</v>
      </c>
      <c r="R15" s="2">
        <v>1</v>
      </c>
      <c r="S15" s="2">
        <v>1</v>
      </c>
    </row>
    <row r="16" spans="1:19" x14ac:dyDescent="0.3">
      <c r="A16" s="4">
        <f t="shared" si="1"/>
        <v>0.14583333333333331</v>
      </c>
      <c r="B16" s="2">
        <v>10.95890410958904</v>
      </c>
      <c r="C16" s="2">
        <v>10.95890410958904</v>
      </c>
      <c r="D16" s="2">
        <v>10.95890410958904</v>
      </c>
      <c r="P16" s="1">
        <v>15</v>
      </c>
      <c r="Q16" s="2">
        <v>1</v>
      </c>
      <c r="R16" s="2">
        <v>1</v>
      </c>
      <c r="S16" s="2">
        <v>1</v>
      </c>
    </row>
    <row r="17" spans="1:19" x14ac:dyDescent="0.3">
      <c r="A17" s="4">
        <f t="shared" si="1"/>
        <v>0.15624999999999997</v>
      </c>
      <c r="B17" s="2">
        <v>10.95890410958904</v>
      </c>
      <c r="C17" s="2">
        <v>10.95890410958904</v>
      </c>
      <c r="D17" s="2">
        <v>10.95890410958904</v>
      </c>
      <c r="P17" s="1">
        <v>16</v>
      </c>
      <c r="Q17" s="2">
        <v>1</v>
      </c>
      <c r="R17" s="2">
        <v>1</v>
      </c>
      <c r="S17" s="2">
        <v>1</v>
      </c>
    </row>
    <row r="18" spans="1:19" x14ac:dyDescent="0.3">
      <c r="A18" s="4">
        <f t="shared" si="1"/>
        <v>0.16666666666666663</v>
      </c>
      <c r="B18" s="2">
        <v>10.95890410958904</v>
      </c>
      <c r="C18" s="2">
        <v>10.95890410958904</v>
      </c>
      <c r="D18" s="2">
        <v>10.95890410958904</v>
      </c>
      <c r="P18" s="1">
        <v>17</v>
      </c>
      <c r="Q18" s="2">
        <v>1</v>
      </c>
      <c r="R18" s="2">
        <v>1</v>
      </c>
      <c r="S18" s="2">
        <v>1</v>
      </c>
    </row>
    <row r="19" spans="1:19" x14ac:dyDescent="0.3">
      <c r="A19" s="4">
        <f t="shared" si="1"/>
        <v>0.17708333333333329</v>
      </c>
      <c r="B19" s="2">
        <v>10.95890410958904</v>
      </c>
      <c r="C19" s="2">
        <v>10.95890410958904</v>
      </c>
      <c r="D19" s="2">
        <v>10.95890410958904</v>
      </c>
      <c r="P19" s="1">
        <v>18</v>
      </c>
      <c r="Q19" s="2">
        <v>1</v>
      </c>
      <c r="R19" s="2">
        <v>1</v>
      </c>
      <c r="S19" s="2">
        <v>1</v>
      </c>
    </row>
    <row r="20" spans="1:19" x14ac:dyDescent="0.3">
      <c r="A20" s="4">
        <f t="shared" si="1"/>
        <v>0.18749999999999994</v>
      </c>
      <c r="B20" s="2">
        <v>10.95890410958904</v>
      </c>
      <c r="C20" s="2">
        <v>10.95890410958904</v>
      </c>
      <c r="D20" s="2">
        <v>10.95890410958904</v>
      </c>
      <c r="P20" s="1">
        <v>19</v>
      </c>
      <c r="Q20" s="2">
        <v>1</v>
      </c>
      <c r="R20" s="2">
        <v>1</v>
      </c>
      <c r="S20" s="2">
        <v>1</v>
      </c>
    </row>
    <row r="21" spans="1:19" x14ac:dyDescent="0.3">
      <c r="A21" s="4">
        <f t="shared" si="1"/>
        <v>0.1979166666666666</v>
      </c>
      <c r="B21" s="2">
        <v>10.95890410958904</v>
      </c>
      <c r="C21" s="2">
        <v>10.95890410958904</v>
      </c>
      <c r="D21" s="2">
        <v>10.95890410958904</v>
      </c>
      <c r="P21" s="1">
        <v>20</v>
      </c>
      <c r="Q21" s="2">
        <v>1</v>
      </c>
      <c r="R21" s="2">
        <v>1</v>
      </c>
      <c r="S21" s="2">
        <v>1</v>
      </c>
    </row>
    <row r="22" spans="1:19" x14ac:dyDescent="0.3">
      <c r="A22" s="4">
        <f t="shared" si="1"/>
        <v>0.20833333333333326</v>
      </c>
      <c r="B22" s="2">
        <v>10.95890410958904</v>
      </c>
      <c r="C22" s="2">
        <v>10.95890410958904</v>
      </c>
      <c r="D22" s="2">
        <v>10.95890410958904</v>
      </c>
      <c r="P22" s="1">
        <v>21</v>
      </c>
      <c r="Q22" s="2">
        <v>1</v>
      </c>
      <c r="R22" s="2">
        <v>1</v>
      </c>
      <c r="S22" s="2">
        <v>1</v>
      </c>
    </row>
    <row r="23" spans="1:19" x14ac:dyDescent="0.3">
      <c r="A23" s="4">
        <f t="shared" si="1"/>
        <v>0.21874999999999992</v>
      </c>
      <c r="B23" s="2">
        <v>10.95890410958904</v>
      </c>
      <c r="C23" s="2">
        <v>10.95890410958904</v>
      </c>
      <c r="D23" s="2">
        <v>10.95890410958904</v>
      </c>
      <c r="F23" s="1"/>
      <c r="G23" s="1" t="s">
        <v>3</v>
      </c>
      <c r="H23" s="1" t="s">
        <v>1</v>
      </c>
      <c r="I23" s="1" t="s">
        <v>2</v>
      </c>
      <c r="P23" s="1">
        <v>22</v>
      </c>
      <c r="Q23" s="2">
        <v>1</v>
      </c>
      <c r="R23" s="2">
        <v>1</v>
      </c>
      <c r="S23" s="2">
        <v>1</v>
      </c>
    </row>
    <row r="24" spans="1:19" x14ac:dyDescent="0.3">
      <c r="A24" s="4">
        <f t="shared" si="1"/>
        <v>0.22916666666666657</v>
      </c>
      <c r="B24" s="2">
        <v>10.95890410958904</v>
      </c>
      <c r="C24" s="2">
        <v>10.95890410958904</v>
      </c>
      <c r="D24" s="2">
        <v>10.95890410958904</v>
      </c>
      <c r="F24" s="6">
        <v>0</v>
      </c>
      <c r="G24" s="7">
        <v>43.835616438356162</v>
      </c>
      <c r="H24" s="7">
        <v>43.835616438356162</v>
      </c>
      <c r="I24" s="7">
        <v>43.835616438356162</v>
      </c>
      <c r="P24" s="1">
        <v>23</v>
      </c>
      <c r="Q24" s="2">
        <v>1</v>
      </c>
      <c r="R24" s="2">
        <v>1</v>
      </c>
      <c r="S24" s="2">
        <v>1</v>
      </c>
    </row>
    <row r="25" spans="1:19" x14ac:dyDescent="0.3">
      <c r="A25" s="4">
        <f t="shared" si="1"/>
        <v>0.23958333333333323</v>
      </c>
      <c r="B25" s="2">
        <v>10.95890410958904</v>
      </c>
      <c r="C25" s="2">
        <v>10.95890410958904</v>
      </c>
      <c r="D25" s="2">
        <v>10.95890410958904</v>
      </c>
      <c r="F25" s="6">
        <v>1</v>
      </c>
      <c r="G25" s="7">
        <v>43.835616438356162</v>
      </c>
      <c r="H25" s="7">
        <v>43.835616438356162</v>
      </c>
      <c r="I25" s="7">
        <v>43.835616438356162</v>
      </c>
      <c r="P25" s="1">
        <v>24</v>
      </c>
      <c r="Q25" s="2">
        <v>1</v>
      </c>
      <c r="R25" s="2">
        <v>1</v>
      </c>
      <c r="S25" s="2">
        <v>1</v>
      </c>
    </row>
    <row r="26" spans="1:19" x14ac:dyDescent="0.3">
      <c r="A26" s="4">
        <f t="shared" si="1"/>
        <v>0.24999999999999989</v>
      </c>
      <c r="B26" s="2">
        <v>10.95890410958904</v>
      </c>
      <c r="C26" s="2">
        <v>10.95890410958904</v>
      </c>
      <c r="D26" s="2">
        <v>10.95890410958904</v>
      </c>
      <c r="F26" s="6">
        <v>2</v>
      </c>
      <c r="G26" s="7">
        <v>43.835616438356162</v>
      </c>
      <c r="H26" s="7">
        <v>43.835616438356162</v>
      </c>
      <c r="I26" s="7">
        <v>43.835616438356162</v>
      </c>
      <c r="P26" s="1">
        <v>25</v>
      </c>
      <c r="Q26" s="2">
        <v>1</v>
      </c>
      <c r="R26" s="2">
        <v>1</v>
      </c>
      <c r="S26" s="2">
        <v>1</v>
      </c>
    </row>
    <row r="27" spans="1:19" x14ac:dyDescent="0.3">
      <c r="A27" s="4">
        <f t="shared" si="1"/>
        <v>0.26041666666666657</v>
      </c>
      <c r="B27" s="2">
        <v>10.95890410958904</v>
      </c>
      <c r="C27" s="2">
        <v>10.95890410958904</v>
      </c>
      <c r="D27" s="2">
        <v>10.95890410958904</v>
      </c>
      <c r="F27" s="6">
        <v>3</v>
      </c>
      <c r="G27" s="7">
        <v>43.835616438356162</v>
      </c>
      <c r="H27" s="7">
        <v>43.835616438356162</v>
      </c>
      <c r="I27" s="7">
        <v>43.835616438356162</v>
      </c>
      <c r="P27" s="1">
        <v>26</v>
      </c>
      <c r="Q27" s="2">
        <v>1</v>
      </c>
      <c r="R27" s="2">
        <v>1</v>
      </c>
      <c r="S27" s="2">
        <v>1</v>
      </c>
    </row>
    <row r="28" spans="1:19" x14ac:dyDescent="0.3">
      <c r="A28" s="4">
        <f t="shared" si="1"/>
        <v>0.27083333333333326</v>
      </c>
      <c r="B28" s="2">
        <v>10.95890410958904</v>
      </c>
      <c r="C28" s="2">
        <v>10.95890410958904</v>
      </c>
      <c r="D28" s="2">
        <v>10.95890410958904</v>
      </c>
      <c r="F28" s="6">
        <v>4</v>
      </c>
      <c r="G28" s="7">
        <v>43.835616438356162</v>
      </c>
      <c r="H28" s="7">
        <v>43.835616438356162</v>
      </c>
      <c r="I28" s="7">
        <v>43.835616438356162</v>
      </c>
      <c r="P28" s="1">
        <v>27</v>
      </c>
      <c r="Q28" s="2">
        <v>1</v>
      </c>
      <c r="R28" s="2">
        <v>1</v>
      </c>
      <c r="S28" s="2">
        <v>1</v>
      </c>
    </row>
    <row r="29" spans="1:19" x14ac:dyDescent="0.3">
      <c r="A29" s="4">
        <f t="shared" si="1"/>
        <v>0.28124999999999994</v>
      </c>
      <c r="B29" s="2">
        <v>10.95890410958904</v>
      </c>
      <c r="C29" s="2">
        <v>10.95890410958904</v>
      </c>
      <c r="D29" s="2">
        <v>10.95890410958904</v>
      </c>
      <c r="F29" s="6">
        <v>5</v>
      </c>
      <c r="G29" s="7">
        <v>43.835616438356162</v>
      </c>
      <c r="H29" s="7">
        <v>43.835616438356162</v>
      </c>
      <c r="I29" s="7">
        <v>43.835616438356162</v>
      </c>
      <c r="P29" s="1">
        <v>28</v>
      </c>
      <c r="Q29" s="2">
        <v>1</v>
      </c>
      <c r="R29" s="2">
        <v>1</v>
      </c>
      <c r="S29" s="2">
        <v>1</v>
      </c>
    </row>
    <row r="30" spans="1:19" x14ac:dyDescent="0.3">
      <c r="A30" s="4">
        <f t="shared" si="1"/>
        <v>0.29166666666666663</v>
      </c>
      <c r="B30" s="2">
        <v>10.95890410958904</v>
      </c>
      <c r="C30" s="2">
        <v>10.95890410958904</v>
      </c>
      <c r="D30" s="2">
        <v>10.95890410958904</v>
      </c>
      <c r="F30" s="6">
        <v>6</v>
      </c>
      <c r="G30" s="7">
        <v>43.835616438356162</v>
      </c>
      <c r="H30" s="7">
        <v>43.835616438356162</v>
      </c>
      <c r="I30" s="7">
        <v>43.835616438356162</v>
      </c>
      <c r="P30" s="1">
        <v>29</v>
      </c>
      <c r="Q30" s="2">
        <v>1</v>
      </c>
      <c r="R30" s="2">
        <v>1</v>
      </c>
      <c r="S30" s="2">
        <v>1</v>
      </c>
    </row>
    <row r="31" spans="1:19" x14ac:dyDescent="0.3">
      <c r="A31" s="4">
        <f t="shared" si="1"/>
        <v>0.30208333333333331</v>
      </c>
      <c r="B31" s="2">
        <v>10.95890410958904</v>
      </c>
      <c r="C31" s="2">
        <v>10.95890410958904</v>
      </c>
      <c r="D31" s="2">
        <v>10.95890410958904</v>
      </c>
      <c r="F31" s="6">
        <v>7</v>
      </c>
      <c r="G31" s="7">
        <v>43.835616438356162</v>
      </c>
      <c r="H31" s="7">
        <v>43.835616438356162</v>
      </c>
      <c r="I31" s="7">
        <v>43.835616438356162</v>
      </c>
      <c r="P31" s="1">
        <v>30</v>
      </c>
      <c r="Q31" s="2">
        <v>1</v>
      </c>
      <c r="R31" s="2">
        <v>1</v>
      </c>
      <c r="S31" s="2">
        <v>1</v>
      </c>
    </row>
    <row r="32" spans="1:19" x14ac:dyDescent="0.3">
      <c r="A32" s="4">
        <f t="shared" si="1"/>
        <v>0.3125</v>
      </c>
      <c r="B32" s="2">
        <v>10.95890410958904</v>
      </c>
      <c r="C32" s="2">
        <v>10.95890410958904</v>
      </c>
      <c r="D32" s="2">
        <v>10.95890410958904</v>
      </c>
      <c r="F32" s="6">
        <v>8</v>
      </c>
      <c r="G32" s="7">
        <v>414.00304414003045</v>
      </c>
      <c r="H32" s="7">
        <v>43.835616438356162</v>
      </c>
      <c r="I32" s="7">
        <v>43.835616438356162</v>
      </c>
      <c r="P32" s="1">
        <v>31</v>
      </c>
      <c r="Q32" s="2">
        <v>1</v>
      </c>
      <c r="R32" s="2">
        <v>1</v>
      </c>
      <c r="S32" s="2">
        <v>1</v>
      </c>
    </row>
    <row r="33" spans="1:19" x14ac:dyDescent="0.3">
      <c r="A33" s="4">
        <f t="shared" si="1"/>
        <v>0.32291666666666669</v>
      </c>
      <c r="B33" s="2">
        <v>10.95890410958904</v>
      </c>
      <c r="C33" s="2">
        <v>10.95890410958904</v>
      </c>
      <c r="D33" s="2">
        <v>10.95890410958904</v>
      </c>
      <c r="F33" s="6">
        <v>9</v>
      </c>
      <c r="G33" s="7">
        <v>414.00304414003045</v>
      </c>
      <c r="H33" s="7">
        <v>43.835616438356162</v>
      </c>
      <c r="I33" s="7">
        <v>43.835616438356162</v>
      </c>
      <c r="P33" s="1">
        <v>32</v>
      </c>
      <c r="Q33" s="2">
        <v>1</v>
      </c>
      <c r="R33" s="2">
        <v>1</v>
      </c>
      <c r="S33" s="2">
        <v>1</v>
      </c>
    </row>
    <row r="34" spans="1:19" x14ac:dyDescent="0.3">
      <c r="A34" s="4">
        <f t="shared" si="1"/>
        <v>0.33333333333333337</v>
      </c>
      <c r="B34" s="2">
        <v>103.50076103500761</v>
      </c>
      <c r="C34" s="2">
        <v>10.95890410958904</v>
      </c>
      <c r="D34" s="2">
        <v>10.95890410958904</v>
      </c>
      <c r="F34" s="6">
        <v>10</v>
      </c>
      <c r="G34" s="7">
        <v>414.00304414003045</v>
      </c>
      <c r="H34" s="7">
        <v>43.835616438356162</v>
      </c>
      <c r="I34" s="7">
        <v>43.835616438356162</v>
      </c>
      <c r="P34" s="1">
        <v>33</v>
      </c>
      <c r="Q34" s="2">
        <v>1</v>
      </c>
      <c r="R34" s="2">
        <v>1</v>
      </c>
      <c r="S34" s="2">
        <v>1</v>
      </c>
    </row>
    <row r="35" spans="1:19" x14ac:dyDescent="0.3">
      <c r="A35" s="4">
        <f t="shared" si="1"/>
        <v>0.34375000000000006</v>
      </c>
      <c r="B35" s="2">
        <v>103.50076103500761</v>
      </c>
      <c r="C35" s="2">
        <v>10.95890410958904</v>
      </c>
      <c r="D35" s="2">
        <v>10.95890410958904</v>
      </c>
      <c r="F35" s="6">
        <v>11</v>
      </c>
      <c r="G35" s="7">
        <v>414.00304414003045</v>
      </c>
      <c r="H35" s="7">
        <v>43.835616438356162</v>
      </c>
      <c r="I35" s="7">
        <v>43.835616438356162</v>
      </c>
      <c r="P35" s="1">
        <v>34</v>
      </c>
      <c r="Q35" s="2">
        <v>1</v>
      </c>
      <c r="R35" s="2">
        <v>1</v>
      </c>
      <c r="S35" s="2">
        <v>1</v>
      </c>
    </row>
    <row r="36" spans="1:19" x14ac:dyDescent="0.3">
      <c r="A36" s="4">
        <f t="shared" si="1"/>
        <v>0.35416666666666674</v>
      </c>
      <c r="B36" s="2">
        <v>103.50076103500761</v>
      </c>
      <c r="C36" s="2">
        <v>10.95890410958904</v>
      </c>
      <c r="D36" s="2">
        <v>10.95890410958904</v>
      </c>
      <c r="F36" s="6">
        <v>12</v>
      </c>
      <c r="G36" s="7">
        <v>414.00304414003045</v>
      </c>
      <c r="H36" s="7">
        <v>43.835616438356162</v>
      </c>
      <c r="I36" s="7">
        <v>43.835616438356162</v>
      </c>
      <c r="P36" s="1">
        <v>35</v>
      </c>
      <c r="Q36" s="2">
        <v>1</v>
      </c>
      <c r="R36" s="2">
        <v>1</v>
      </c>
      <c r="S36" s="2">
        <v>1</v>
      </c>
    </row>
    <row r="37" spans="1:19" x14ac:dyDescent="0.3">
      <c r="A37" s="4">
        <f t="shared" si="1"/>
        <v>0.36458333333333343</v>
      </c>
      <c r="B37" s="2">
        <v>103.50076103500761</v>
      </c>
      <c r="C37" s="2">
        <v>10.95890410958904</v>
      </c>
      <c r="D37" s="2">
        <v>10.95890410958904</v>
      </c>
      <c r="F37" s="6">
        <v>13</v>
      </c>
      <c r="G37" s="7">
        <v>414.00304414003045</v>
      </c>
      <c r="H37" s="7">
        <v>43.835616438356162</v>
      </c>
      <c r="I37" s="7">
        <v>43.835616438356162</v>
      </c>
      <c r="P37" s="1">
        <v>36</v>
      </c>
      <c r="Q37" s="2">
        <v>1</v>
      </c>
      <c r="R37" s="2">
        <v>1</v>
      </c>
      <c r="S37" s="2">
        <v>1</v>
      </c>
    </row>
    <row r="38" spans="1:19" x14ac:dyDescent="0.3">
      <c r="A38" s="4">
        <f t="shared" si="1"/>
        <v>0.37500000000000011</v>
      </c>
      <c r="B38" s="2">
        <v>103.50076103500761</v>
      </c>
      <c r="C38" s="2">
        <v>10.95890410958904</v>
      </c>
      <c r="D38" s="2">
        <v>10.95890410958904</v>
      </c>
      <c r="F38" s="6">
        <v>14</v>
      </c>
      <c r="G38" s="7">
        <v>414.00304414003045</v>
      </c>
      <c r="H38" s="7">
        <v>43.835616438356162</v>
      </c>
      <c r="I38" s="7">
        <v>43.835616438356162</v>
      </c>
      <c r="P38" s="1">
        <v>37</v>
      </c>
      <c r="Q38" s="2">
        <v>1</v>
      </c>
      <c r="R38" s="2">
        <v>1</v>
      </c>
      <c r="S38" s="2">
        <v>1</v>
      </c>
    </row>
    <row r="39" spans="1:19" x14ac:dyDescent="0.3">
      <c r="A39" s="4">
        <f t="shared" si="1"/>
        <v>0.3854166666666668</v>
      </c>
      <c r="B39" s="2">
        <v>103.50076103500761</v>
      </c>
      <c r="C39" s="2">
        <v>10.95890410958904</v>
      </c>
      <c r="D39" s="2">
        <v>10.95890410958904</v>
      </c>
      <c r="F39" s="6">
        <v>15</v>
      </c>
      <c r="G39" s="7">
        <v>414.00304414003045</v>
      </c>
      <c r="H39" s="7">
        <v>43.835616438356162</v>
      </c>
      <c r="I39" s="7">
        <v>43.835616438356162</v>
      </c>
      <c r="P39" s="1">
        <v>38</v>
      </c>
      <c r="Q39" s="2">
        <v>1</v>
      </c>
      <c r="R39" s="2">
        <v>1</v>
      </c>
      <c r="S39" s="2">
        <v>1</v>
      </c>
    </row>
    <row r="40" spans="1:19" x14ac:dyDescent="0.3">
      <c r="A40" s="4">
        <f t="shared" si="1"/>
        <v>0.39583333333333348</v>
      </c>
      <c r="B40" s="2">
        <v>103.50076103500761</v>
      </c>
      <c r="C40" s="2">
        <v>10.95890410958904</v>
      </c>
      <c r="D40" s="2">
        <v>10.95890410958904</v>
      </c>
      <c r="F40" s="6">
        <v>16</v>
      </c>
      <c r="G40" s="7">
        <v>414.00304414003045</v>
      </c>
      <c r="H40" s="7">
        <v>43.835616438356162</v>
      </c>
      <c r="I40" s="7">
        <v>43.835616438356162</v>
      </c>
      <c r="P40" s="1">
        <v>39</v>
      </c>
      <c r="Q40" s="2">
        <v>1</v>
      </c>
      <c r="R40" s="2">
        <v>1</v>
      </c>
      <c r="S40" s="2">
        <v>1</v>
      </c>
    </row>
    <row r="41" spans="1:19" x14ac:dyDescent="0.3">
      <c r="A41" s="4">
        <f t="shared" si="1"/>
        <v>0.40625000000000017</v>
      </c>
      <c r="B41" s="2">
        <v>103.50076103500761</v>
      </c>
      <c r="C41" s="2">
        <v>10.95890410958904</v>
      </c>
      <c r="D41" s="2">
        <v>10.95890410958904</v>
      </c>
      <c r="F41" s="6">
        <v>17</v>
      </c>
      <c r="G41" s="7">
        <v>43.835616438356162</v>
      </c>
      <c r="H41" s="7">
        <v>43.835616438356162</v>
      </c>
      <c r="I41" s="7">
        <v>43.835616438356162</v>
      </c>
      <c r="P41" s="1">
        <v>40</v>
      </c>
      <c r="Q41" s="2">
        <v>1</v>
      </c>
      <c r="R41" s="2">
        <v>1</v>
      </c>
      <c r="S41" s="2">
        <v>1</v>
      </c>
    </row>
    <row r="42" spans="1:19" x14ac:dyDescent="0.3">
      <c r="A42" s="4">
        <f t="shared" si="1"/>
        <v>0.41666666666666685</v>
      </c>
      <c r="B42" s="2">
        <v>103.50076103500761</v>
      </c>
      <c r="C42" s="2">
        <v>10.95890410958904</v>
      </c>
      <c r="D42" s="2">
        <v>10.95890410958904</v>
      </c>
      <c r="F42" s="6">
        <v>18</v>
      </c>
      <c r="G42" s="7">
        <v>43.835616438356162</v>
      </c>
      <c r="H42" s="7">
        <v>43.835616438356162</v>
      </c>
      <c r="I42" s="7">
        <v>43.835616438356162</v>
      </c>
      <c r="P42" s="1">
        <v>41</v>
      </c>
      <c r="Q42" s="2">
        <v>1</v>
      </c>
      <c r="R42" s="2">
        <v>1</v>
      </c>
      <c r="S42" s="2">
        <v>1</v>
      </c>
    </row>
    <row r="43" spans="1:19" x14ac:dyDescent="0.3">
      <c r="A43" s="4">
        <f t="shared" si="1"/>
        <v>0.42708333333333354</v>
      </c>
      <c r="B43" s="2">
        <v>103.50076103500761</v>
      </c>
      <c r="C43" s="2">
        <v>10.95890410958904</v>
      </c>
      <c r="D43" s="2">
        <v>10.95890410958904</v>
      </c>
      <c r="F43" s="6">
        <v>19</v>
      </c>
      <c r="G43" s="7">
        <v>43.835616438356162</v>
      </c>
      <c r="H43" s="7">
        <v>43.835616438356162</v>
      </c>
      <c r="I43" s="7">
        <v>43.835616438356162</v>
      </c>
      <c r="P43" s="1">
        <v>42</v>
      </c>
      <c r="Q43" s="2">
        <v>1</v>
      </c>
      <c r="R43" s="2">
        <v>1</v>
      </c>
      <c r="S43" s="2">
        <v>1</v>
      </c>
    </row>
    <row r="44" spans="1:19" x14ac:dyDescent="0.3">
      <c r="A44" s="4">
        <f t="shared" si="1"/>
        <v>0.43750000000000022</v>
      </c>
      <c r="B44" s="2">
        <v>103.50076103500761</v>
      </c>
      <c r="C44" s="2">
        <v>10.95890410958904</v>
      </c>
      <c r="D44" s="2">
        <v>10.95890410958904</v>
      </c>
      <c r="F44" s="6">
        <v>20</v>
      </c>
      <c r="G44" s="7">
        <v>43.835616438356162</v>
      </c>
      <c r="H44" s="7">
        <v>43.835616438356162</v>
      </c>
      <c r="I44" s="7">
        <v>43.835616438356162</v>
      </c>
      <c r="P44" s="1">
        <v>43</v>
      </c>
      <c r="Q44" s="2">
        <v>1</v>
      </c>
      <c r="R44" s="2">
        <v>1</v>
      </c>
      <c r="S44" s="2">
        <v>1</v>
      </c>
    </row>
    <row r="45" spans="1:19" x14ac:dyDescent="0.3">
      <c r="A45" s="4">
        <f t="shared" si="1"/>
        <v>0.44791666666666691</v>
      </c>
      <c r="B45" s="2">
        <v>103.50076103500761</v>
      </c>
      <c r="C45" s="2">
        <v>10.95890410958904</v>
      </c>
      <c r="D45" s="2">
        <v>10.95890410958904</v>
      </c>
      <c r="F45" s="6">
        <v>21</v>
      </c>
      <c r="G45" s="7">
        <v>43.835616438356162</v>
      </c>
      <c r="H45" s="7">
        <v>43.835616438356162</v>
      </c>
      <c r="I45" s="7">
        <v>43.835616438356162</v>
      </c>
      <c r="P45" s="1">
        <v>44</v>
      </c>
      <c r="Q45" s="2">
        <v>1</v>
      </c>
      <c r="R45" s="2">
        <v>1</v>
      </c>
      <c r="S45" s="2">
        <v>1</v>
      </c>
    </row>
    <row r="46" spans="1:19" x14ac:dyDescent="0.3">
      <c r="A46" s="4">
        <f t="shared" si="1"/>
        <v>0.45833333333333359</v>
      </c>
      <c r="B46" s="2">
        <v>103.50076103500761</v>
      </c>
      <c r="C46" s="2">
        <v>10.95890410958904</v>
      </c>
      <c r="D46" s="2">
        <v>10.95890410958904</v>
      </c>
      <c r="F46" s="6">
        <v>22</v>
      </c>
      <c r="G46" s="7">
        <v>43.835616438356162</v>
      </c>
      <c r="H46" s="7">
        <v>43.835616438356162</v>
      </c>
      <c r="I46" s="7">
        <v>43.835616438356162</v>
      </c>
      <c r="P46" s="1">
        <v>45</v>
      </c>
      <c r="Q46" s="2">
        <v>1</v>
      </c>
      <c r="R46" s="2">
        <v>1</v>
      </c>
      <c r="S46" s="2">
        <v>1</v>
      </c>
    </row>
    <row r="47" spans="1:19" x14ac:dyDescent="0.3">
      <c r="A47" s="4">
        <f t="shared" si="1"/>
        <v>0.46875000000000028</v>
      </c>
      <c r="B47" s="2">
        <v>103.50076103500761</v>
      </c>
      <c r="C47" s="2">
        <v>10.95890410958904</v>
      </c>
      <c r="D47" s="2">
        <v>10.95890410958904</v>
      </c>
      <c r="F47" s="6">
        <v>23</v>
      </c>
      <c r="G47" s="7">
        <v>43.835616438356162</v>
      </c>
      <c r="H47" s="7">
        <v>43.835616438356162</v>
      </c>
      <c r="I47" s="7">
        <v>43.835616438356162</v>
      </c>
      <c r="P47" s="1">
        <v>46</v>
      </c>
      <c r="Q47" s="2">
        <v>1</v>
      </c>
      <c r="R47" s="2">
        <v>1</v>
      </c>
      <c r="S47" s="2">
        <v>1</v>
      </c>
    </row>
    <row r="48" spans="1:19" x14ac:dyDescent="0.3">
      <c r="A48" s="4">
        <f t="shared" si="1"/>
        <v>0.47916666666666696</v>
      </c>
      <c r="B48" s="2">
        <v>103.50076103500761</v>
      </c>
      <c r="C48" s="2">
        <v>10.95890410958904</v>
      </c>
      <c r="D48" s="2">
        <v>10.95890410958904</v>
      </c>
      <c r="P48" s="1">
        <v>47</v>
      </c>
      <c r="Q48" s="2">
        <v>1</v>
      </c>
      <c r="R48" s="2">
        <v>1</v>
      </c>
      <c r="S48" s="2">
        <v>1</v>
      </c>
    </row>
    <row r="49" spans="1:19" x14ac:dyDescent="0.3">
      <c r="A49" s="4">
        <f>A48+1/24/4</f>
        <v>0.48958333333333365</v>
      </c>
      <c r="B49" s="2">
        <v>103.50076103500761</v>
      </c>
      <c r="C49" s="2">
        <v>10.95890410958904</v>
      </c>
      <c r="D49" s="2">
        <v>10.95890410958904</v>
      </c>
      <c r="P49" s="1">
        <v>48</v>
      </c>
      <c r="Q49" s="2">
        <v>1</v>
      </c>
      <c r="R49" s="2">
        <v>1</v>
      </c>
      <c r="S49" s="2">
        <v>1</v>
      </c>
    </row>
    <row r="50" spans="1:19" x14ac:dyDescent="0.3">
      <c r="A50" s="4">
        <f t="shared" si="1"/>
        <v>0.50000000000000033</v>
      </c>
      <c r="B50" s="2">
        <v>103.50076103500761</v>
      </c>
      <c r="C50" s="2">
        <v>10.95890410958904</v>
      </c>
      <c r="D50" s="2">
        <v>10.95890410958904</v>
      </c>
      <c r="P50" s="1">
        <v>49</v>
      </c>
      <c r="Q50" s="2">
        <v>1</v>
      </c>
      <c r="R50" s="2">
        <v>1</v>
      </c>
      <c r="S50" s="2">
        <v>1</v>
      </c>
    </row>
    <row r="51" spans="1:19" x14ac:dyDescent="0.3">
      <c r="A51" s="4">
        <f t="shared" si="1"/>
        <v>0.51041666666666696</v>
      </c>
      <c r="B51" s="2">
        <v>103.50076103500761</v>
      </c>
      <c r="C51" s="2">
        <v>10.95890410958904</v>
      </c>
      <c r="D51" s="2">
        <v>10.95890410958904</v>
      </c>
      <c r="P51" s="1">
        <v>50</v>
      </c>
      <c r="Q51" s="2">
        <v>1</v>
      </c>
      <c r="R51" s="2">
        <v>1</v>
      </c>
      <c r="S51" s="2">
        <v>1</v>
      </c>
    </row>
    <row r="52" spans="1:19" x14ac:dyDescent="0.3">
      <c r="A52" s="4">
        <f t="shared" si="1"/>
        <v>0.52083333333333359</v>
      </c>
      <c r="B52" s="2">
        <v>103.50076103500761</v>
      </c>
      <c r="C52" s="2">
        <v>10.95890410958904</v>
      </c>
      <c r="D52" s="2">
        <v>10.95890410958904</v>
      </c>
      <c r="P52" s="1">
        <v>51</v>
      </c>
      <c r="Q52" s="2">
        <v>1</v>
      </c>
      <c r="R52" s="2">
        <v>1</v>
      </c>
      <c r="S52" s="2">
        <v>1</v>
      </c>
    </row>
    <row r="53" spans="1:19" x14ac:dyDescent="0.3">
      <c r="A53" s="4">
        <f t="shared" si="1"/>
        <v>0.53125000000000022</v>
      </c>
      <c r="B53" s="2">
        <v>103.50076103500761</v>
      </c>
      <c r="C53" s="2">
        <v>10.95890410958904</v>
      </c>
      <c r="D53" s="2">
        <v>10.95890410958904</v>
      </c>
      <c r="P53" s="1">
        <v>52</v>
      </c>
      <c r="Q53" s="2">
        <v>1</v>
      </c>
      <c r="R53" s="2">
        <v>1</v>
      </c>
      <c r="S53" s="2">
        <v>1</v>
      </c>
    </row>
    <row r="54" spans="1:19" x14ac:dyDescent="0.3">
      <c r="A54" s="4">
        <f t="shared" si="1"/>
        <v>0.54166666666666685</v>
      </c>
      <c r="B54" s="2">
        <v>103.50076103500761</v>
      </c>
      <c r="C54" s="2">
        <v>10.95890410958904</v>
      </c>
      <c r="D54" s="2">
        <v>10.95890410958904</v>
      </c>
      <c r="P54" s="1">
        <v>53</v>
      </c>
      <c r="Q54" s="2">
        <v>1</v>
      </c>
      <c r="R54" s="2">
        <v>1</v>
      </c>
      <c r="S54" s="2">
        <v>1</v>
      </c>
    </row>
    <row r="55" spans="1:19" x14ac:dyDescent="0.3">
      <c r="A55" s="4">
        <f t="shared" si="1"/>
        <v>0.55208333333333348</v>
      </c>
      <c r="B55" s="2">
        <v>103.50076103500761</v>
      </c>
      <c r="C55" s="2">
        <v>10.95890410958904</v>
      </c>
      <c r="D55" s="2">
        <v>10.95890410958904</v>
      </c>
    </row>
    <row r="56" spans="1:19" x14ac:dyDescent="0.3">
      <c r="A56" s="4">
        <f t="shared" si="1"/>
        <v>0.56250000000000011</v>
      </c>
      <c r="B56" s="2">
        <v>103.50076103500761</v>
      </c>
      <c r="C56" s="2">
        <v>10.95890410958904</v>
      </c>
      <c r="D56" s="2">
        <v>10.95890410958904</v>
      </c>
    </row>
    <row r="57" spans="1:19" x14ac:dyDescent="0.3">
      <c r="A57" s="4">
        <f t="shared" si="1"/>
        <v>0.57291666666666674</v>
      </c>
      <c r="B57" s="2">
        <v>103.50076103500761</v>
      </c>
      <c r="C57" s="2">
        <v>10.95890410958904</v>
      </c>
      <c r="D57" s="2">
        <v>10.95890410958904</v>
      </c>
    </row>
    <row r="58" spans="1:19" x14ac:dyDescent="0.3">
      <c r="A58" s="4">
        <f t="shared" si="1"/>
        <v>0.58333333333333337</v>
      </c>
      <c r="B58" s="2">
        <v>103.50076103500761</v>
      </c>
      <c r="C58" s="2">
        <v>10.95890410958904</v>
      </c>
      <c r="D58" s="2">
        <v>10.95890410958904</v>
      </c>
    </row>
    <row r="59" spans="1:19" x14ac:dyDescent="0.3">
      <c r="A59" s="4">
        <f t="shared" si="1"/>
        <v>0.59375</v>
      </c>
      <c r="B59" s="2">
        <v>103.50076103500761</v>
      </c>
      <c r="C59" s="2">
        <v>10.95890410958904</v>
      </c>
      <c r="D59" s="2">
        <v>10.95890410958904</v>
      </c>
    </row>
    <row r="60" spans="1:19" x14ac:dyDescent="0.3">
      <c r="A60" s="4">
        <f t="shared" si="1"/>
        <v>0.60416666666666663</v>
      </c>
      <c r="B60" s="2">
        <v>103.50076103500761</v>
      </c>
      <c r="C60" s="2">
        <v>10.95890410958904</v>
      </c>
      <c r="D60" s="2">
        <v>10.95890410958904</v>
      </c>
    </row>
    <row r="61" spans="1:19" x14ac:dyDescent="0.3">
      <c r="A61" s="4">
        <f t="shared" si="1"/>
        <v>0.61458333333333326</v>
      </c>
      <c r="B61" s="2">
        <v>103.50076103500761</v>
      </c>
      <c r="C61" s="2">
        <v>10.95890410958904</v>
      </c>
      <c r="D61" s="2">
        <v>10.95890410958904</v>
      </c>
    </row>
    <row r="62" spans="1:19" x14ac:dyDescent="0.3">
      <c r="A62" s="4">
        <f t="shared" si="1"/>
        <v>0.62499999999999989</v>
      </c>
      <c r="B62" s="2">
        <v>103.50076103500761</v>
      </c>
      <c r="C62" s="2">
        <v>10.95890410958904</v>
      </c>
      <c r="D62" s="2">
        <v>10.95890410958904</v>
      </c>
    </row>
    <row r="63" spans="1:19" x14ac:dyDescent="0.3">
      <c r="A63" s="4">
        <f t="shared" si="1"/>
        <v>0.63541666666666652</v>
      </c>
      <c r="B63" s="2">
        <v>103.50076103500761</v>
      </c>
      <c r="C63" s="2">
        <v>10.95890410958904</v>
      </c>
      <c r="D63" s="2">
        <v>10.95890410958904</v>
      </c>
    </row>
    <row r="64" spans="1:19" x14ac:dyDescent="0.3">
      <c r="A64" s="4">
        <f t="shared" si="1"/>
        <v>0.64583333333333315</v>
      </c>
      <c r="B64" s="2">
        <v>103.50076103500761</v>
      </c>
      <c r="C64" s="2">
        <v>10.95890410958904</v>
      </c>
      <c r="D64" s="2">
        <v>10.95890410958904</v>
      </c>
    </row>
    <row r="65" spans="1:4" x14ac:dyDescent="0.3">
      <c r="A65" s="4">
        <f t="shared" si="1"/>
        <v>0.65624999999999978</v>
      </c>
      <c r="B65" s="2">
        <v>103.50076103500761</v>
      </c>
      <c r="C65" s="2">
        <v>10.95890410958904</v>
      </c>
      <c r="D65" s="2">
        <v>10.95890410958904</v>
      </c>
    </row>
    <row r="66" spans="1:4" x14ac:dyDescent="0.3">
      <c r="A66" s="4">
        <f t="shared" si="1"/>
        <v>0.66666666666666641</v>
      </c>
      <c r="B66" s="2">
        <v>103.50076103500761</v>
      </c>
      <c r="C66" s="2">
        <v>10.95890410958904</v>
      </c>
      <c r="D66" s="2">
        <v>10.95890410958904</v>
      </c>
    </row>
    <row r="67" spans="1:4" x14ac:dyDescent="0.3">
      <c r="A67" s="4">
        <f>A66+1/24/4</f>
        <v>0.67708333333333304</v>
      </c>
      <c r="B67" s="2">
        <v>103.50076103500761</v>
      </c>
      <c r="C67" s="2">
        <v>10.95890410958904</v>
      </c>
      <c r="D67" s="2">
        <v>10.95890410958904</v>
      </c>
    </row>
    <row r="68" spans="1:4" x14ac:dyDescent="0.3">
      <c r="A68" s="4">
        <f t="shared" ref="A68:A75" si="2">A67+1/24/4</f>
        <v>0.68749999999999967</v>
      </c>
      <c r="B68" s="2">
        <v>103.50076103500761</v>
      </c>
      <c r="C68" s="2">
        <v>10.95890410958904</v>
      </c>
      <c r="D68" s="2">
        <v>10.95890410958904</v>
      </c>
    </row>
    <row r="69" spans="1:4" x14ac:dyDescent="0.3">
      <c r="A69" s="4">
        <f t="shared" si="2"/>
        <v>0.6979166666666663</v>
      </c>
      <c r="B69" s="2">
        <v>103.50076103500761</v>
      </c>
      <c r="C69" s="2">
        <v>10.95890410958904</v>
      </c>
      <c r="D69" s="2">
        <v>10.95890410958904</v>
      </c>
    </row>
    <row r="70" spans="1:4" x14ac:dyDescent="0.3">
      <c r="A70" s="4">
        <f t="shared" si="2"/>
        <v>0.70833333333333293</v>
      </c>
      <c r="B70" s="2">
        <v>10.95890410958904</v>
      </c>
      <c r="C70" s="2">
        <v>10.95890410958904</v>
      </c>
      <c r="D70" s="2">
        <v>10.95890410958904</v>
      </c>
    </row>
    <row r="71" spans="1:4" x14ac:dyDescent="0.3">
      <c r="A71" s="4">
        <f t="shared" si="2"/>
        <v>0.71874999999999956</v>
      </c>
      <c r="B71" s="2">
        <v>10.95890410958904</v>
      </c>
      <c r="C71" s="2">
        <v>10.95890410958904</v>
      </c>
      <c r="D71" s="2">
        <v>10.95890410958904</v>
      </c>
    </row>
    <row r="72" spans="1:4" x14ac:dyDescent="0.3">
      <c r="A72" s="4">
        <f t="shared" si="2"/>
        <v>0.72916666666666619</v>
      </c>
      <c r="B72" s="2">
        <v>10.95890410958904</v>
      </c>
      <c r="C72" s="2">
        <v>10.95890410958904</v>
      </c>
      <c r="D72" s="2">
        <v>10.95890410958904</v>
      </c>
    </row>
    <row r="73" spans="1:4" x14ac:dyDescent="0.3">
      <c r="A73" s="4">
        <f t="shared" si="2"/>
        <v>0.73958333333333282</v>
      </c>
      <c r="B73" s="2">
        <v>10.95890410958904</v>
      </c>
      <c r="C73" s="2">
        <v>10.95890410958904</v>
      </c>
      <c r="D73" s="2">
        <v>10.95890410958904</v>
      </c>
    </row>
    <row r="74" spans="1:4" x14ac:dyDescent="0.3">
      <c r="A74" s="4">
        <f t="shared" si="2"/>
        <v>0.74999999999999944</v>
      </c>
      <c r="B74" s="2">
        <v>10.95890410958904</v>
      </c>
      <c r="C74" s="2">
        <v>10.95890410958904</v>
      </c>
      <c r="D74" s="2">
        <v>10.95890410958904</v>
      </c>
    </row>
    <row r="75" spans="1:4" x14ac:dyDescent="0.3">
      <c r="A75" s="4">
        <f t="shared" si="2"/>
        <v>0.76041666666666607</v>
      </c>
      <c r="B75" s="2">
        <v>10.95890410958904</v>
      </c>
      <c r="C75" s="2">
        <v>10.95890410958904</v>
      </c>
      <c r="D75" s="2">
        <v>10.95890410958904</v>
      </c>
    </row>
    <row r="76" spans="1:4" x14ac:dyDescent="0.3">
      <c r="A76" s="4">
        <f>A75+1/24/4</f>
        <v>0.7708333333333327</v>
      </c>
      <c r="B76" s="2">
        <v>10.95890410958904</v>
      </c>
      <c r="C76" s="2">
        <v>10.95890410958904</v>
      </c>
      <c r="D76" s="2">
        <v>10.95890410958904</v>
      </c>
    </row>
    <row r="77" spans="1:4" x14ac:dyDescent="0.3">
      <c r="A77" s="4">
        <f t="shared" ref="A77:A85" si="3">A76+1/24/4</f>
        <v>0.78124999999999933</v>
      </c>
      <c r="B77" s="2">
        <v>10.95890410958904</v>
      </c>
      <c r="C77" s="2">
        <v>10.95890410958904</v>
      </c>
      <c r="D77" s="2">
        <v>10.95890410958904</v>
      </c>
    </row>
    <row r="78" spans="1:4" x14ac:dyDescent="0.3">
      <c r="A78" s="4">
        <f t="shared" si="3"/>
        <v>0.79166666666666596</v>
      </c>
      <c r="B78" s="2">
        <v>10.95890410958904</v>
      </c>
      <c r="C78" s="2">
        <v>10.95890410958904</v>
      </c>
      <c r="D78" s="2">
        <v>10.95890410958904</v>
      </c>
    </row>
    <row r="79" spans="1:4" x14ac:dyDescent="0.3">
      <c r="A79" s="4">
        <f t="shared" si="3"/>
        <v>0.80208333333333259</v>
      </c>
      <c r="B79" s="2">
        <v>10.95890410958904</v>
      </c>
      <c r="C79" s="2">
        <v>10.95890410958904</v>
      </c>
      <c r="D79" s="2">
        <v>10.95890410958904</v>
      </c>
    </row>
    <row r="80" spans="1:4" x14ac:dyDescent="0.3">
      <c r="A80" s="4">
        <f t="shared" si="3"/>
        <v>0.81249999999999922</v>
      </c>
      <c r="B80" s="2">
        <v>10.95890410958904</v>
      </c>
      <c r="C80" s="2">
        <v>10.95890410958904</v>
      </c>
      <c r="D80" s="2">
        <v>10.95890410958904</v>
      </c>
    </row>
    <row r="81" spans="1:4" x14ac:dyDescent="0.3">
      <c r="A81" s="4">
        <f t="shared" si="3"/>
        <v>0.82291666666666585</v>
      </c>
      <c r="B81" s="2">
        <v>10.95890410958904</v>
      </c>
      <c r="C81" s="2">
        <v>10.95890410958904</v>
      </c>
      <c r="D81" s="2">
        <v>10.95890410958904</v>
      </c>
    </row>
    <row r="82" spans="1:4" x14ac:dyDescent="0.3">
      <c r="A82" s="4">
        <f t="shared" si="3"/>
        <v>0.83333333333333248</v>
      </c>
      <c r="B82" s="2">
        <v>10.95890410958904</v>
      </c>
      <c r="C82" s="2">
        <v>10.95890410958904</v>
      </c>
      <c r="D82" s="2">
        <v>10.95890410958904</v>
      </c>
    </row>
    <row r="83" spans="1:4" x14ac:dyDescent="0.3">
      <c r="A83" s="4">
        <f t="shared" si="3"/>
        <v>0.84374999999999911</v>
      </c>
      <c r="B83" s="2">
        <v>10.95890410958904</v>
      </c>
      <c r="C83" s="2">
        <v>10.95890410958904</v>
      </c>
      <c r="D83" s="2">
        <v>10.95890410958904</v>
      </c>
    </row>
    <row r="84" spans="1:4" x14ac:dyDescent="0.3">
      <c r="A84" s="4">
        <f t="shared" si="3"/>
        <v>0.85416666666666574</v>
      </c>
      <c r="B84" s="2">
        <v>10.95890410958904</v>
      </c>
      <c r="C84" s="2">
        <v>10.95890410958904</v>
      </c>
      <c r="D84" s="2">
        <v>10.95890410958904</v>
      </c>
    </row>
    <row r="85" spans="1:4" x14ac:dyDescent="0.3">
      <c r="A85" s="4">
        <f t="shared" si="3"/>
        <v>0.86458333333333237</v>
      </c>
      <c r="B85" s="2">
        <v>10.95890410958904</v>
      </c>
      <c r="C85" s="2">
        <v>10.95890410958904</v>
      </c>
      <c r="D85" s="2">
        <v>10.95890410958904</v>
      </c>
    </row>
    <row r="86" spans="1:4" x14ac:dyDescent="0.3">
      <c r="A86" s="4">
        <f>A85+1/24/4</f>
        <v>0.874999999999999</v>
      </c>
      <c r="B86" s="2">
        <v>10.95890410958904</v>
      </c>
      <c r="C86" s="2">
        <v>10.95890410958904</v>
      </c>
      <c r="D86" s="2">
        <v>10.95890410958904</v>
      </c>
    </row>
    <row r="87" spans="1:4" x14ac:dyDescent="0.3">
      <c r="A87" s="4">
        <f t="shared" ref="A87:A97" si="4">A86+1/24/4</f>
        <v>0.88541666666666563</v>
      </c>
      <c r="B87" s="2">
        <v>10.95890410958904</v>
      </c>
      <c r="C87" s="2">
        <v>10.95890410958904</v>
      </c>
      <c r="D87" s="2">
        <v>10.95890410958904</v>
      </c>
    </row>
    <row r="88" spans="1:4" x14ac:dyDescent="0.3">
      <c r="A88" s="4">
        <f t="shared" si="4"/>
        <v>0.89583333333333226</v>
      </c>
      <c r="B88" s="2">
        <v>10.95890410958904</v>
      </c>
      <c r="C88" s="2">
        <v>10.95890410958904</v>
      </c>
      <c r="D88" s="2">
        <v>10.95890410958904</v>
      </c>
    </row>
    <row r="89" spans="1:4" x14ac:dyDescent="0.3">
      <c r="A89" s="4">
        <f t="shared" si="4"/>
        <v>0.90624999999999889</v>
      </c>
      <c r="B89" s="2">
        <v>10.95890410958904</v>
      </c>
      <c r="C89" s="2">
        <v>10.95890410958904</v>
      </c>
      <c r="D89" s="2">
        <v>10.95890410958904</v>
      </c>
    </row>
    <row r="90" spans="1:4" x14ac:dyDescent="0.3">
      <c r="A90" s="4">
        <f t="shared" si="4"/>
        <v>0.91666666666666552</v>
      </c>
      <c r="B90" s="2">
        <v>10.95890410958904</v>
      </c>
      <c r="C90" s="2">
        <v>10.95890410958904</v>
      </c>
      <c r="D90" s="2">
        <v>10.95890410958904</v>
      </c>
    </row>
    <row r="91" spans="1:4" x14ac:dyDescent="0.3">
      <c r="A91" s="4">
        <f t="shared" si="4"/>
        <v>0.92708333333333215</v>
      </c>
      <c r="B91" s="2">
        <v>10.95890410958904</v>
      </c>
      <c r="C91" s="2">
        <v>10.95890410958904</v>
      </c>
      <c r="D91" s="2">
        <v>10.95890410958904</v>
      </c>
    </row>
    <row r="92" spans="1:4" x14ac:dyDescent="0.3">
      <c r="A92" s="4">
        <f t="shared" si="4"/>
        <v>0.93749999999999878</v>
      </c>
      <c r="B92" s="2">
        <v>10.95890410958904</v>
      </c>
      <c r="C92" s="2">
        <v>10.95890410958904</v>
      </c>
      <c r="D92" s="2">
        <v>10.95890410958904</v>
      </c>
    </row>
    <row r="93" spans="1:4" x14ac:dyDescent="0.3">
      <c r="A93" s="4">
        <f t="shared" si="4"/>
        <v>0.94791666666666541</v>
      </c>
      <c r="B93" s="2">
        <v>10.95890410958904</v>
      </c>
      <c r="C93" s="2">
        <v>10.95890410958904</v>
      </c>
      <c r="D93" s="2">
        <v>10.95890410958904</v>
      </c>
    </row>
    <row r="94" spans="1:4" x14ac:dyDescent="0.3">
      <c r="A94" s="4">
        <f t="shared" si="4"/>
        <v>0.95833333333333204</v>
      </c>
      <c r="B94" s="2">
        <v>10.95890410958904</v>
      </c>
      <c r="C94" s="2">
        <v>10.95890410958904</v>
      </c>
      <c r="D94" s="2">
        <v>10.95890410958904</v>
      </c>
    </row>
    <row r="95" spans="1:4" x14ac:dyDescent="0.3">
      <c r="A95" s="4">
        <f t="shared" si="4"/>
        <v>0.96874999999999867</v>
      </c>
      <c r="B95" s="2">
        <v>10.95890410958904</v>
      </c>
      <c r="C95" s="2">
        <v>10.95890410958904</v>
      </c>
      <c r="D95" s="2">
        <v>10.95890410958904</v>
      </c>
    </row>
    <row r="96" spans="1:4" x14ac:dyDescent="0.3">
      <c r="A96" s="4">
        <f t="shared" si="4"/>
        <v>0.9791666666666653</v>
      </c>
      <c r="B96" s="2">
        <v>10.95890410958904</v>
      </c>
      <c r="C96" s="2">
        <v>10.95890410958904</v>
      </c>
      <c r="D96" s="2">
        <v>10.95890410958904</v>
      </c>
    </row>
    <row r="97" spans="1:4" x14ac:dyDescent="0.3">
      <c r="A97" s="4">
        <f t="shared" si="4"/>
        <v>0.98958333333333193</v>
      </c>
      <c r="B97" s="2">
        <v>10.95890410958904</v>
      </c>
      <c r="C97" s="2">
        <v>10.95890410958904</v>
      </c>
      <c r="D97" s="2">
        <v>10.95890410958904</v>
      </c>
    </row>
  </sheetData>
  <conditionalFormatting sqref="H2:J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8343B-6DD2-40C4-A6F7-D6AA1FCB9589}">
  <sheetPr codeName="Sheet18">
    <tabColor rgb="FF00B0F0"/>
  </sheetPr>
  <dimension ref="A1:S97"/>
  <sheetViews>
    <sheetView showGridLines="0" topLeftCell="A42" workbookViewId="0">
      <selection activeCell="P54" sqref="P54:S54"/>
    </sheetView>
  </sheetViews>
  <sheetFormatPr defaultRowHeight="14.4" x14ac:dyDescent="0.3"/>
  <cols>
    <col min="2" max="2" width="20.5546875" customWidth="1"/>
    <col min="3" max="3" width="12.33203125" customWidth="1"/>
    <col min="4" max="4" width="11.88671875" customWidth="1"/>
    <col min="5" max="5" width="10.21875" bestFit="1" customWidth="1"/>
    <col min="6" max="6" width="7.21875" customWidth="1"/>
    <col min="7" max="8" width="12.21875" bestFit="1" customWidth="1"/>
    <col min="9" max="9" width="10.21875" bestFit="1" customWidth="1"/>
    <col min="15" max="15" width="12.21875" bestFit="1" customWidth="1"/>
    <col min="16" max="16" width="8.44140625" bestFit="1" customWidth="1"/>
  </cols>
  <sheetData>
    <row r="1" spans="1:19" x14ac:dyDescent="0.3">
      <c r="A1" s="1" t="s">
        <v>0</v>
      </c>
      <c r="B1" s="1" t="s">
        <v>3</v>
      </c>
      <c r="C1" s="1" t="s">
        <v>1</v>
      </c>
      <c r="D1" s="1" t="s">
        <v>2</v>
      </c>
      <c r="H1" s="1" t="s">
        <v>3</v>
      </c>
      <c r="I1" s="1" t="s">
        <v>1</v>
      </c>
      <c r="J1" s="1" t="s">
        <v>2</v>
      </c>
      <c r="P1" s="1" t="s">
        <v>11</v>
      </c>
      <c r="Q1" s="1" t="s">
        <v>3</v>
      </c>
      <c r="R1" s="1" t="s">
        <v>1</v>
      </c>
      <c r="S1" s="1" t="s">
        <v>2</v>
      </c>
    </row>
    <row r="2" spans="1:19" x14ac:dyDescent="0.3">
      <c r="A2" s="4">
        <v>0</v>
      </c>
      <c r="B2" s="2">
        <v>27.815829528158293</v>
      </c>
      <c r="C2" s="2">
        <v>2.9452054794520546</v>
      </c>
      <c r="D2" s="2">
        <v>2.9452054794520546</v>
      </c>
      <c r="H2" s="12">
        <f>SUM(B2:B97)</f>
        <v>2670.3196347031931</v>
      </c>
      <c r="I2" s="12">
        <f t="shared" ref="I2:J2" si="0">SUM(C2:C97)</f>
        <v>282.73972602739735</v>
      </c>
      <c r="J2" s="12">
        <f t="shared" si="0"/>
        <v>282.73972602739735</v>
      </c>
      <c r="K2" t="s">
        <v>7</v>
      </c>
      <c r="P2" s="1">
        <v>1</v>
      </c>
      <c r="Q2" s="2">
        <v>1</v>
      </c>
      <c r="R2" s="2">
        <v>1</v>
      </c>
      <c r="S2" s="2">
        <v>1</v>
      </c>
    </row>
    <row r="3" spans="1:19" x14ac:dyDescent="0.3">
      <c r="A3" s="4">
        <f>A2+1/24/4</f>
        <v>1.0416666666666666E-2</v>
      </c>
      <c r="B3" s="2">
        <v>27.815829528158293</v>
      </c>
      <c r="C3" s="2">
        <v>2.9452054794520546</v>
      </c>
      <c r="D3" s="2">
        <v>2.9452054794520546</v>
      </c>
      <c r="F3" s="3"/>
      <c r="G3">
        <f>SUM(H3:J3)</f>
        <v>365</v>
      </c>
      <c r="H3" s="1">
        <f>(365-52-52)</f>
        <v>261</v>
      </c>
      <c r="I3" s="1">
        <v>52</v>
      </c>
      <c r="J3" s="1">
        <v>52</v>
      </c>
      <c r="K3" t="s">
        <v>8</v>
      </c>
      <c r="P3" s="1">
        <v>2</v>
      </c>
      <c r="Q3" s="2">
        <v>1</v>
      </c>
      <c r="R3" s="2">
        <v>1</v>
      </c>
      <c r="S3" s="2">
        <v>1</v>
      </c>
    </row>
    <row r="4" spans="1:19" ht="15" thickBot="1" x14ac:dyDescent="0.35">
      <c r="A4" s="4">
        <f t="shared" ref="A4:A66" si="1">A3+1/24/4</f>
        <v>2.0833333333333332E-2</v>
      </c>
      <c r="B4" s="2">
        <v>27.815829528158293</v>
      </c>
      <c r="C4" s="2">
        <v>2.9452054794520546</v>
      </c>
      <c r="D4" s="2">
        <v>2.9452054794520546</v>
      </c>
      <c r="P4" s="1">
        <v>3</v>
      </c>
      <c r="Q4" s="2">
        <v>1</v>
      </c>
      <c r="R4" s="2">
        <v>1</v>
      </c>
      <c r="S4" s="2">
        <v>1</v>
      </c>
    </row>
    <row r="5" spans="1:19" ht="15" thickBot="1" x14ac:dyDescent="0.35">
      <c r="A5" s="4">
        <f t="shared" si="1"/>
        <v>3.125E-2</v>
      </c>
      <c r="B5" s="2">
        <v>27.815829528158293</v>
      </c>
      <c r="C5" s="2">
        <v>2.9452054794520546</v>
      </c>
      <c r="D5" s="2">
        <v>2.9452054794520546</v>
      </c>
      <c r="H5" s="10" t="s">
        <v>9</v>
      </c>
      <c r="I5" s="9">
        <f>SUMPRODUCT(H2:J2,H3:J3)/1000</f>
        <v>726.35835616438283</v>
      </c>
      <c r="J5" t="s">
        <v>10</v>
      </c>
      <c r="K5" s="3"/>
      <c r="P5" s="1">
        <v>4</v>
      </c>
      <c r="Q5" s="2">
        <v>1</v>
      </c>
      <c r="R5" s="2">
        <v>1</v>
      </c>
      <c r="S5" s="2">
        <v>1</v>
      </c>
    </row>
    <row r="6" spans="1:19" x14ac:dyDescent="0.3">
      <c r="A6" s="4">
        <f t="shared" si="1"/>
        <v>4.1666666666666664E-2</v>
      </c>
      <c r="B6" s="2">
        <v>27.815829528158293</v>
      </c>
      <c r="C6" s="2">
        <v>2.9452054794520546</v>
      </c>
      <c r="D6" s="2">
        <v>2.9452054794520546</v>
      </c>
      <c r="P6" s="1">
        <v>5</v>
      </c>
      <c r="Q6" s="2">
        <v>1</v>
      </c>
      <c r="R6" s="2">
        <v>1</v>
      </c>
      <c r="S6" s="2">
        <v>1</v>
      </c>
    </row>
    <row r="7" spans="1:19" x14ac:dyDescent="0.3">
      <c r="A7" s="4">
        <f t="shared" si="1"/>
        <v>5.2083333333333329E-2</v>
      </c>
      <c r="B7" s="2">
        <v>27.815829528158293</v>
      </c>
      <c r="C7" s="2">
        <v>2.9452054794520546</v>
      </c>
      <c r="D7" s="2">
        <v>2.9452054794520546</v>
      </c>
      <c r="P7" s="1">
        <v>6</v>
      </c>
      <c r="Q7" s="2">
        <v>1</v>
      </c>
      <c r="R7" s="2">
        <v>1</v>
      </c>
      <c r="S7" s="2">
        <v>1</v>
      </c>
    </row>
    <row r="8" spans="1:19" x14ac:dyDescent="0.3">
      <c r="A8" s="4">
        <f t="shared" si="1"/>
        <v>6.2499999999999993E-2</v>
      </c>
      <c r="B8" s="2">
        <v>27.815829528158293</v>
      </c>
      <c r="C8" s="2">
        <v>2.9452054794520546</v>
      </c>
      <c r="D8" s="2">
        <v>2.9452054794520546</v>
      </c>
      <c r="P8" s="1">
        <v>7</v>
      </c>
      <c r="Q8" s="2">
        <v>1</v>
      </c>
      <c r="R8" s="2">
        <v>1</v>
      </c>
      <c r="S8" s="2">
        <v>1</v>
      </c>
    </row>
    <row r="9" spans="1:19" x14ac:dyDescent="0.3">
      <c r="A9" s="4">
        <f t="shared" si="1"/>
        <v>7.2916666666666657E-2</v>
      </c>
      <c r="B9" s="2">
        <v>27.815829528158293</v>
      </c>
      <c r="C9" s="2">
        <v>2.9452054794520546</v>
      </c>
      <c r="D9" s="2">
        <v>2.9452054794520546</v>
      </c>
      <c r="P9" s="1">
        <v>8</v>
      </c>
      <c r="Q9" s="2">
        <v>1</v>
      </c>
      <c r="R9" s="2">
        <v>1</v>
      </c>
      <c r="S9" s="2">
        <v>1</v>
      </c>
    </row>
    <row r="10" spans="1:19" x14ac:dyDescent="0.3">
      <c r="A10" s="4">
        <f t="shared" si="1"/>
        <v>8.3333333333333329E-2</v>
      </c>
      <c r="B10" s="2">
        <v>27.815829528158293</v>
      </c>
      <c r="C10" s="2">
        <v>2.9452054794520546</v>
      </c>
      <c r="D10" s="2">
        <v>2.9452054794520546</v>
      </c>
      <c r="P10" s="1">
        <v>9</v>
      </c>
      <c r="Q10" s="2">
        <v>1</v>
      </c>
      <c r="R10" s="2">
        <v>1</v>
      </c>
      <c r="S10" s="2">
        <v>1</v>
      </c>
    </row>
    <row r="11" spans="1:19" x14ac:dyDescent="0.3">
      <c r="A11" s="4">
        <f t="shared" si="1"/>
        <v>9.375E-2</v>
      </c>
      <c r="B11" s="2">
        <v>27.815829528158293</v>
      </c>
      <c r="C11" s="2">
        <v>2.9452054794520546</v>
      </c>
      <c r="D11" s="2">
        <v>2.9452054794520546</v>
      </c>
      <c r="P11" s="1">
        <v>10</v>
      </c>
      <c r="Q11" s="2">
        <v>1</v>
      </c>
      <c r="R11" s="2">
        <v>1</v>
      </c>
      <c r="S11" s="2">
        <v>1</v>
      </c>
    </row>
    <row r="12" spans="1:19" x14ac:dyDescent="0.3">
      <c r="A12" s="4">
        <f t="shared" si="1"/>
        <v>0.10416666666666667</v>
      </c>
      <c r="B12" s="2">
        <v>27.815829528158293</v>
      </c>
      <c r="C12" s="2">
        <v>2.9452054794520546</v>
      </c>
      <c r="D12" s="2">
        <v>2.9452054794520546</v>
      </c>
      <c r="P12" s="1">
        <v>11</v>
      </c>
      <c r="Q12" s="2">
        <v>1</v>
      </c>
      <c r="R12" s="2">
        <v>1</v>
      </c>
      <c r="S12" s="2">
        <v>1</v>
      </c>
    </row>
    <row r="13" spans="1:19" x14ac:dyDescent="0.3">
      <c r="A13" s="4">
        <f t="shared" si="1"/>
        <v>0.11458333333333334</v>
      </c>
      <c r="B13" s="2">
        <v>27.815829528158293</v>
      </c>
      <c r="C13" s="2">
        <v>2.9452054794520546</v>
      </c>
      <c r="D13" s="2">
        <v>2.9452054794520546</v>
      </c>
      <c r="P13" s="1">
        <v>12</v>
      </c>
      <c r="Q13" s="2">
        <v>1</v>
      </c>
      <c r="R13" s="2">
        <v>1</v>
      </c>
      <c r="S13" s="2">
        <v>1</v>
      </c>
    </row>
    <row r="14" spans="1:19" x14ac:dyDescent="0.3">
      <c r="A14" s="4">
        <f t="shared" si="1"/>
        <v>0.125</v>
      </c>
      <c r="B14" s="2">
        <v>27.815829528158293</v>
      </c>
      <c r="C14" s="2">
        <v>2.9452054794520546</v>
      </c>
      <c r="D14" s="2">
        <v>2.9452054794520546</v>
      </c>
      <c r="P14" s="1">
        <v>13</v>
      </c>
      <c r="Q14" s="2">
        <v>1</v>
      </c>
      <c r="R14" s="2">
        <v>1</v>
      </c>
      <c r="S14" s="2">
        <v>1</v>
      </c>
    </row>
    <row r="15" spans="1:19" x14ac:dyDescent="0.3">
      <c r="A15" s="4">
        <f t="shared" si="1"/>
        <v>0.13541666666666666</v>
      </c>
      <c r="B15" s="2">
        <v>27.815829528158293</v>
      </c>
      <c r="C15" s="2">
        <v>2.9452054794520546</v>
      </c>
      <c r="D15" s="2">
        <v>2.9452054794520546</v>
      </c>
      <c r="P15" s="1">
        <v>14</v>
      </c>
      <c r="Q15" s="2">
        <v>1</v>
      </c>
      <c r="R15" s="2">
        <v>1</v>
      </c>
      <c r="S15" s="2">
        <v>1</v>
      </c>
    </row>
    <row r="16" spans="1:19" x14ac:dyDescent="0.3">
      <c r="A16" s="4">
        <f t="shared" si="1"/>
        <v>0.14583333333333331</v>
      </c>
      <c r="B16" s="2">
        <v>27.815829528158293</v>
      </c>
      <c r="C16" s="2">
        <v>2.9452054794520546</v>
      </c>
      <c r="D16" s="2">
        <v>2.9452054794520546</v>
      </c>
      <c r="P16" s="1">
        <v>15</v>
      </c>
      <c r="Q16" s="2">
        <v>1</v>
      </c>
      <c r="R16" s="2">
        <v>1</v>
      </c>
      <c r="S16" s="2">
        <v>1</v>
      </c>
    </row>
    <row r="17" spans="1:19" x14ac:dyDescent="0.3">
      <c r="A17" s="4">
        <f t="shared" si="1"/>
        <v>0.15624999999999997</v>
      </c>
      <c r="B17" s="2">
        <v>27.815829528158293</v>
      </c>
      <c r="C17" s="2">
        <v>2.9452054794520546</v>
      </c>
      <c r="D17" s="2">
        <v>2.9452054794520546</v>
      </c>
      <c r="P17" s="1">
        <v>16</v>
      </c>
      <c r="Q17" s="2">
        <v>1</v>
      </c>
      <c r="R17" s="2">
        <v>1</v>
      </c>
      <c r="S17" s="2">
        <v>1</v>
      </c>
    </row>
    <row r="18" spans="1:19" x14ac:dyDescent="0.3">
      <c r="A18" s="4">
        <f t="shared" si="1"/>
        <v>0.16666666666666663</v>
      </c>
      <c r="B18" s="2">
        <v>27.815829528158293</v>
      </c>
      <c r="C18" s="2">
        <v>2.9452054794520546</v>
      </c>
      <c r="D18" s="2">
        <v>2.9452054794520546</v>
      </c>
      <c r="P18" s="1">
        <v>17</v>
      </c>
      <c r="Q18" s="2">
        <v>1</v>
      </c>
      <c r="R18" s="2">
        <v>1</v>
      </c>
      <c r="S18" s="2">
        <v>1</v>
      </c>
    </row>
    <row r="19" spans="1:19" x14ac:dyDescent="0.3">
      <c r="A19" s="4">
        <f t="shared" si="1"/>
        <v>0.17708333333333329</v>
      </c>
      <c r="B19" s="2">
        <v>27.815829528158293</v>
      </c>
      <c r="C19" s="2">
        <v>2.9452054794520546</v>
      </c>
      <c r="D19" s="2">
        <v>2.9452054794520546</v>
      </c>
      <c r="P19" s="1">
        <v>18</v>
      </c>
      <c r="Q19" s="2">
        <v>1</v>
      </c>
      <c r="R19" s="2">
        <v>1</v>
      </c>
      <c r="S19" s="2">
        <v>1</v>
      </c>
    </row>
    <row r="20" spans="1:19" x14ac:dyDescent="0.3">
      <c r="A20" s="4">
        <f t="shared" si="1"/>
        <v>0.18749999999999994</v>
      </c>
      <c r="B20" s="2">
        <v>27.815829528158293</v>
      </c>
      <c r="C20" s="2">
        <v>2.9452054794520546</v>
      </c>
      <c r="D20" s="2">
        <v>2.9452054794520546</v>
      </c>
      <c r="P20" s="1">
        <v>19</v>
      </c>
      <c r="Q20" s="2">
        <v>1</v>
      </c>
      <c r="R20" s="2">
        <v>1</v>
      </c>
      <c r="S20" s="2">
        <v>1</v>
      </c>
    </row>
    <row r="21" spans="1:19" x14ac:dyDescent="0.3">
      <c r="A21" s="4">
        <f t="shared" si="1"/>
        <v>0.1979166666666666</v>
      </c>
      <c r="B21" s="2">
        <v>27.815829528158293</v>
      </c>
      <c r="C21" s="2">
        <v>2.9452054794520546</v>
      </c>
      <c r="D21" s="2">
        <v>2.9452054794520546</v>
      </c>
      <c r="P21" s="1">
        <v>20</v>
      </c>
      <c r="Q21" s="2">
        <v>1</v>
      </c>
      <c r="R21" s="2">
        <v>1</v>
      </c>
      <c r="S21" s="2">
        <v>1</v>
      </c>
    </row>
    <row r="22" spans="1:19" x14ac:dyDescent="0.3">
      <c r="A22" s="4">
        <f t="shared" si="1"/>
        <v>0.20833333333333326</v>
      </c>
      <c r="B22" s="2">
        <v>27.815829528158293</v>
      </c>
      <c r="C22" s="2">
        <v>2.9452054794520546</v>
      </c>
      <c r="D22" s="2">
        <v>2.9452054794520546</v>
      </c>
      <c r="P22" s="1">
        <v>21</v>
      </c>
      <c r="Q22" s="2">
        <v>1</v>
      </c>
      <c r="R22" s="2">
        <v>1</v>
      </c>
      <c r="S22" s="2">
        <v>1</v>
      </c>
    </row>
    <row r="23" spans="1:19" x14ac:dyDescent="0.3">
      <c r="A23" s="4">
        <f t="shared" si="1"/>
        <v>0.21874999999999992</v>
      </c>
      <c r="B23" s="2">
        <v>27.815829528158293</v>
      </c>
      <c r="C23" s="2">
        <v>2.9452054794520546</v>
      </c>
      <c r="D23" s="2">
        <v>2.9452054794520546</v>
      </c>
      <c r="F23" s="1"/>
      <c r="G23" s="1" t="s">
        <v>3</v>
      </c>
      <c r="H23" s="1" t="s">
        <v>1</v>
      </c>
      <c r="I23" s="1" t="s">
        <v>2</v>
      </c>
      <c r="P23" s="1">
        <v>22</v>
      </c>
      <c r="Q23" s="2">
        <v>1</v>
      </c>
      <c r="R23" s="2">
        <v>1</v>
      </c>
      <c r="S23" s="2">
        <v>1</v>
      </c>
    </row>
    <row r="24" spans="1:19" x14ac:dyDescent="0.3">
      <c r="A24" s="4">
        <f t="shared" si="1"/>
        <v>0.22916666666666657</v>
      </c>
      <c r="B24" s="2">
        <v>27.815829528158293</v>
      </c>
      <c r="C24" s="2">
        <v>2.9452054794520546</v>
      </c>
      <c r="D24" s="2">
        <v>2.9452054794520546</v>
      </c>
      <c r="F24" s="6">
        <v>0</v>
      </c>
      <c r="G24" s="7">
        <v>111.26331811263317</v>
      </c>
      <c r="H24" s="7">
        <v>11.780821917808218</v>
      </c>
      <c r="I24" s="7">
        <v>11.780821917808218</v>
      </c>
      <c r="P24" s="1">
        <v>23</v>
      </c>
      <c r="Q24" s="2">
        <v>1</v>
      </c>
      <c r="R24" s="2">
        <v>1</v>
      </c>
      <c r="S24" s="2">
        <v>1</v>
      </c>
    </row>
    <row r="25" spans="1:19" x14ac:dyDescent="0.3">
      <c r="A25" s="4">
        <f t="shared" si="1"/>
        <v>0.23958333333333323</v>
      </c>
      <c r="B25" s="2">
        <v>27.815829528158293</v>
      </c>
      <c r="C25" s="2">
        <v>2.9452054794520546</v>
      </c>
      <c r="D25" s="2">
        <v>2.9452054794520546</v>
      </c>
      <c r="F25" s="6">
        <v>1</v>
      </c>
      <c r="G25" s="7">
        <v>111.26331811263317</v>
      </c>
      <c r="H25" s="7">
        <v>11.780821917808218</v>
      </c>
      <c r="I25" s="7">
        <v>11.780821917808218</v>
      </c>
      <c r="P25" s="1">
        <v>24</v>
      </c>
      <c r="Q25" s="2">
        <v>1</v>
      </c>
      <c r="R25" s="2">
        <v>1</v>
      </c>
      <c r="S25" s="2">
        <v>1</v>
      </c>
    </row>
    <row r="26" spans="1:19" x14ac:dyDescent="0.3">
      <c r="A26" s="4">
        <f t="shared" si="1"/>
        <v>0.24999999999999989</v>
      </c>
      <c r="B26" s="2">
        <v>27.815829528158293</v>
      </c>
      <c r="C26" s="2">
        <v>2.9452054794520546</v>
      </c>
      <c r="D26" s="2">
        <v>2.9452054794520546</v>
      </c>
      <c r="F26" s="6">
        <v>2</v>
      </c>
      <c r="G26" s="7">
        <v>111.26331811263317</v>
      </c>
      <c r="H26" s="7">
        <v>11.780821917808218</v>
      </c>
      <c r="I26" s="7">
        <v>11.780821917808218</v>
      </c>
      <c r="P26" s="1">
        <v>25</v>
      </c>
      <c r="Q26" s="2">
        <v>1</v>
      </c>
      <c r="R26" s="2">
        <v>1</v>
      </c>
      <c r="S26" s="2">
        <v>1</v>
      </c>
    </row>
    <row r="27" spans="1:19" x14ac:dyDescent="0.3">
      <c r="A27" s="4">
        <f t="shared" si="1"/>
        <v>0.26041666666666657</v>
      </c>
      <c r="B27" s="2">
        <v>27.815829528158293</v>
      </c>
      <c r="C27" s="2">
        <v>2.9452054794520546</v>
      </c>
      <c r="D27" s="2">
        <v>2.9452054794520546</v>
      </c>
      <c r="F27" s="6">
        <v>3</v>
      </c>
      <c r="G27" s="7">
        <v>111.26331811263317</v>
      </c>
      <c r="H27" s="7">
        <v>11.780821917808218</v>
      </c>
      <c r="I27" s="7">
        <v>11.780821917808218</v>
      </c>
      <c r="P27" s="1">
        <v>26</v>
      </c>
      <c r="Q27" s="2">
        <v>1</v>
      </c>
      <c r="R27" s="2">
        <v>1</v>
      </c>
      <c r="S27" s="2">
        <v>1</v>
      </c>
    </row>
    <row r="28" spans="1:19" x14ac:dyDescent="0.3">
      <c r="A28" s="4">
        <f t="shared" si="1"/>
        <v>0.27083333333333326</v>
      </c>
      <c r="B28" s="2">
        <v>27.815829528158293</v>
      </c>
      <c r="C28" s="2">
        <v>2.9452054794520546</v>
      </c>
      <c r="D28" s="2">
        <v>2.9452054794520546</v>
      </c>
      <c r="F28" s="6">
        <v>4</v>
      </c>
      <c r="G28" s="7">
        <v>111.26331811263317</v>
      </c>
      <c r="H28" s="7">
        <v>11.780821917808218</v>
      </c>
      <c r="I28" s="7">
        <v>11.780821917808218</v>
      </c>
      <c r="P28" s="1">
        <v>27</v>
      </c>
      <c r="Q28" s="2">
        <v>1</v>
      </c>
      <c r="R28" s="2">
        <v>1</v>
      </c>
      <c r="S28" s="2">
        <v>1</v>
      </c>
    </row>
    <row r="29" spans="1:19" x14ac:dyDescent="0.3">
      <c r="A29" s="4">
        <f t="shared" si="1"/>
        <v>0.28124999999999994</v>
      </c>
      <c r="B29" s="2">
        <v>27.815829528158293</v>
      </c>
      <c r="C29" s="2">
        <v>2.9452054794520546</v>
      </c>
      <c r="D29" s="2">
        <v>2.9452054794520546</v>
      </c>
      <c r="F29" s="6">
        <v>5</v>
      </c>
      <c r="G29" s="7">
        <v>111.26331811263317</v>
      </c>
      <c r="H29" s="7">
        <v>11.780821917808218</v>
      </c>
      <c r="I29" s="7">
        <v>11.780821917808218</v>
      </c>
      <c r="P29" s="1">
        <v>28</v>
      </c>
      <c r="Q29" s="2">
        <v>1</v>
      </c>
      <c r="R29" s="2">
        <v>1</v>
      </c>
      <c r="S29" s="2">
        <v>1</v>
      </c>
    </row>
    <row r="30" spans="1:19" x14ac:dyDescent="0.3">
      <c r="A30" s="4">
        <f t="shared" si="1"/>
        <v>0.29166666666666663</v>
      </c>
      <c r="B30" s="2">
        <v>27.815829528158293</v>
      </c>
      <c r="C30" s="2">
        <v>2.9452054794520546</v>
      </c>
      <c r="D30" s="2">
        <v>2.9452054794520546</v>
      </c>
      <c r="F30" s="6">
        <v>6</v>
      </c>
      <c r="G30" s="7">
        <v>111.26331811263317</v>
      </c>
      <c r="H30" s="7">
        <v>11.780821917808218</v>
      </c>
      <c r="I30" s="7">
        <v>11.780821917808218</v>
      </c>
      <c r="P30" s="1">
        <v>29</v>
      </c>
      <c r="Q30" s="2">
        <v>1</v>
      </c>
      <c r="R30" s="2">
        <v>1</v>
      </c>
      <c r="S30" s="2">
        <v>1</v>
      </c>
    </row>
    <row r="31" spans="1:19" x14ac:dyDescent="0.3">
      <c r="A31" s="4">
        <f t="shared" si="1"/>
        <v>0.30208333333333331</v>
      </c>
      <c r="B31" s="2">
        <v>27.815829528158293</v>
      </c>
      <c r="C31" s="2">
        <v>2.9452054794520546</v>
      </c>
      <c r="D31" s="2">
        <v>2.9452054794520546</v>
      </c>
      <c r="F31" s="6">
        <v>7</v>
      </c>
      <c r="G31" s="7">
        <v>111.26331811263317</v>
      </c>
      <c r="H31" s="7">
        <v>11.780821917808218</v>
      </c>
      <c r="I31" s="7">
        <v>11.780821917808218</v>
      </c>
      <c r="P31" s="1">
        <v>30</v>
      </c>
      <c r="Q31" s="2">
        <v>1</v>
      </c>
      <c r="R31" s="2">
        <v>1</v>
      </c>
      <c r="S31" s="2">
        <v>1</v>
      </c>
    </row>
    <row r="32" spans="1:19" x14ac:dyDescent="0.3">
      <c r="A32" s="4">
        <f t="shared" si="1"/>
        <v>0.3125</v>
      </c>
      <c r="B32" s="2">
        <v>27.815829528158293</v>
      </c>
      <c r="C32" s="2">
        <v>2.9452054794520546</v>
      </c>
      <c r="D32" s="2">
        <v>2.9452054794520546</v>
      </c>
      <c r="F32" s="6">
        <v>8</v>
      </c>
      <c r="G32" s="7">
        <v>111.26331811263317</v>
      </c>
      <c r="H32" s="7">
        <v>11.780821917808218</v>
      </c>
      <c r="I32" s="7">
        <v>11.780821917808218</v>
      </c>
      <c r="P32" s="1">
        <v>31</v>
      </c>
      <c r="Q32" s="2">
        <v>1</v>
      </c>
      <c r="R32" s="2">
        <v>1</v>
      </c>
      <c r="S32" s="2">
        <v>1</v>
      </c>
    </row>
    <row r="33" spans="1:19" x14ac:dyDescent="0.3">
      <c r="A33" s="4">
        <f t="shared" si="1"/>
        <v>0.32291666666666669</v>
      </c>
      <c r="B33" s="2">
        <v>27.815829528158293</v>
      </c>
      <c r="C33" s="2">
        <v>2.9452054794520546</v>
      </c>
      <c r="D33" s="2">
        <v>2.9452054794520546</v>
      </c>
      <c r="F33" s="6">
        <v>9</v>
      </c>
      <c r="G33" s="7">
        <v>111.26331811263317</v>
      </c>
      <c r="H33" s="7">
        <v>11.780821917808218</v>
      </c>
      <c r="I33" s="7">
        <v>11.780821917808218</v>
      </c>
      <c r="P33" s="1">
        <v>32</v>
      </c>
      <c r="Q33" s="2">
        <v>1</v>
      </c>
      <c r="R33" s="2">
        <v>1</v>
      </c>
      <c r="S33" s="2">
        <v>1</v>
      </c>
    </row>
    <row r="34" spans="1:19" x14ac:dyDescent="0.3">
      <c r="A34" s="4">
        <f t="shared" si="1"/>
        <v>0.33333333333333337</v>
      </c>
      <c r="B34" s="2">
        <v>27.815829528158293</v>
      </c>
      <c r="C34" s="2">
        <v>2.9452054794520546</v>
      </c>
      <c r="D34" s="2">
        <v>2.9452054794520546</v>
      </c>
      <c r="F34" s="6">
        <v>10</v>
      </c>
      <c r="G34" s="7">
        <v>111.26331811263317</v>
      </c>
      <c r="H34" s="7">
        <v>11.780821917808218</v>
      </c>
      <c r="I34" s="7">
        <v>11.780821917808218</v>
      </c>
      <c r="P34" s="1">
        <v>33</v>
      </c>
      <c r="Q34" s="2">
        <v>1</v>
      </c>
      <c r="R34" s="2">
        <v>1</v>
      </c>
      <c r="S34" s="2">
        <v>1</v>
      </c>
    </row>
    <row r="35" spans="1:19" x14ac:dyDescent="0.3">
      <c r="A35" s="4">
        <f t="shared" si="1"/>
        <v>0.34375000000000006</v>
      </c>
      <c r="B35" s="2">
        <v>27.815829528158293</v>
      </c>
      <c r="C35" s="2">
        <v>2.9452054794520546</v>
      </c>
      <c r="D35" s="2">
        <v>2.9452054794520546</v>
      </c>
      <c r="F35" s="6">
        <v>11</v>
      </c>
      <c r="G35" s="7">
        <v>111.26331811263317</v>
      </c>
      <c r="H35" s="7">
        <v>11.780821917808218</v>
      </c>
      <c r="I35" s="7">
        <v>11.780821917808218</v>
      </c>
      <c r="P35" s="1">
        <v>34</v>
      </c>
      <c r="Q35" s="2">
        <v>1</v>
      </c>
      <c r="R35" s="2">
        <v>1</v>
      </c>
      <c r="S35" s="2">
        <v>1</v>
      </c>
    </row>
    <row r="36" spans="1:19" x14ac:dyDescent="0.3">
      <c r="A36" s="4">
        <f t="shared" si="1"/>
        <v>0.35416666666666674</v>
      </c>
      <c r="B36" s="2">
        <v>27.815829528158293</v>
      </c>
      <c r="C36" s="2">
        <v>2.9452054794520546</v>
      </c>
      <c r="D36" s="2">
        <v>2.9452054794520546</v>
      </c>
      <c r="F36" s="6">
        <v>12</v>
      </c>
      <c r="G36" s="7">
        <v>111.26331811263317</v>
      </c>
      <c r="H36" s="7">
        <v>11.780821917808218</v>
      </c>
      <c r="I36" s="7">
        <v>11.780821917808218</v>
      </c>
      <c r="P36" s="1">
        <v>35</v>
      </c>
      <c r="Q36" s="2">
        <v>1</v>
      </c>
      <c r="R36" s="2">
        <v>1</v>
      </c>
      <c r="S36" s="2">
        <v>1</v>
      </c>
    </row>
    <row r="37" spans="1:19" x14ac:dyDescent="0.3">
      <c r="A37" s="4">
        <f t="shared" si="1"/>
        <v>0.36458333333333343</v>
      </c>
      <c r="B37" s="2">
        <v>27.815829528158293</v>
      </c>
      <c r="C37" s="2">
        <v>2.9452054794520546</v>
      </c>
      <c r="D37" s="2">
        <v>2.9452054794520546</v>
      </c>
      <c r="F37" s="6">
        <v>13</v>
      </c>
      <c r="G37" s="7">
        <v>111.26331811263317</v>
      </c>
      <c r="H37" s="7">
        <v>11.780821917808218</v>
      </c>
      <c r="I37" s="7">
        <v>11.780821917808218</v>
      </c>
      <c r="P37" s="1">
        <v>36</v>
      </c>
      <c r="Q37" s="2">
        <v>1</v>
      </c>
      <c r="R37" s="2">
        <v>1</v>
      </c>
      <c r="S37" s="2">
        <v>1</v>
      </c>
    </row>
    <row r="38" spans="1:19" x14ac:dyDescent="0.3">
      <c r="A38" s="4">
        <f t="shared" si="1"/>
        <v>0.37500000000000011</v>
      </c>
      <c r="B38" s="2">
        <v>27.815829528158293</v>
      </c>
      <c r="C38" s="2">
        <v>2.9452054794520546</v>
      </c>
      <c r="D38" s="2">
        <v>2.9452054794520546</v>
      </c>
      <c r="F38" s="6">
        <v>14</v>
      </c>
      <c r="G38" s="7">
        <v>111.26331811263317</v>
      </c>
      <c r="H38" s="7">
        <v>11.780821917808218</v>
      </c>
      <c r="I38" s="7">
        <v>11.780821917808218</v>
      </c>
      <c r="P38" s="1">
        <v>37</v>
      </c>
      <c r="Q38" s="2">
        <v>1</v>
      </c>
      <c r="R38" s="2">
        <v>1</v>
      </c>
      <c r="S38" s="2">
        <v>1</v>
      </c>
    </row>
    <row r="39" spans="1:19" x14ac:dyDescent="0.3">
      <c r="A39" s="4">
        <f t="shared" si="1"/>
        <v>0.3854166666666668</v>
      </c>
      <c r="B39" s="2">
        <v>27.815829528158293</v>
      </c>
      <c r="C39" s="2">
        <v>2.9452054794520546</v>
      </c>
      <c r="D39" s="2">
        <v>2.9452054794520546</v>
      </c>
      <c r="F39" s="6">
        <v>15</v>
      </c>
      <c r="G39" s="7">
        <v>111.26331811263317</v>
      </c>
      <c r="H39" s="7">
        <v>11.780821917808218</v>
      </c>
      <c r="I39" s="7">
        <v>11.780821917808218</v>
      </c>
      <c r="P39" s="1">
        <v>38</v>
      </c>
      <c r="Q39" s="2">
        <v>1</v>
      </c>
      <c r="R39" s="2">
        <v>1</v>
      </c>
      <c r="S39" s="2">
        <v>1</v>
      </c>
    </row>
    <row r="40" spans="1:19" x14ac:dyDescent="0.3">
      <c r="A40" s="4">
        <f t="shared" si="1"/>
        <v>0.39583333333333348</v>
      </c>
      <c r="B40" s="2">
        <v>27.815829528158293</v>
      </c>
      <c r="C40" s="2">
        <v>2.9452054794520546</v>
      </c>
      <c r="D40" s="2">
        <v>2.9452054794520546</v>
      </c>
      <c r="F40" s="6">
        <v>16</v>
      </c>
      <c r="G40" s="7">
        <v>111.26331811263317</v>
      </c>
      <c r="H40" s="7">
        <v>11.780821917808218</v>
      </c>
      <c r="I40" s="7">
        <v>11.780821917808218</v>
      </c>
      <c r="P40" s="1">
        <v>39</v>
      </c>
      <c r="Q40" s="2">
        <v>1</v>
      </c>
      <c r="R40" s="2">
        <v>1</v>
      </c>
      <c r="S40" s="2">
        <v>1</v>
      </c>
    </row>
    <row r="41" spans="1:19" x14ac:dyDescent="0.3">
      <c r="A41" s="4">
        <f t="shared" si="1"/>
        <v>0.40625000000000017</v>
      </c>
      <c r="B41" s="2">
        <v>27.815829528158293</v>
      </c>
      <c r="C41" s="2">
        <v>2.9452054794520546</v>
      </c>
      <c r="D41" s="2">
        <v>2.9452054794520546</v>
      </c>
      <c r="F41" s="6">
        <v>17</v>
      </c>
      <c r="G41" s="7">
        <v>111.26331811263317</v>
      </c>
      <c r="H41" s="7">
        <v>11.780821917808218</v>
      </c>
      <c r="I41" s="7">
        <v>11.780821917808218</v>
      </c>
      <c r="P41" s="1">
        <v>40</v>
      </c>
      <c r="Q41" s="2">
        <v>1</v>
      </c>
      <c r="R41" s="2">
        <v>1</v>
      </c>
      <c r="S41" s="2">
        <v>1</v>
      </c>
    </row>
    <row r="42" spans="1:19" x14ac:dyDescent="0.3">
      <c r="A42" s="4">
        <f t="shared" si="1"/>
        <v>0.41666666666666685</v>
      </c>
      <c r="B42" s="2">
        <v>27.815829528158293</v>
      </c>
      <c r="C42" s="2">
        <v>2.9452054794520546</v>
      </c>
      <c r="D42" s="2">
        <v>2.9452054794520546</v>
      </c>
      <c r="F42" s="6">
        <v>18</v>
      </c>
      <c r="G42" s="7">
        <v>111.26331811263317</v>
      </c>
      <c r="H42" s="7">
        <v>11.780821917808218</v>
      </c>
      <c r="I42" s="7">
        <v>11.780821917808218</v>
      </c>
      <c r="P42" s="1">
        <v>41</v>
      </c>
      <c r="Q42" s="2">
        <v>1</v>
      </c>
      <c r="R42" s="2">
        <v>1</v>
      </c>
      <c r="S42" s="2">
        <v>1</v>
      </c>
    </row>
    <row r="43" spans="1:19" x14ac:dyDescent="0.3">
      <c r="A43" s="4">
        <f t="shared" si="1"/>
        <v>0.42708333333333354</v>
      </c>
      <c r="B43" s="2">
        <v>27.815829528158293</v>
      </c>
      <c r="C43" s="2">
        <v>2.9452054794520546</v>
      </c>
      <c r="D43" s="2">
        <v>2.9452054794520546</v>
      </c>
      <c r="F43" s="6">
        <v>19</v>
      </c>
      <c r="G43" s="7">
        <v>111.26331811263317</v>
      </c>
      <c r="H43" s="7">
        <v>11.780821917808218</v>
      </c>
      <c r="I43" s="7">
        <v>11.780821917808218</v>
      </c>
      <c r="P43" s="1">
        <v>42</v>
      </c>
      <c r="Q43" s="2">
        <v>1</v>
      </c>
      <c r="R43" s="2">
        <v>1</v>
      </c>
      <c r="S43" s="2">
        <v>1</v>
      </c>
    </row>
    <row r="44" spans="1:19" x14ac:dyDescent="0.3">
      <c r="A44" s="4">
        <f t="shared" si="1"/>
        <v>0.43750000000000022</v>
      </c>
      <c r="B44" s="2">
        <v>27.815829528158293</v>
      </c>
      <c r="C44" s="2">
        <v>2.9452054794520546</v>
      </c>
      <c r="D44" s="2">
        <v>2.9452054794520546</v>
      </c>
      <c r="F44" s="6">
        <v>20</v>
      </c>
      <c r="G44" s="7">
        <v>111.26331811263317</v>
      </c>
      <c r="H44" s="7">
        <v>11.780821917808218</v>
      </c>
      <c r="I44" s="7">
        <v>11.780821917808218</v>
      </c>
      <c r="P44" s="1">
        <v>43</v>
      </c>
      <c r="Q44" s="2">
        <v>1</v>
      </c>
      <c r="R44" s="2">
        <v>1</v>
      </c>
      <c r="S44" s="2">
        <v>1</v>
      </c>
    </row>
    <row r="45" spans="1:19" x14ac:dyDescent="0.3">
      <c r="A45" s="4">
        <f t="shared" si="1"/>
        <v>0.44791666666666691</v>
      </c>
      <c r="B45" s="2">
        <v>27.815829528158293</v>
      </c>
      <c r="C45" s="2">
        <v>2.9452054794520546</v>
      </c>
      <c r="D45" s="2">
        <v>2.9452054794520546</v>
      </c>
      <c r="F45" s="6">
        <v>21</v>
      </c>
      <c r="G45" s="7">
        <v>111.26331811263317</v>
      </c>
      <c r="H45" s="7">
        <v>11.780821917808218</v>
      </c>
      <c r="I45" s="7">
        <v>11.780821917808218</v>
      </c>
      <c r="P45" s="1">
        <v>44</v>
      </c>
      <c r="Q45" s="2">
        <v>1</v>
      </c>
      <c r="R45" s="2">
        <v>1</v>
      </c>
      <c r="S45" s="2">
        <v>1</v>
      </c>
    </row>
    <row r="46" spans="1:19" x14ac:dyDescent="0.3">
      <c r="A46" s="4">
        <f t="shared" si="1"/>
        <v>0.45833333333333359</v>
      </c>
      <c r="B46" s="2">
        <v>27.815829528158293</v>
      </c>
      <c r="C46" s="2">
        <v>2.9452054794520546</v>
      </c>
      <c r="D46" s="2">
        <v>2.9452054794520546</v>
      </c>
      <c r="F46" s="6">
        <v>22</v>
      </c>
      <c r="G46" s="7">
        <v>111.26331811263317</v>
      </c>
      <c r="H46" s="7">
        <v>11.780821917808218</v>
      </c>
      <c r="I46" s="7">
        <v>11.780821917808218</v>
      </c>
      <c r="P46" s="1">
        <v>45</v>
      </c>
      <c r="Q46" s="2">
        <v>1</v>
      </c>
      <c r="R46" s="2">
        <v>1</v>
      </c>
      <c r="S46" s="2">
        <v>1</v>
      </c>
    </row>
    <row r="47" spans="1:19" x14ac:dyDescent="0.3">
      <c r="A47" s="4">
        <f t="shared" si="1"/>
        <v>0.46875000000000028</v>
      </c>
      <c r="B47" s="2">
        <v>27.815829528158293</v>
      </c>
      <c r="C47" s="2">
        <v>2.9452054794520546</v>
      </c>
      <c r="D47" s="2">
        <v>2.9452054794520546</v>
      </c>
      <c r="F47" s="6">
        <v>23</v>
      </c>
      <c r="G47" s="7">
        <v>111.26331811263317</v>
      </c>
      <c r="H47" s="7">
        <v>11.780821917808218</v>
      </c>
      <c r="I47" s="7">
        <v>11.780821917808218</v>
      </c>
      <c r="P47" s="1">
        <v>46</v>
      </c>
      <c r="Q47" s="2">
        <v>1</v>
      </c>
      <c r="R47" s="2">
        <v>1</v>
      </c>
      <c r="S47" s="2">
        <v>1</v>
      </c>
    </row>
    <row r="48" spans="1:19" x14ac:dyDescent="0.3">
      <c r="A48" s="4">
        <f t="shared" si="1"/>
        <v>0.47916666666666696</v>
      </c>
      <c r="B48" s="2">
        <v>27.815829528158293</v>
      </c>
      <c r="C48" s="2">
        <v>2.9452054794520546</v>
      </c>
      <c r="D48" s="2">
        <v>2.9452054794520546</v>
      </c>
      <c r="P48" s="1">
        <v>47</v>
      </c>
      <c r="Q48" s="2">
        <v>1</v>
      </c>
      <c r="R48" s="2">
        <v>1</v>
      </c>
      <c r="S48" s="2">
        <v>1</v>
      </c>
    </row>
    <row r="49" spans="1:19" x14ac:dyDescent="0.3">
      <c r="A49" s="4">
        <f>A48+1/24/4</f>
        <v>0.48958333333333365</v>
      </c>
      <c r="B49" s="2">
        <v>27.815829528158293</v>
      </c>
      <c r="C49" s="2">
        <v>2.9452054794520546</v>
      </c>
      <c r="D49" s="2">
        <v>2.9452054794520546</v>
      </c>
      <c r="P49" s="1">
        <v>48</v>
      </c>
      <c r="Q49" s="2">
        <v>1</v>
      </c>
      <c r="R49" s="2">
        <v>1</v>
      </c>
      <c r="S49" s="2">
        <v>1</v>
      </c>
    </row>
    <row r="50" spans="1:19" x14ac:dyDescent="0.3">
      <c r="A50" s="4">
        <f t="shared" si="1"/>
        <v>0.50000000000000033</v>
      </c>
      <c r="B50" s="2">
        <v>27.815829528158293</v>
      </c>
      <c r="C50" s="2">
        <v>2.9452054794520546</v>
      </c>
      <c r="D50" s="2">
        <v>2.9452054794520546</v>
      </c>
      <c r="P50" s="1">
        <v>49</v>
      </c>
      <c r="Q50" s="2">
        <v>1</v>
      </c>
      <c r="R50" s="2">
        <v>1</v>
      </c>
      <c r="S50" s="2">
        <v>1</v>
      </c>
    </row>
    <row r="51" spans="1:19" x14ac:dyDescent="0.3">
      <c r="A51" s="4">
        <f t="shared" si="1"/>
        <v>0.51041666666666696</v>
      </c>
      <c r="B51" s="2">
        <v>27.815829528158293</v>
      </c>
      <c r="C51" s="2">
        <v>2.9452054794520546</v>
      </c>
      <c r="D51" s="2">
        <v>2.9452054794520546</v>
      </c>
      <c r="P51" s="1">
        <v>50</v>
      </c>
      <c r="Q51" s="2">
        <v>1</v>
      </c>
      <c r="R51" s="2">
        <v>1</v>
      </c>
      <c r="S51" s="2">
        <v>1</v>
      </c>
    </row>
    <row r="52" spans="1:19" x14ac:dyDescent="0.3">
      <c r="A52" s="4">
        <f t="shared" si="1"/>
        <v>0.52083333333333359</v>
      </c>
      <c r="B52" s="2">
        <v>27.815829528158293</v>
      </c>
      <c r="C52" s="2">
        <v>2.9452054794520546</v>
      </c>
      <c r="D52" s="2">
        <v>2.9452054794520546</v>
      </c>
      <c r="P52" s="1">
        <v>51</v>
      </c>
      <c r="Q52" s="2">
        <v>1</v>
      </c>
      <c r="R52" s="2">
        <v>1</v>
      </c>
      <c r="S52" s="2">
        <v>1</v>
      </c>
    </row>
    <row r="53" spans="1:19" x14ac:dyDescent="0.3">
      <c r="A53" s="4">
        <f t="shared" si="1"/>
        <v>0.53125000000000022</v>
      </c>
      <c r="B53" s="2">
        <v>27.815829528158293</v>
      </c>
      <c r="C53" s="2">
        <v>2.9452054794520546</v>
      </c>
      <c r="D53" s="2">
        <v>2.9452054794520546</v>
      </c>
      <c r="P53" s="1">
        <v>52</v>
      </c>
      <c r="Q53" s="2">
        <v>1</v>
      </c>
      <c r="R53" s="2">
        <v>1</v>
      </c>
      <c r="S53" s="2">
        <v>1</v>
      </c>
    </row>
    <row r="54" spans="1:19" x14ac:dyDescent="0.3">
      <c r="A54" s="4">
        <f t="shared" si="1"/>
        <v>0.54166666666666685</v>
      </c>
      <c r="B54" s="2">
        <v>27.815829528158293</v>
      </c>
      <c r="C54" s="2">
        <v>2.9452054794520546</v>
      </c>
      <c r="D54" s="2">
        <v>2.9452054794520546</v>
      </c>
      <c r="P54" s="1">
        <v>53</v>
      </c>
      <c r="Q54" s="2">
        <v>1</v>
      </c>
      <c r="R54" s="2">
        <v>1</v>
      </c>
      <c r="S54" s="2">
        <v>1</v>
      </c>
    </row>
    <row r="55" spans="1:19" x14ac:dyDescent="0.3">
      <c r="A55" s="4">
        <f t="shared" si="1"/>
        <v>0.55208333333333348</v>
      </c>
      <c r="B55" s="2">
        <v>27.815829528158293</v>
      </c>
      <c r="C55" s="2">
        <v>2.9452054794520546</v>
      </c>
      <c r="D55" s="2">
        <v>2.9452054794520546</v>
      </c>
    </row>
    <row r="56" spans="1:19" x14ac:dyDescent="0.3">
      <c r="A56" s="4">
        <f t="shared" si="1"/>
        <v>0.56250000000000011</v>
      </c>
      <c r="B56" s="2">
        <v>27.815829528158293</v>
      </c>
      <c r="C56" s="2">
        <v>2.9452054794520546</v>
      </c>
      <c r="D56" s="2">
        <v>2.9452054794520546</v>
      </c>
    </row>
    <row r="57" spans="1:19" x14ac:dyDescent="0.3">
      <c r="A57" s="4">
        <f t="shared" si="1"/>
        <v>0.57291666666666674</v>
      </c>
      <c r="B57" s="2">
        <v>27.815829528158293</v>
      </c>
      <c r="C57" s="2">
        <v>2.9452054794520546</v>
      </c>
      <c r="D57" s="2">
        <v>2.9452054794520546</v>
      </c>
    </row>
    <row r="58" spans="1:19" x14ac:dyDescent="0.3">
      <c r="A58" s="4">
        <f t="shared" si="1"/>
        <v>0.58333333333333337</v>
      </c>
      <c r="B58" s="2">
        <v>27.815829528158293</v>
      </c>
      <c r="C58" s="2">
        <v>2.9452054794520546</v>
      </c>
      <c r="D58" s="2">
        <v>2.9452054794520546</v>
      </c>
    </row>
    <row r="59" spans="1:19" x14ac:dyDescent="0.3">
      <c r="A59" s="4">
        <f t="shared" si="1"/>
        <v>0.59375</v>
      </c>
      <c r="B59" s="2">
        <v>27.815829528158293</v>
      </c>
      <c r="C59" s="2">
        <v>2.9452054794520546</v>
      </c>
      <c r="D59" s="2">
        <v>2.9452054794520546</v>
      </c>
    </row>
    <row r="60" spans="1:19" x14ac:dyDescent="0.3">
      <c r="A60" s="4">
        <f t="shared" si="1"/>
        <v>0.60416666666666663</v>
      </c>
      <c r="B60" s="2">
        <v>27.815829528158293</v>
      </c>
      <c r="C60" s="2">
        <v>2.9452054794520546</v>
      </c>
      <c r="D60" s="2">
        <v>2.9452054794520546</v>
      </c>
    </row>
    <row r="61" spans="1:19" x14ac:dyDescent="0.3">
      <c r="A61" s="4">
        <f t="shared" si="1"/>
        <v>0.61458333333333326</v>
      </c>
      <c r="B61" s="2">
        <v>27.815829528158293</v>
      </c>
      <c r="C61" s="2">
        <v>2.9452054794520546</v>
      </c>
      <c r="D61" s="2">
        <v>2.9452054794520546</v>
      </c>
    </row>
    <row r="62" spans="1:19" x14ac:dyDescent="0.3">
      <c r="A62" s="4">
        <f t="shared" si="1"/>
        <v>0.62499999999999989</v>
      </c>
      <c r="B62" s="2">
        <v>27.815829528158293</v>
      </c>
      <c r="C62" s="2">
        <v>2.9452054794520546</v>
      </c>
      <c r="D62" s="2">
        <v>2.9452054794520546</v>
      </c>
    </row>
    <row r="63" spans="1:19" x14ac:dyDescent="0.3">
      <c r="A63" s="4">
        <f t="shared" si="1"/>
        <v>0.63541666666666652</v>
      </c>
      <c r="B63" s="2">
        <v>27.815829528158293</v>
      </c>
      <c r="C63" s="2">
        <v>2.9452054794520546</v>
      </c>
      <c r="D63" s="2">
        <v>2.9452054794520546</v>
      </c>
    </row>
    <row r="64" spans="1:19" x14ac:dyDescent="0.3">
      <c r="A64" s="4">
        <f t="shared" si="1"/>
        <v>0.64583333333333315</v>
      </c>
      <c r="B64" s="2">
        <v>27.815829528158293</v>
      </c>
      <c r="C64" s="2">
        <v>2.9452054794520546</v>
      </c>
      <c r="D64" s="2">
        <v>2.9452054794520546</v>
      </c>
    </row>
    <row r="65" spans="1:4" x14ac:dyDescent="0.3">
      <c r="A65" s="4">
        <f t="shared" si="1"/>
        <v>0.65624999999999978</v>
      </c>
      <c r="B65" s="2">
        <v>27.815829528158293</v>
      </c>
      <c r="C65" s="2">
        <v>2.9452054794520546</v>
      </c>
      <c r="D65" s="2">
        <v>2.9452054794520546</v>
      </c>
    </row>
    <row r="66" spans="1:4" x14ac:dyDescent="0.3">
      <c r="A66" s="4">
        <f t="shared" si="1"/>
        <v>0.66666666666666641</v>
      </c>
      <c r="B66" s="2">
        <v>27.815829528158293</v>
      </c>
      <c r="C66" s="2">
        <v>2.9452054794520546</v>
      </c>
      <c r="D66" s="2">
        <v>2.9452054794520546</v>
      </c>
    </row>
    <row r="67" spans="1:4" x14ac:dyDescent="0.3">
      <c r="A67" s="4">
        <f>A66+1/24/4</f>
        <v>0.67708333333333304</v>
      </c>
      <c r="B67" s="2">
        <v>27.815829528158293</v>
      </c>
      <c r="C67" s="2">
        <v>2.9452054794520546</v>
      </c>
      <c r="D67" s="2">
        <v>2.9452054794520546</v>
      </c>
    </row>
    <row r="68" spans="1:4" x14ac:dyDescent="0.3">
      <c r="A68" s="4">
        <f t="shared" ref="A68:A75" si="2">A67+1/24/4</f>
        <v>0.68749999999999967</v>
      </c>
      <c r="B68" s="2">
        <v>27.815829528158293</v>
      </c>
      <c r="C68" s="2">
        <v>2.9452054794520546</v>
      </c>
      <c r="D68" s="2">
        <v>2.9452054794520546</v>
      </c>
    </row>
    <row r="69" spans="1:4" x14ac:dyDescent="0.3">
      <c r="A69" s="4">
        <f t="shared" si="2"/>
        <v>0.6979166666666663</v>
      </c>
      <c r="B69" s="2">
        <v>27.815829528158293</v>
      </c>
      <c r="C69" s="2">
        <v>2.9452054794520546</v>
      </c>
      <c r="D69" s="2">
        <v>2.9452054794520546</v>
      </c>
    </row>
    <row r="70" spans="1:4" x14ac:dyDescent="0.3">
      <c r="A70" s="4">
        <f t="shared" si="2"/>
        <v>0.70833333333333293</v>
      </c>
      <c r="B70" s="2">
        <v>27.815829528158293</v>
      </c>
      <c r="C70" s="2">
        <v>2.9452054794520546</v>
      </c>
      <c r="D70" s="2">
        <v>2.9452054794520546</v>
      </c>
    </row>
    <row r="71" spans="1:4" x14ac:dyDescent="0.3">
      <c r="A71" s="4">
        <f t="shared" si="2"/>
        <v>0.71874999999999956</v>
      </c>
      <c r="B71" s="2">
        <v>27.815829528158293</v>
      </c>
      <c r="C71" s="2">
        <v>2.9452054794520546</v>
      </c>
      <c r="D71" s="2">
        <v>2.9452054794520546</v>
      </c>
    </row>
    <row r="72" spans="1:4" x14ac:dyDescent="0.3">
      <c r="A72" s="4">
        <f t="shared" si="2"/>
        <v>0.72916666666666619</v>
      </c>
      <c r="B72" s="2">
        <v>27.815829528158293</v>
      </c>
      <c r="C72" s="2">
        <v>2.9452054794520546</v>
      </c>
      <c r="D72" s="2">
        <v>2.9452054794520546</v>
      </c>
    </row>
    <row r="73" spans="1:4" x14ac:dyDescent="0.3">
      <c r="A73" s="4">
        <f t="shared" si="2"/>
        <v>0.73958333333333282</v>
      </c>
      <c r="B73" s="2">
        <v>27.815829528158293</v>
      </c>
      <c r="C73" s="2">
        <v>2.9452054794520546</v>
      </c>
      <c r="D73" s="2">
        <v>2.9452054794520546</v>
      </c>
    </row>
    <row r="74" spans="1:4" x14ac:dyDescent="0.3">
      <c r="A74" s="4">
        <f t="shared" si="2"/>
        <v>0.74999999999999944</v>
      </c>
      <c r="B74" s="2">
        <v>27.815829528158293</v>
      </c>
      <c r="C74" s="2">
        <v>2.9452054794520546</v>
      </c>
      <c r="D74" s="2">
        <v>2.9452054794520546</v>
      </c>
    </row>
    <row r="75" spans="1:4" x14ac:dyDescent="0.3">
      <c r="A75" s="4">
        <f t="shared" si="2"/>
        <v>0.76041666666666607</v>
      </c>
      <c r="B75" s="2">
        <v>27.815829528158293</v>
      </c>
      <c r="C75" s="2">
        <v>2.9452054794520546</v>
      </c>
      <c r="D75" s="2">
        <v>2.9452054794520546</v>
      </c>
    </row>
    <row r="76" spans="1:4" x14ac:dyDescent="0.3">
      <c r="A76" s="4">
        <f>A75+1/24/4</f>
        <v>0.7708333333333327</v>
      </c>
      <c r="B76" s="2">
        <v>27.815829528158293</v>
      </c>
      <c r="C76" s="2">
        <v>2.9452054794520546</v>
      </c>
      <c r="D76" s="2">
        <v>2.9452054794520546</v>
      </c>
    </row>
    <row r="77" spans="1:4" x14ac:dyDescent="0.3">
      <c r="A77" s="4">
        <f t="shared" ref="A77:A85" si="3">A76+1/24/4</f>
        <v>0.78124999999999933</v>
      </c>
      <c r="B77" s="2">
        <v>27.815829528158293</v>
      </c>
      <c r="C77" s="2">
        <v>2.9452054794520546</v>
      </c>
      <c r="D77" s="2">
        <v>2.9452054794520546</v>
      </c>
    </row>
    <row r="78" spans="1:4" x14ac:dyDescent="0.3">
      <c r="A78" s="4">
        <f t="shared" si="3"/>
        <v>0.79166666666666596</v>
      </c>
      <c r="B78" s="2">
        <v>27.815829528158293</v>
      </c>
      <c r="C78" s="2">
        <v>2.9452054794520546</v>
      </c>
      <c r="D78" s="2">
        <v>2.9452054794520546</v>
      </c>
    </row>
    <row r="79" spans="1:4" x14ac:dyDescent="0.3">
      <c r="A79" s="4">
        <f t="shared" si="3"/>
        <v>0.80208333333333259</v>
      </c>
      <c r="B79" s="2">
        <v>27.815829528158293</v>
      </c>
      <c r="C79" s="2">
        <v>2.9452054794520546</v>
      </c>
      <c r="D79" s="2">
        <v>2.9452054794520546</v>
      </c>
    </row>
    <row r="80" spans="1:4" x14ac:dyDescent="0.3">
      <c r="A80" s="4">
        <f t="shared" si="3"/>
        <v>0.81249999999999922</v>
      </c>
      <c r="B80" s="2">
        <v>27.815829528158293</v>
      </c>
      <c r="C80" s="2">
        <v>2.9452054794520546</v>
      </c>
      <c r="D80" s="2">
        <v>2.9452054794520546</v>
      </c>
    </row>
    <row r="81" spans="1:4" x14ac:dyDescent="0.3">
      <c r="A81" s="4">
        <f t="shared" si="3"/>
        <v>0.82291666666666585</v>
      </c>
      <c r="B81" s="2">
        <v>27.815829528158293</v>
      </c>
      <c r="C81" s="2">
        <v>2.9452054794520546</v>
      </c>
      <c r="D81" s="2">
        <v>2.9452054794520546</v>
      </c>
    </row>
    <row r="82" spans="1:4" x14ac:dyDescent="0.3">
      <c r="A82" s="4">
        <f t="shared" si="3"/>
        <v>0.83333333333333248</v>
      </c>
      <c r="B82" s="2">
        <v>27.815829528158293</v>
      </c>
      <c r="C82" s="2">
        <v>2.9452054794520546</v>
      </c>
      <c r="D82" s="2">
        <v>2.9452054794520546</v>
      </c>
    </row>
    <row r="83" spans="1:4" x14ac:dyDescent="0.3">
      <c r="A83" s="4">
        <f t="shared" si="3"/>
        <v>0.84374999999999911</v>
      </c>
      <c r="B83" s="2">
        <v>27.815829528158293</v>
      </c>
      <c r="C83" s="2">
        <v>2.9452054794520546</v>
      </c>
      <c r="D83" s="2">
        <v>2.9452054794520546</v>
      </c>
    </row>
    <row r="84" spans="1:4" x14ac:dyDescent="0.3">
      <c r="A84" s="4">
        <f t="shared" si="3"/>
        <v>0.85416666666666574</v>
      </c>
      <c r="B84" s="2">
        <v>27.815829528158293</v>
      </c>
      <c r="C84" s="2">
        <v>2.9452054794520546</v>
      </c>
      <c r="D84" s="2">
        <v>2.9452054794520546</v>
      </c>
    </row>
    <row r="85" spans="1:4" x14ac:dyDescent="0.3">
      <c r="A85" s="4">
        <f t="shared" si="3"/>
        <v>0.86458333333333237</v>
      </c>
      <c r="B85" s="2">
        <v>27.815829528158293</v>
      </c>
      <c r="C85" s="2">
        <v>2.9452054794520546</v>
      </c>
      <c r="D85" s="2">
        <v>2.9452054794520546</v>
      </c>
    </row>
    <row r="86" spans="1:4" x14ac:dyDescent="0.3">
      <c r="A86" s="4">
        <f>A85+1/24/4</f>
        <v>0.874999999999999</v>
      </c>
      <c r="B86" s="2">
        <v>27.815829528158293</v>
      </c>
      <c r="C86" s="2">
        <v>2.9452054794520546</v>
      </c>
      <c r="D86" s="2">
        <v>2.9452054794520546</v>
      </c>
    </row>
    <row r="87" spans="1:4" x14ac:dyDescent="0.3">
      <c r="A87" s="4">
        <f t="shared" ref="A87:A97" si="4">A86+1/24/4</f>
        <v>0.88541666666666563</v>
      </c>
      <c r="B87" s="2">
        <v>27.815829528158293</v>
      </c>
      <c r="C87" s="2">
        <v>2.9452054794520546</v>
      </c>
      <c r="D87" s="2">
        <v>2.9452054794520546</v>
      </c>
    </row>
    <row r="88" spans="1:4" x14ac:dyDescent="0.3">
      <c r="A88" s="4">
        <f t="shared" si="4"/>
        <v>0.89583333333333226</v>
      </c>
      <c r="B88" s="2">
        <v>27.815829528158293</v>
      </c>
      <c r="C88" s="2">
        <v>2.9452054794520546</v>
      </c>
      <c r="D88" s="2">
        <v>2.9452054794520546</v>
      </c>
    </row>
    <row r="89" spans="1:4" x14ac:dyDescent="0.3">
      <c r="A89" s="4">
        <f t="shared" si="4"/>
        <v>0.90624999999999889</v>
      </c>
      <c r="B89" s="2">
        <v>27.815829528158293</v>
      </c>
      <c r="C89" s="2">
        <v>2.9452054794520546</v>
      </c>
      <c r="D89" s="2">
        <v>2.9452054794520546</v>
      </c>
    </row>
    <row r="90" spans="1:4" x14ac:dyDescent="0.3">
      <c r="A90" s="4">
        <f t="shared" si="4"/>
        <v>0.91666666666666552</v>
      </c>
      <c r="B90" s="2">
        <v>27.815829528158293</v>
      </c>
      <c r="C90" s="2">
        <v>2.9452054794520546</v>
      </c>
      <c r="D90" s="2">
        <v>2.9452054794520546</v>
      </c>
    </row>
    <row r="91" spans="1:4" x14ac:dyDescent="0.3">
      <c r="A91" s="4">
        <f t="shared" si="4"/>
        <v>0.92708333333333215</v>
      </c>
      <c r="B91" s="2">
        <v>27.815829528158293</v>
      </c>
      <c r="C91" s="2">
        <v>2.9452054794520546</v>
      </c>
      <c r="D91" s="2">
        <v>2.9452054794520546</v>
      </c>
    </row>
    <row r="92" spans="1:4" x14ac:dyDescent="0.3">
      <c r="A92" s="4">
        <f t="shared" si="4"/>
        <v>0.93749999999999878</v>
      </c>
      <c r="B92" s="2">
        <v>27.815829528158293</v>
      </c>
      <c r="C92" s="2">
        <v>2.9452054794520546</v>
      </c>
      <c r="D92" s="2">
        <v>2.9452054794520546</v>
      </c>
    </row>
    <row r="93" spans="1:4" x14ac:dyDescent="0.3">
      <c r="A93" s="4">
        <f t="shared" si="4"/>
        <v>0.94791666666666541</v>
      </c>
      <c r="B93" s="2">
        <v>27.815829528158293</v>
      </c>
      <c r="C93" s="2">
        <v>2.9452054794520546</v>
      </c>
      <c r="D93" s="2">
        <v>2.9452054794520546</v>
      </c>
    </row>
    <row r="94" spans="1:4" x14ac:dyDescent="0.3">
      <c r="A94" s="4">
        <f t="shared" si="4"/>
        <v>0.95833333333333204</v>
      </c>
      <c r="B94" s="2">
        <v>27.815829528158293</v>
      </c>
      <c r="C94" s="2">
        <v>2.9452054794520546</v>
      </c>
      <c r="D94" s="2">
        <v>2.9452054794520546</v>
      </c>
    </row>
    <row r="95" spans="1:4" x14ac:dyDescent="0.3">
      <c r="A95" s="4">
        <f t="shared" si="4"/>
        <v>0.96874999999999867</v>
      </c>
      <c r="B95" s="2">
        <v>27.815829528158293</v>
      </c>
      <c r="C95" s="2">
        <v>2.9452054794520546</v>
      </c>
      <c r="D95" s="2">
        <v>2.9452054794520546</v>
      </c>
    </row>
    <row r="96" spans="1:4" x14ac:dyDescent="0.3">
      <c r="A96" s="4">
        <f t="shared" si="4"/>
        <v>0.9791666666666653</v>
      </c>
      <c r="B96" s="2">
        <v>27.815829528158293</v>
      </c>
      <c r="C96" s="2">
        <v>2.9452054794520546</v>
      </c>
      <c r="D96" s="2">
        <v>2.9452054794520546</v>
      </c>
    </row>
    <row r="97" spans="1:4" x14ac:dyDescent="0.3">
      <c r="A97" s="4">
        <f t="shared" si="4"/>
        <v>0.98958333333333193</v>
      </c>
      <c r="B97" s="2">
        <v>27.815829528158293</v>
      </c>
      <c r="C97" s="2">
        <v>2.9452054794520546</v>
      </c>
      <c r="D97" s="2">
        <v>2.9452054794520546</v>
      </c>
    </row>
  </sheetData>
  <conditionalFormatting sqref="H2:J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95C87-EA57-41D2-8320-C74D0D56DBAB}">
  <sheetPr codeName="Sheet19">
    <tabColor rgb="FF00B0F0"/>
  </sheetPr>
  <dimension ref="A1:S97"/>
  <sheetViews>
    <sheetView showGridLines="0" topLeftCell="A45" workbookViewId="0">
      <selection activeCell="P54" sqref="P54:S54"/>
    </sheetView>
  </sheetViews>
  <sheetFormatPr defaultRowHeight="14.4" x14ac:dyDescent="0.3"/>
  <cols>
    <col min="2" max="2" width="20.5546875" customWidth="1"/>
    <col min="3" max="3" width="12.33203125" customWidth="1"/>
    <col min="4" max="4" width="11.88671875" customWidth="1"/>
    <col min="5" max="5" width="10.21875" bestFit="1" customWidth="1"/>
    <col min="6" max="6" width="7.21875" customWidth="1"/>
    <col min="7" max="8" width="12.21875" bestFit="1" customWidth="1"/>
    <col min="9" max="9" width="10.21875" bestFit="1" customWidth="1"/>
    <col min="15" max="15" width="12.21875" bestFit="1" customWidth="1"/>
    <col min="16" max="16" width="8.44140625" bestFit="1" customWidth="1"/>
  </cols>
  <sheetData>
    <row r="1" spans="1:19" x14ac:dyDescent="0.3">
      <c r="A1" s="1" t="s">
        <v>0</v>
      </c>
      <c r="B1" s="1" t="s">
        <v>3</v>
      </c>
      <c r="C1" s="1" t="s">
        <v>1</v>
      </c>
      <c r="D1" s="1" t="s">
        <v>2</v>
      </c>
      <c r="H1" s="1" t="s">
        <v>3</v>
      </c>
      <c r="I1" s="1" t="s">
        <v>1</v>
      </c>
      <c r="J1" s="1" t="s">
        <v>2</v>
      </c>
      <c r="P1" s="1" t="s">
        <v>11</v>
      </c>
      <c r="Q1" s="1" t="s">
        <v>3</v>
      </c>
      <c r="R1" s="1" t="s">
        <v>1</v>
      </c>
      <c r="S1" s="1" t="s">
        <v>2</v>
      </c>
    </row>
    <row r="2" spans="1:19" x14ac:dyDescent="0.3">
      <c r="A2" s="4">
        <v>0</v>
      </c>
      <c r="B2" s="2">
        <v>2.9452054794520546</v>
      </c>
      <c r="C2" s="2">
        <v>2.9452054794520546</v>
      </c>
      <c r="D2" s="2">
        <v>2.9452054794520546</v>
      </c>
      <c r="H2" s="12">
        <f>SUM(B2:B97)</f>
        <v>1178.082191780818</v>
      </c>
      <c r="I2" s="12">
        <f t="shared" ref="I2:J2" si="0">SUM(C2:C97)</f>
        <v>1178.082191780818</v>
      </c>
      <c r="J2" s="12">
        <f t="shared" si="0"/>
        <v>282.73972602739735</v>
      </c>
      <c r="K2" t="s">
        <v>7</v>
      </c>
      <c r="P2" s="1">
        <v>1</v>
      </c>
      <c r="Q2" s="2">
        <v>1</v>
      </c>
      <c r="R2" s="2">
        <v>1</v>
      </c>
      <c r="S2" s="2">
        <v>1</v>
      </c>
    </row>
    <row r="3" spans="1:19" x14ac:dyDescent="0.3">
      <c r="A3" s="4">
        <f>A2+1/24/4</f>
        <v>1.0416666666666666E-2</v>
      </c>
      <c r="B3" s="2">
        <v>2.9452054794520546</v>
      </c>
      <c r="C3" s="2">
        <v>2.9452054794520546</v>
      </c>
      <c r="D3" s="2">
        <v>2.9452054794520546</v>
      </c>
      <c r="F3" s="3"/>
      <c r="G3">
        <f>SUM(H3:J3)</f>
        <v>365</v>
      </c>
      <c r="H3" s="1">
        <f>(365-52-52)</f>
        <v>261</v>
      </c>
      <c r="I3" s="1">
        <v>52</v>
      </c>
      <c r="J3" s="1">
        <v>52</v>
      </c>
      <c r="K3" t="s">
        <v>8</v>
      </c>
      <c r="P3" s="1">
        <v>2</v>
      </c>
      <c r="Q3" s="2">
        <v>1</v>
      </c>
      <c r="R3" s="2">
        <v>1</v>
      </c>
      <c r="S3" s="2">
        <v>1</v>
      </c>
    </row>
    <row r="4" spans="1:19" ht="15" thickBot="1" x14ac:dyDescent="0.35">
      <c r="A4" s="4">
        <f t="shared" ref="A4:A66" si="1">A3+1/24/4</f>
        <v>2.0833333333333332E-2</v>
      </c>
      <c r="B4" s="2">
        <v>2.9452054794520546</v>
      </c>
      <c r="C4" s="2">
        <v>2.9452054794520546</v>
      </c>
      <c r="D4" s="2">
        <v>2.9452054794520546</v>
      </c>
      <c r="P4" s="1">
        <v>3</v>
      </c>
      <c r="Q4" s="2">
        <v>1</v>
      </c>
      <c r="R4" s="2">
        <v>1</v>
      </c>
      <c r="S4" s="2">
        <v>1</v>
      </c>
    </row>
    <row r="5" spans="1:19" ht="15" thickBot="1" x14ac:dyDescent="0.35">
      <c r="A5" s="4">
        <f t="shared" si="1"/>
        <v>3.125E-2</v>
      </c>
      <c r="B5" s="2">
        <v>2.9452054794520546</v>
      </c>
      <c r="C5" s="2">
        <v>2.9452054794520546</v>
      </c>
      <c r="D5" s="2">
        <v>2.9452054794520546</v>
      </c>
      <c r="H5" s="10" t="s">
        <v>9</v>
      </c>
      <c r="I5" s="9">
        <f>SUMPRODUCT(H2:J2,H3:J3)/1000</f>
        <v>383.44219178082074</v>
      </c>
      <c r="J5" t="s">
        <v>10</v>
      </c>
      <c r="K5" s="3"/>
      <c r="P5" s="1">
        <v>4</v>
      </c>
      <c r="Q5" s="2">
        <v>1</v>
      </c>
      <c r="R5" s="2">
        <v>1</v>
      </c>
      <c r="S5" s="2">
        <v>1</v>
      </c>
    </row>
    <row r="6" spans="1:19" x14ac:dyDescent="0.3">
      <c r="A6" s="4">
        <f t="shared" si="1"/>
        <v>4.1666666666666664E-2</v>
      </c>
      <c r="B6" s="2">
        <v>2.9452054794520546</v>
      </c>
      <c r="C6" s="2">
        <v>2.9452054794520546</v>
      </c>
      <c r="D6" s="2">
        <v>2.9452054794520546</v>
      </c>
      <c r="P6" s="1">
        <v>5</v>
      </c>
      <c r="Q6" s="2">
        <v>1</v>
      </c>
      <c r="R6" s="2">
        <v>1</v>
      </c>
      <c r="S6" s="2">
        <v>1</v>
      </c>
    </row>
    <row r="7" spans="1:19" x14ac:dyDescent="0.3">
      <c r="A7" s="4">
        <f t="shared" si="1"/>
        <v>5.2083333333333329E-2</v>
      </c>
      <c r="B7" s="2">
        <v>2.9452054794520546</v>
      </c>
      <c r="C7" s="2">
        <v>2.9452054794520546</v>
      </c>
      <c r="D7" s="2">
        <v>2.9452054794520546</v>
      </c>
      <c r="P7" s="1">
        <v>6</v>
      </c>
      <c r="Q7" s="2">
        <v>1</v>
      </c>
      <c r="R7" s="2">
        <v>1</v>
      </c>
      <c r="S7" s="2">
        <v>1</v>
      </c>
    </row>
    <row r="8" spans="1:19" x14ac:dyDescent="0.3">
      <c r="A8" s="4">
        <f t="shared" si="1"/>
        <v>6.2499999999999993E-2</v>
      </c>
      <c r="B8" s="2">
        <v>2.9452054794520546</v>
      </c>
      <c r="C8" s="2">
        <v>2.9452054794520546</v>
      </c>
      <c r="D8" s="2">
        <v>2.9452054794520546</v>
      </c>
      <c r="P8" s="1">
        <v>7</v>
      </c>
      <c r="Q8" s="2">
        <v>1</v>
      </c>
      <c r="R8" s="2">
        <v>1</v>
      </c>
      <c r="S8" s="2">
        <v>1</v>
      </c>
    </row>
    <row r="9" spans="1:19" x14ac:dyDescent="0.3">
      <c r="A9" s="4">
        <f t="shared" si="1"/>
        <v>7.2916666666666657E-2</v>
      </c>
      <c r="B9" s="2">
        <v>2.9452054794520546</v>
      </c>
      <c r="C9" s="2">
        <v>2.9452054794520546</v>
      </c>
      <c r="D9" s="2">
        <v>2.9452054794520546</v>
      </c>
      <c r="P9" s="1">
        <v>8</v>
      </c>
      <c r="Q9" s="2">
        <v>1</v>
      </c>
      <c r="R9" s="2">
        <v>1</v>
      </c>
      <c r="S9" s="2">
        <v>1</v>
      </c>
    </row>
    <row r="10" spans="1:19" x14ac:dyDescent="0.3">
      <c r="A10" s="4">
        <f t="shared" si="1"/>
        <v>8.3333333333333329E-2</v>
      </c>
      <c r="B10" s="2">
        <v>2.9452054794520546</v>
      </c>
      <c r="C10" s="2">
        <v>2.9452054794520546</v>
      </c>
      <c r="D10" s="2">
        <v>2.9452054794520546</v>
      </c>
      <c r="P10" s="1">
        <v>9</v>
      </c>
      <c r="Q10" s="2">
        <v>1</v>
      </c>
      <c r="R10" s="2">
        <v>1</v>
      </c>
      <c r="S10" s="2">
        <v>1</v>
      </c>
    </row>
    <row r="11" spans="1:19" x14ac:dyDescent="0.3">
      <c r="A11" s="4">
        <f t="shared" si="1"/>
        <v>9.375E-2</v>
      </c>
      <c r="B11" s="2">
        <v>2.9452054794520546</v>
      </c>
      <c r="C11" s="2">
        <v>2.9452054794520546</v>
      </c>
      <c r="D11" s="2">
        <v>2.9452054794520546</v>
      </c>
      <c r="P11" s="1">
        <v>10</v>
      </c>
      <c r="Q11" s="2">
        <v>1</v>
      </c>
      <c r="R11" s="2">
        <v>1</v>
      </c>
      <c r="S11" s="2">
        <v>1</v>
      </c>
    </row>
    <row r="12" spans="1:19" x14ac:dyDescent="0.3">
      <c r="A12" s="4">
        <f t="shared" si="1"/>
        <v>0.10416666666666667</v>
      </c>
      <c r="B12" s="2">
        <v>2.9452054794520546</v>
      </c>
      <c r="C12" s="2">
        <v>2.9452054794520546</v>
      </c>
      <c r="D12" s="2">
        <v>2.9452054794520546</v>
      </c>
      <c r="P12" s="1">
        <v>11</v>
      </c>
      <c r="Q12" s="2">
        <v>1</v>
      </c>
      <c r="R12" s="2">
        <v>1</v>
      </c>
      <c r="S12" s="2">
        <v>1</v>
      </c>
    </row>
    <row r="13" spans="1:19" x14ac:dyDescent="0.3">
      <c r="A13" s="4">
        <f t="shared" si="1"/>
        <v>0.11458333333333334</v>
      </c>
      <c r="B13" s="2">
        <v>2.9452054794520546</v>
      </c>
      <c r="C13" s="2">
        <v>2.9452054794520546</v>
      </c>
      <c r="D13" s="2">
        <v>2.9452054794520546</v>
      </c>
      <c r="P13" s="1">
        <v>12</v>
      </c>
      <c r="Q13" s="2">
        <v>1</v>
      </c>
      <c r="R13" s="2">
        <v>1</v>
      </c>
      <c r="S13" s="2">
        <v>1</v>
      </c>
    </row>
    <row r="14" spans="1:19" x14ac:dyDescent="0.3">
      <c r="A14" s="4">
        <f t="shared" si="1"/>
        <v>0.125</v>
      </c>
      <c r="B14" s="2">
        <v>2.9452054794520546</v>
      </c>
      <c r="C14" s="2">
        <v>2.9452054794520546</v>
      </c>
      <c r="D14" s="2">
        <v>2.9452054794520546</v>
      </c>
      <c r="P14" s="1">
        <v>13</v>
      </c>
      <c r="Q14" s="2">
        <v>1</v>
      </c>
      <c r="R14" s="2">
        <v>1</v>
      </c>
      <c r="S14" s="2">
        <v>1</v>
      </c>
    </row>
    <row r="15" spans="1:19" x14ac:dyDescent="0.3">
      <c r="A15" s="4">
        <f t="shared" si="1"/>
        <v>0.13541666666666666</v>
      </c>
      <c r="B15" s="2">
        <v>2.9452054794520546</v>
      </c>
      <c r="C15" s="2">
        <v>2.9452054794520546</v>
      </c>
      <c r="D15" s="2">
        <v>2.9452054794520546</v>
      </c>
      <c r="P15" s="1">
        <v>14</v>
      </c>
      <c r="Q15" s="2">
        <v>1</v>
      </c>
      <c r="R15" s="2">
        <v>1</v>
      </c>
      <c r="S15" s="2">
        <v>1</v>
      </c>
    </row>
    <row r="16" spans="1:19" x14ac:dyDescent="0.3">
      <c r="A16" s="4">
        <f t="shared" si="1"/>
        <v>0.14583333333333331</v>
      </c>
      <c r="B16" s="2">
        <v>2.9452054794520546</v>
      </c>
      <c r="C16" s="2">
        <v>2.9452054794520546</v>
      </c>
      <c r="D16" s="2">
        <v>2.9452054794520546</v>
      </c>
      <c r="P16" s="1">
        <v>15</v>
      </c>
      <c r="Q16" s="2">
        <v>1</v>
      </c>
      <c r="R16" s="2">
        <v>1</v>
      </c>
      <c r="S16" s="2">
        <v>1</v>
      </c>
    </row>
    <row r="17" spans="1:19" x14ac:dyDescent="0.3">
      <c r="A17" s="4">
        <f t="shared" si="1"/>
        <v>0.15624999999999997</v>
      </c>
      <c r="B17" s="2">
        <v>2.9452054794520546</v>
      </c>
      <c r="C17" s="2">
        <v>2.9452054794520546</v>
      </c>
      <c r="D17" s="2">
        <v>2.9452054794520546</v>
      </c>
      <c r="P17" s="1">
        <v>16</v>
      </c>
      <c r="Q17" s="2">
        <v>1</v>
      </c>
      <c r="R17" s="2">
        <v>1</v>
      </c>
      <c r="S17" s="2">
        <v>1</v>
      </c>
    </row>
    <row r="18" spans="1:19" x14ac:dyDescent="0.3">
      <c r="A18" s="4">
        <f t="shared" si="1"/>
        <v>0.16666666666666663</v>
      </c>
      <c r="B18" s="2">
        <v>2.9452054794520546</v>
      </c>
      <c r="C18" s="2">
        <v>2.9452054794520546</v>
      </c>
      <c r="D18" s="2">
        <v>2.9452054794520546</v>
      </c>
      <c r="P18" s="1">
        <v>17</v>
      </c>
      <c r="Q18" s="2">
        <v>1</v>
      </c>
      <c r="R18" s="2">
        <v>1</v>
      </c>
      <c r="S18" s="2">
        <v>1</v>
      </c>
    </row>
    <row r="19" spans="1:19" x14ac:dyDescent="0.3">
      <c r="A19" s="4">
        <f t="shared" si="1"/>
        <v>0.17708333333333329</v>
      </c>
      <c r="B19" s="2">
        <v>2.9452054794520546</v>
      </c>
      <c r="C19" s="2">
        <v>2.9452054794520546</v>
      </c>
      <c r="D19" s="2">
        <v>2.9452054794520546</v>
      </c>
      <c r="P19" s="1">
        <v>18</v>
      </c>
      <c r="Q19" s="2">
        <v>1</v>
      </c>
      <c r="R19" s="2">
        <v>1</v>
      </c>
      <c r="S19" s="2">
        <v>1</v>
      </c>
    </row>
    <row r="20" spans="1:19" x14ac:dyDescent="0.3">
      <c r="A20" s="4">
        <f t="shared" si="1"/>
        <v>0.18749999999999994</v>
      </c>
      <c r="B20" s="2">
        <v>2.9452054794520546</v>
      </c>
      <c r="C20" s="2">
        <v>2.9452054794520546</v>
      </c>
      <c r="D20" s="2">
        <v>2.9452054794520546</v>
      </c>
      <c r="P20" s="1">
        <v>19</v>
      </c>
      <c r="Q20" s="2">
        <v>1</v>
      </c>
      <c r="R20" s="2">
        <v>1</v>
      </c>
      <c r="S20" s="2">
        <v>1</v>
      </c>
    </row>
    <row r="21" spans="1:19" x14ac:dyDescent="0.3">
      <c r="A21" s="4">
        <f t="shared" si="1"/>
        <v>0.1979166666666666</v>
      </c>
      <c r="B21" s="2">
        <v>2.9452054794520546</v>
      </c>
      <c r="C21" s="2">
        <v>2.9452054794520546</v>
      </c>
      <c r="D21" s="2">
        <v>2.9452054794520546</v>
      </c>
      <c r="P21" s="1">
        <v>20</v>
      </c>
      <c r="Q21" s="2">
        <v>1</v>
      </c>
      <c r="R21" s="2">
        <v>1</v>
      </c>
      <c r="S21" s="2">
        <v>1</v>
      </c>
    </row>
    <row r="22" spans="1:19" x14ac:dyDescent="0.3">
      <c r="A22" s="4">
        <f t="shared" si="1"/>
        <v>0.20833333333333326</v>
      </c>
      <c r="B22" s="2">
        <v>2.9452054794520546</v>
      </c>
      <c r="C22" s="2">
        <v>2.9452054794520546</v>
      </c>
      <c r="D22" s="2">
        <v>2.9452054794520546</v>
      </c>
      <c r="P22" s="1">
        <v>21</v>
      </c>
      <c r="Q22" s="2">
        <v>1</v>
      </c>
      <c r="R22" s="2">
        <v>1</v>
      </c>
      <c r="S22" s="2">
        <v>1</v>
      </c>
    </row>
    <row r="23" spans="1:19" x14ac:dyDescent="0.3">
      <c r="A23" s="4">
        <f t="shared" si="1"/>
        <v>0.21874999999999992</v>
      </c>
      <c r="B23" s="2">
        <v>2.9452054794520546</v>
      </c>
      <c r="C23" s="2">
        <v>2.9452054794520546</v>
      </c>
      <c r="D23" s="2">
        <v>2.9452054794520546</v>
      </c>
      <c r="F23" s="1"/>
      <c r="G23" s="1" t="s">
        <v>3</v>
      </c>
      <c r="H23" s="1" t="s">
        <v>1</v>
      </c>
      <c r="I23" s="1" t="s">
        <v>2</v>
      </c>
      <c r="P23" s="1">
        <v>22</v>
      </c>
      <c r="Q23" s="2">
        <v>1</v>
      </c>
      <c r="R23" s="2">
        <v>1</v>
      </c>
      <c r="S23" s="2">
        <v>1</v>
      </c>
    </row>
    <row r="24" spans="1:19" x14ac:dyDescent="0.3">
      <c r="A24" s="4">
        <f t="shared" si="1"/>
        <v>0.22916666666666657</v>
      </c>
      <c r="B24" s="2">
        <v>2.9452054794520546</v>
      </c>
      <c r="C24" s="2">
        <v>2.9452054794520546</v>
      </c>
      <c r="D24" s="2">
        <v>2.9452054794520546</v>
      </c>
      <c r="F24" s="6">
        <v>0</v>
      </c>
      <c r="G24" s="7">
        <v>11.780821917808218</v>
      </c>
      <c r="H24" s="7">
        <v>11.780821917808218</v>
      </c>
      <c r="I24" s="7">
        <v>11.780821917808218</v>
      </c>
      <c r="P24" s="1">
        <v>23</v>
      </c>
      <c r="Q24" s="2">
        <v>1</v>
      </c>
      <c r="R24" s="2">
        <v>1</v>
      </c>
      <c r="S24" s="2">
        <v>1</v>
      </c>
    </row>
    <row r="25" spans="1:19" x14ac:dyDescent="0.3">
      <c r="A25" s="4">
        <f t="shared" si="1"/>
        <v>0.23958333333333323</v>
      </c>
      <c r="B25" s="2">
        <v>2.9452054794520546</v>
      </c>
      <c r="C25" s="2">
        <v>2.9452054794520546</v>
      </c>
      <c r="D25" s="2">
        <v>2.9452054794520546</v>
      </c>
      <c r="F25" s="6">
        <v>1</v>
      </c>
      <c r="G25" s="7">
        <v>11.780821917808218</v>
      </c>
      <c r="H25" s="7">
        <v>11.780821917808218</v>
      </c>
      <c r="I25" s="7">
        <v>11.780821917808218</v>
      </c>
      <c r="P25" s="1">
        <v>24</v>
      </c>
      <c r="Q25" s="2">
        <v>1</v>
      </c>
      <c r="R25" s="2">
        <v>1</v>
      </c>
      <c r="S25" s="2">
        <v>1</v>
      </c>
    </row>
    <row r="26" spans="1:19" x14ac:dyDescent="0.3">
      <c r="A26" s="4">
        <f t="shared" si="1"/>
        <v>0.24999999999999989</v>
      </c>
      <c r="B26" s="2">
        <v>2.9452054794520546</v>
      </c>
      <c r="C26" s="2">
        <v>2.9452054794520546</v>
      </c>
      <c r="D26" s="2">
        <v>2.9452054794520546</v>
      </c>
      <c r="F26" s="6">
        <v>2</v>
      </c>
      <c r="G26" s="7">
        <v>11.780821917808218</v>
      </c>
      <c r="H26" s="7">
        <v>11.780821917808218</v>
      </c>
      <c r="I26" s="7">
        <v>11.780821917808218</v>
      </c>
      <c r="P26" s="1">
        <v>25</v>
      </c>
      <c r="Q26" s="2">
        <v>1</v>
      </c>
      <c r="R26" s="2">
        <v>1</v>
      </c>
      <c r="S26" s="2">
        <v>1</v>
      </c>
    </row>
    <row r="27" spans="1:19" x14ac:dyDescent="0.3">
      <c r="A27" s="4">
        <f t="shared" si="1"/>
        <v>0.26041666666666657</v>
      </c>
      <c r="B27" s="2">
        <v>2.9452054794520546</v>
      </c>
      <c r="C27" s="2">
        <v>2.9452054794520546</v>
      </c>
      <c r="D27" s="2">
        <v>2.9452054794520546</v>
      </c>
      <c r="F27" s="6">
        <v>3</v>
      </c>
      <c r="G27" s="7">
        <v>11.780821917808218</v>
      </c>
      <c r="H27" s="7">
        <v>11.780821917808218</v>
      </c>
      <c r="I27" s="7">
        <v>11.780821917808218</v>
      </c>
      <c r="P27" s="1">
        <v>26</v>
      </c>
      <c r="Q27" s="2">
        <v>1</v>
      </c>
      <c r="R27" s="2">
        <v>1</v>
      </c>
      <c r="S27" s="2">
        <v>1</v>
      </c>
    </row>
    <row r="28" spans="1:19" x14ac:dyDescent="0.3">
      <c r="A28" s="4">
        <f t="shared" si="1"/>
        <v>0.27083333333333326</v>
      </c>
      <c r="B28" s="2">
        <v>2.9452054794520546</v>
      </c>
      <c r="C28" s="2">
        <v>2.9452054794520546</v>
      </c>
      <c r="D28" s="2">
        <v>2.9452054794520546</v>
      </c>
      <c r="F28" s="6">
        <v>4</v>
      </c>
      <c r="G28" s="7">
        <v>11.780821917808218</v>
      </c>
      <c r="H28" s="7">
        <v>11.780821917808218</v>
      </c>
      <c r="I28" s="7">
        <v>11.780821917808218</v>
      </c>
      <c r="P28" s="1">
        <v>27</v>
      </c>
      <c r="Q28" s="2">
        <v>1</v>
      </c>
      <c r="R28" s="2">
        <v>1</v>
      </c>
      <c r="S28" s="2">
        <v>1</v>
      </c>
    </row>
    <row r="29" spans="1:19" x14ac:dyDescent="0.3">
      <c r="A29" s="4">
        <f t="shared" si="1"/>
        <v>0.28124999999999994</v>
      </c>
      <c r="B29" s="2">
        <v>2.9452054794520546</v>
      </c>
      <c r="C29" s="2">
        <v>2.9452054794520546</v>
      </c>
      <c r="D29" s="2">
        <v>2.9452054794520546</v>
      </c>
      <c r="F29" s="6">
        <v>5</v>
      </c>
      <c r="G29" s="7">
        <v>11.780821917808218</v>
      </c>
      <c r="H29" s="7">
        <v>11.780821917808218</v>
      </c>
      <c r="I29" s="7">
        <v>11.780821917808218</v>
      </c>
      <c r="P29" s="1">
        <v>28</v>
      </c>
      <c r="Q29" s="2">
        <v>1</v>
      </c>
      <c r="R29" s="2">
        <v>1</v>
      </c>
      <c r="S29" s="2">
        <v>1</v>
      </c>
    </row>
    <row r="30" spans="1:19" x14ac:dyDescent="0.3">
      <c r="A30" s="4">
        <f t="shared" si="1"/>
        <v>0.29166666666666663</v>
      </c>
      <c r="B30" s="2">
        <v>2.9452054794520546</v>
      </c>
      <c r="C30" s="2">
        <v>2.9452054794520546</v>
      </c>
      <c r="D30" s="2">
        <v>2.9452054794520546</v>
      </c>
      <c r="F30" s="6">
        <v>6</v>
      </c>
      <c r="G30" s="7">
        <v>11.780821917808218</v>
      </c>
      <c r="H30" s="7">
        <v>11.780821917808218</v>
      </c>
      <c r="I30" s="7">
        <v>11.780821917808218</v>
      </c>
      <c r="P30" s="1">
        <v>29</v>
      </c>
      <c r="Q30" s="2">
        <v>1</v>
      </c>
      <c r="R30" s="2">
        <v>1</v>
      </c>
      <c r="S30" s="2">
        <v>1</v>
      </c>
    </row>
    <row r="31" spans="1:19" x14ac:dyDescent="0.3">
      <c r="A31" s="4">
        <f t="shared" si="1"/>
        <v>0.30208333333333331</v>
      </c>
      <c r="B31" s="2">
        <v>2.9452054794520546</v>
      </c>
      <c r="C31" s="2">
        <v>2.9452054794520546</v>
      </c>
      <c r="D31" s="2">
        <v>2.9452054794520546</v>
      </c>
      <c r="F31" s="6">
        <v>7</v>
      </c>
      <c r="G31" s="7">
        <v>11.780821917808218</v>
      </c>
      <c r="H31" s="7">
        <v>11.780821917808218</v>
      </c>
      <c r="I31" s="7">
        <v>11.780821917808218</v>
      </c>
      <c r="P31" s="1">
        <v>30</v>
      </c>
      <c r="Q31" s="2">
        <v>1</v>
      </c>
      <c r="R31" s="2">
        <v>1</v>
      </c>
      <c r="S31" s="2">
        <v>1</v>
      </c>
    </row>
    <row r="32" spans="1:19" x14ac:dyDescent="0.3">
      <c r="A32" s="4">
        <f t="shared" si="1"/>
        <v>0.3125</v>
      </c>
      <c r="B32" s="2">
        <v>2.9452054794520546</v>
      </c>
      <c r="C32" s="2">
        <v>2.9452054794520546</v>
      </c>
      <c r="D32" s="2">
        <v>2.9452054794520546</v>
      </c>
      <c r="F32" s="6">
        <v>8</v>
      </c>
      <c r="G32" s="7">
        <v>111.26331811263317</v>
      </c>
      <c r="H32" s="7">
        <v>111.26331811263317</v>
      </c>
      <c r="I32" s="7">
        <v>11.780821917808218</v>
      </c>
      <c r="P32" s="1">
        <v>31</v>
      </c>
      <c r="Q32" s="2">
        <v>1</v>
      </c>
      <c r="R32" s="2">
        <v>1</v>
      </c>
      <c r="S32" s="2">
        <v>1</v>
      </c>
    </row>
    <row r="33" spans="1:19" x14ac:dyDescent="0.3">
      <c r="A33" s="4">
        <f t="shared" si="1"/>
        <v>0.32291666666666669</v>
      </c>
      <c r="B33" s="2">
        <v>2.9452054794520546</v>
      </c>
      <c r="C33" s="2">
        <v>2.9452054794520546</v>
      </c>
      <c r="D33" s="2">
        <v>2.9452054794520546</v>
      </c>
      <c r="F33" s="6">
        <v>9</v>
      </c>
      <c r="G33" s="7">
        <v>111.26331811263317</v>
      </c>
      <c r="H33" s="7">
        <v>111.26331811263317</v>
      </c>
      <c r="I33" s="7">
        <v>11.780821917808218</v>
      </c>
      <c r="P33" s="1">
        <v>32</v>
      </c>
      <c r="Q33" s="2">
        <v>1</v>
      </c>
      <c r="R33" s="2">
        <v>1</v>
      </c>
      <c r="S33" s="2">
        <v>1</v>
      </c>
    </row>
    <row r="34" spans="1:19" x14ac:dyDescent="0.3">
      <c r="A34" s="4">
        <f t="shared" si="1"/>
        <v>0.33333333333333337</v>
      </c>
      <c r="B34" s="2">
        <v>27.815829528158293</v>
      </c>
      <c r="C34" s="2">
        <v>27.815829528158293</v>
      </c>
      <c r="D34" s="2">
        <v>2.9452054794520546</v>
      </c>
      <c r="F34" s="6">
        <v>10</v>
      </c>
      <c r="G34" s="7">
        <v>111.26331811263317</v>
      </c>
      <c r="H34" s="7">
        <v>111.26331811263317</v>
      </c>
      <c r="I34" s="7">
        <v>11.780821917808218</v>
      </c>
      <c r="P34" s="1">
        <v>33</v>
      </c>
      <c r="Q34" s="2">
        <v>1</v>
      </c>
      <c r="R34" s="2">
        <v>1</v>
      </c>
      <c r="S34" s="2">
        <v>1</v>
      </c>
    </row>
    <row r="35" spans="1:19" x14ac:dyDescent="0.3">
      <c r="A35" s="4">
        <f t="shared" si="1"/>
        <v>0.34375000000000006</v>
      </c>
      <c r="B35" s="2">
        <v>27.815829528158293</v>
      </c>
      <c r="C35" s="2">
        <v>27.815829528158293</v>
      </c>
      <c r="D35" s="2">
        <v>2.9452054794520546</v>
      </c>
      <c r="F35" s="6">
        <v>11</v>
      </c>
      <c r="G35" s="7">
        <v>111.26331811263317</v>
      </c>
      <c r="H35" s="7">
        <v>111.26331811263317</v>
      </c>
      <c r="I35" s="7">
        <v>11.780821917808218</v>
      </c>
      <c r="P35" s="1">
        <v>34</v>
      </c>
      <c r="Q35" s="2">
        <v>1</v>
      </c>
      <c r="R35" s="2">
        <v>1</v>
      </c>
      <c r="S35" s="2">
        <v>1</v>
      </c>
    </row>
    <row r="36" spans="1:19" x14ac:dyDescent="0.3">
      <c r="A36" s="4">
        <f t="shared" si="1"/>
        <v>0.35416666666666674</v>
      </c>
      <c r="B36" s="2">
        <v>27.815829528158293</v>
      </c>
      <c r="C36" s="2">
        <v>27.815829528158293</v>
      </c>
      <c r="D36" s="2">
        <v>2.9452054794520546</v>
      </c>
      <c r="F36" s="6">
        <v>12</v>
      </c>
      <c r="G36" s="7">
        <v>111.26331811263317</v>
      </c>
      <c r="H36" s="7">
        <v>111.26331811263317</v>
      </c>
      <c r="I36" s="7">
        <v>11.780821917808218</v>
      </c>
      <c r="P36" s="1">
        <v>35</v>
      </c>
      <c r="Q36" s="2">
        <v>1</v>
      </c>
      <c r="R36" s="2">
        <v>1</v>
      </c>
      <c r="S36" s="2">
        <v>1</v>
      </c>
    </row>
    <row r="37" spans="1:19" x14ac:dyDescent="0.3">
      <c r="A37" s="4">
        <f t="shared" si="1"/>
        <v>0.36458333333333343</v>
      </c>
      <c r="B37" s="2">
        <v>27.815829528158293</v>
      </c>
      <c r="C37" s="2">
        <v>27.815829528158293</v>
      </c>
      <c r="D37" s="2">
        <v>2.9452054794520546</v>
      </c>
      <c r="F37" s="6">
        <v>13</v>
      </c>
      <c r="G37" s="7">
        <v>111.26331811263317</v>
      </c>
      <c r="H37" s="7">
        <v>111.26331811263317</v>
      </c>
      <c r="I37" s="7">
        <v>11.780821917808218</v>
      </c>
      <c r="P37" s="1">
        <v>36</v>
      </c>
      <c r="Q37" s="2">
        <v>1</v>
      </c>
      <c r="R37" s="2">
        <v>1</v>
      </c>
      <c r="S37" s="2">
        <v>1</v>
      </c>
    </row>
    <row r="38" spans="1:19" x14ac:dyDescent="0.3">
      <c r="A38" s="4">
        <f t="shared" si="1"/>
        <v>0.37500000000000011</v>
      </c>
      <c r="B38" s="2">
        <v>27.815829528158293</v>
      </c>
      <c r="C38" s="2">
        <v>27.815829528158293</v>
      </c>
      <c r="D38" s="2">
        <v>2.9452054794520546</v>
      </c>
      <c r="F38" s="6">
        <v>14</v>
      </c>
      <c r="G38" s="7">
        <v>111.26331811263317</v>
      </c>
      <c r="H38" s="7">
        <v>111.26331811263317</v>
      </c>
      <c r="I38" s="7">
        <v>11.780821917808218</v>
      </c>
      <c r="P38" s="1">
        <v>37</v>
      </c>
      <c r="Q38" s="2">
        <v>1</v>
      </c>
      <c r="R38" s="2">
        <v>1</v>
      </c>
      <c r="S38" s="2">
        <v>1</v>
      </c>
    </row>
    <row r="39" spans="1:19" x14ac:dyDescent="0.3">
      <c r="A39" s="4">
        <f t="shared" si="1"/>
        <v>0.3854166666666668</v>
      </c>
      <c r="B39" s="2">
        <v>27.815829528158293</v>
      </c>
      <c r="C39" s="2">
        <v>27.815829528158293</v>
      </c>
      <c r="D39" s="2">
        <v>2.9452054794520546</v>
      </c>
      <c r="F39" s="6">
        <v>15</v>
      </c>
      <c r="G39" s="7">
        <v>111.26331811263317</v>
      </c>
      <c r="H39" s="7">
        <v>111.26331811263317</v>
      </c>
      <c r="I39" s="7">
        <v>11.780821917808218</v>
      </c>
      <c r="P39" s="1">
        <v>38</v>
      </c>
      <c r="Q39" s="2">
        <v>1</v>
      </c>
      <c r="R39" s="2">
        <v>1</v>
      </c>
      <c r="S39" s="2">
        <v>1</v>
      </c>
    </row>
    <row r="40" spans="1:19" x14ac:dyDescent="0.3">
      <c r="A40" s="4">
        <f t="shared" si="1"/>
        <v>0.39583333333333348</v>
      </c>
      <c r="B40" s="2">
        <v>27.815829528158293</v>
      </c>
      <c r="C40" s="2">
        <v>27.815829528158293</v>
      </c>
      <c r="D40" s="2">
        <v>2.9452054794520546</v>
      </c>
      <c r="F40" s="6">
        <v>16</v>
      </c>
      <c r="G40" s="7">
        <v>111.26331811263317</v>
      </c>
      <c r="H40" s="7">
        <v>111.26331811263317</v>
      </c>
      <c r="I40" s="7">
        <v>11.780821917808218</v>
      </c>
      <c r="P40" s="1">
        <v>39</v>
      </c>
      <c r="Q40" s="2">
        <v>1</v>
      </c>
      <c r="R40" s="2">
        <v>1</v>
      </c>
      <c r="S40" s="2">
        <v>1</v>
      </c>
    </row>
    <row r="41" spans="1:19" x14ac:dyDescent="0.3">
      <c r="A41" s="4">
        <f t="shared" si="1"/>
        <v>0.40625000000000017</v>
      </c>
      <c r="B41" s="2">
        <v>27.815829528158293</v>
      </c>
      <c r="C41" s="2">
        <v>27.815829528158293</v>
      </c>
      <c r="D41" s="2">
        <v>2.9452054794520546</v>
      </c>
      <c r="F41" s="6">
        <v>17</v>
      </c>
      <c r="G41" s="7">
        <v>11.780821917808218</v>
      </c>
      <c r="H41" s="7">
        <v>11.780821917808218</v>
      </c>
      <c r="I41" s="7">
        <v>11.780821917808218</v>
      </c>
      <c r="P41" s="1">
        <v>40</v>
      </c>
      <c r="Q41" s="2">
        <v>1</v>
      </c>
      <c r="R41" s="2">
        <v>1</v>
      </c>
      <c r="S41" s="2">
        <v>1</v>
      </c>
    </row>
    <row r="42" spans="1:19" x14ac:dyDescent="0.3">
      <c r="A42" s="4">
        <f t="shared" si="1"/>
        <v>0.41666666666666685</v>
      </c>
      <c r="B42" s="2">
        <v>27.815829528158293</v>
      </c>
      <c r="C42" s="2">
        <v>27.815829528158293</v>
      </c>
      <c r="D42" s="2">
        <v>2.9452054794520546</v>
      </c>
      <c r="F42" s="6">
        <v>18</v>
      </c>
      <c r="G42" s="7">
        <v>11.780821917808218</v>
      </c>
      <c r="H42" s="7">
        <v>11.780821917808218</v>
      </c>
      <c r="I42" s="7">
        <v>11.780821917808218</v>
      </c>
      <c r="P42" s="1">
        <v>41</v>
      </c>
      <c r="Q42" s="2">
        <v>1</v>
      </c>
      <c r="R42" s="2">
        <v>1</v>
      </c>
      <c r="S42" s="2">
        <v>1</v>
      </c>
    </row>
    <row r="43" spans="1:19" x14ac:dyDescent="0.3">
      <c r="A43" s="4">
        <f t="shared" si="1"/>
        <v>0.42708333333333354</v>
      </c>
      <c r="B43" s="2">
        <v>27.815829528158293</v>
      </c>
      <c r="C43" s="2">
        <v>27.815829528158293</v>
      </c>
      <c r="D43" s="2">
        <v>2.9452054794520546</v>
      </c>
      <c r="F43" s="6">
        <v>19</v>
      </c>
      <c r="G43" s="7">
        <v>11.780821917808218</v>
      </c>
      <c r="H43" s="7">
        <v>11.780821917808218</v>
      </c>
      <c r="I43" s="7">
        <v>11.780821917808218</v>
      </c>
      <c r="P43" s="1">
        <v>42</v>
      </c>
      <c r="Q43" s="2">
        <v>1</v>
      </c>
      <c r="R43" s="2">
        <v>1</v>
      </c>
      <c r="S43" s="2">
        <v>1</v>
      </c>
    </row>
    <row r="44" spans="1:19" x14ac:dyDescent="0.3">
      <c r="A44" s="4">
        <f t="shared" si="1"/>
        <v>0.43750000000000022</v>
      </c>
      <c r="B44" s="2">
        <v>27.815829528158293</v>
      </c>
      <c r="C44" s="2">
        <v>27.815829528158293</v>
      </c>
      <c r="D44" s="2">
        <v>2.9452054794520546</v>
      </c>
      <c r="F44" s="6">
        <v>20</v>
      </c>
      <c r="G44" s="7">
        <v>11.780821917808218</v>
      </c>
      <c r="H44" s="7">
        <v>11.780821917808218</v>
      </c>
      <c r="I44" s="7">
        <v>11.780821917808218</v>
      </c>
      <c r="P44" s="1">
        <v>43</v>
      </c>
      <c r="Q44" s="2">
        <v>1</v>
      </c>
      <c r="R44" s="2">
        <v>1</v>
      </c>
      <c r="S44" s="2">
        <v>1</v>
      </c>
    </row>
    <row r="45" spans="1:19" x14ac:dyDescent="0.3">
      <c r="A45" s="4">
        <f t="shared" si="1"/>
        <v>0.44791666666666691</v>
      </c>
      <c r="B45" s="2">
        <v>27.815829528158293</v>
      </c>
      <c r="C45" s="2">
        <v>27.815829528158293</v>
      </c>
      <c r="D45" s="2">
        <v>2.9452054794520546</v>
      </c>
      <c r="F45" s="6">
        <v>21</v>
      </c>
      <c r="G45" s="7">
        <v>11.780821917808218</v>
      </c>
      <c r="H45" s="7">
        <v>11.780821917808218</v>
      </c>
      <c r="I45" s="7">
        <v>11.780821917808218</v>
      </c>
      <c r="P45" s="1">
        <v>44</v>
      </c>
      <c r="Q45" s="2">
        <v>1</v>
      </c>
      <c r="R45" s="2">
        <v>1</v>
      </c>
      <c r="S45" s="2">
        <v>1</v>
      </c>
    </row>
    <row r="46" spans="1:19" x14ac:dyDescent="0.3">
      <c r="A46" s="4">
        <f t="shared" si="1"/>
        <v>0.45833333333333359</v>
      </c>
      <c r="B46" s="2">
        <v>27.815829528158293</v>
      </c>
      <c r="C46" s="2">
        <v>27.815829528158293</v>
      </c>
      <c r="D46" s="2">
        <v>2.9452054794520546</v>
      </c>
      <c r="F46" s="6">
        <v>22</v>
      </c>
      <c r="G46" s="7">
        <v>11.780821917808218</v>
      </c>
      <c r="H46" s="7">
        <v>11.780821917808218</v>
      </c>
      <c r="I46" s="7">
        <v>11.780821917808218</v>
      </c>
      <c r="P46" s="1">
        <v>45</v>
      </c>
      <c r="Q46" s="2">
        <v>1</v>
      </c>
      <c r="R46" s="2">
        <v>1</v>
      </c>
      <c r="S46" s="2">
        <v>1</v>
      </c>
    </row>
    <row r="47" spans="1:19" x14ac:dyDescent="0.3">
      <c r="A47" s="4">
        <f t="shared" si="1"/>
        <v>0.46875000000000028</v>
      </c>
      <c r="B47" s="2">
        <v>27.815829528158293</v>
      </c>
      <c r="C47" s="2">
        <v>27.815829528158293</v>
      </c>
      <c r="D47" s="2">
        <v>2.9452054794520546</v>
      </c>
      <c r="F47" s="6">
        <v>23</v>
      </c>
      <c r="G47" s="7">
        <v>11.780821917808218</v>
      </c>
      <c r="H47" s="7">
        <v>11.780821917808218</v>
      </c>
      <c r="I47" s="7">
        <v>11.780821917808218</v>
      </c>
      <c r="P47" s="1">
        <v>46</v>
      </c>
      <c r="Q47" s="2">
        <v>1</v>
      </c>
      <c r="R47" s="2">
        <v>1</v>
      </c>
      <c r="S47" s="2">
        <v>1</v>
      </c>
    </row>
    <row r="48" spans="1:19" x14ac:dyDescent="0.3">
      <c r="A48" s="4">
        <f t="shared" si="1"/>
        <v>0.47916666666666696</v>
      </c>
      <c r="B48" s="2">
        <v>27.815829528158293</v>
      </c>
      <c r="C48" s="2">
        <v>27.815829528158293</v>
      </c>
      <c r="D48" s="2">
        <v>2.9452054794520546</v>
      </c>
      <c r="P48" s="1">
        <v>47</v>
      </c>
      <c r="Q48" s="2">
        <v>1</v>
      </c>
      <c r="R48" s="2">
        <v>1</v>
      </c>
      <c r="S48" s="2">
        <v>1</v>
      </c>
    </row>
    <row r="49" spans="1:19" x14ac:dyDescent="0.3">
      <c r="A49" s="4">
        <f>A48+1/24/4</f>
        <v>0.48958333333333365</v>
      </c>
      <c r="B49" s="2">
        <v>27.815829528158293</v>
      </c>
      <c r="C49" s="2">
        <v>27.815829528158293</v>
      </c>
      <c r="D49" s="2">
        <v>2.9452054794520546</v>
      </c>
      <c r="P49" s="1">
        <v>48</v>
      </c>
      <c r="Q49" s="2">
        <v>1</v>
      </c>
      <c r="R49" s="2">
        <v>1</v>
      </c>
      <c r="S49" s="2">
        <v>1</v>
      </c>
    </row>
    <row r="50" spans="1:19" x14ac:dyDescent="0.3">
      <c r="A50" s="4">
        <f t="shared" si="1"/>
        <v>0.50000000000000033</v>
      </c>
      <c r="B50" s="2">
        <v>27.815829528158293</v>
      </c>
      <c r="C50" s="2">
        <v>27.815829528158293</v>
      </c>
      <c r="D50" s="2">
        <v>2.9452054794520546</v>
      </c>
      <c r="P50" s="1">
        <v>49</v>
      </c>
      <c r="Q50" s="2">
        <v>1</v>
      </c>
      <c r="R50" s="2">
        <v>1</v>
      </c>
      <c r="S50" s="2">
        <v>1</v>
      </c>
    </row>
    <row r="51" spans="1:19" x14ac:dyDescent="0.3">
      <c r="A51" s="4">
        <f t="shared" si="1"/>
        <v>0.51041666666666696</v>
      </c>
      <c r="B51" s="2">
        <v>27.815829528158293</v>
      </c>
      <c r="C51" s="2">
        <v>27.815829528158293</v>
      </c>
      <c r="D51" s="2">
        <v>2.9452054794520546</v>
      </c>
      <c r="P51" s="1">
        <v>50</v>
      </c>
      <c r="Q51" s="2">
        <v>1</v>
      </c>
      <c r="R51" s="2">
        <v>1</v>
      </c>
      <c r="S51" s="2">
        <v>1</v>
      </c>
    </row>
    <row r="52" spans="1:19" x14ac:dyDescent="0.3">
      <c r="A52" s="4">
        <f t="shared" si="1"/>
        <v>0.52083333333333359</v>
      </c>
      <c r="B52" s="2">
        <v>27.815829528158293</v>
      </c>
      <c r="C52" s="2">
        <v>27.815829528158293</v>
      </c>
      <c r="D52" s="2">
        <v>2.9452054794520546</v>
      </c>
      <c r="P52" s="1">
        <v>51</v>
      </c>
      <c r="Q52" s="2">
        <v>1</v>
      </c>
      <c r="R52" s="2">
        <v>1</v>
      </c>
      <c r="S52" s="2">
        <v>1</v>
      </c>
    </row>
    <row r="53" spans="1:19" x14ac:dyDescent="0.3">
      <c r="A53" s="4">
        <f t="shared" si="1"/>
        <v>0.53125000000000022</v>
      </c>
      <c r="B53" s="2">
        <v>27.815829528158293</v>
      </c>
      <c r="C53" s="2">
        <v>27.815829528158293</v>
      </c>
      <c r="D53" s="2">
        <v>2.9452054794520546</v>
      </c>
      <c r="P53" s="1">
        <v>52</v>
      </c>
      <c r="Q53" s="2">
        <v>1</v>
      </c>
      <c r="R53" s="2">
        <v>1</v>
      </c>
      <c r="S53" s="2">
        <v>1</v>
      </c>
    </row>
    <row r="54" spans="1:19" x14ac:dyDescent="0.3">
      <c r="A54" s="4">
        <f t="shared" si="1"/>
        <v>0.54166666666666685</v>
      </c>
      <c r="B54" s="2">
        <v>27.815829528158293</v>
      </c>
      <c r="C54" s="2">
        <v>27.815829528158293</v>
      </c>
      <c r="D54" s="2">
        <v>2.9452054794520546</v>
      </c>
      <c r="P54" s="1">
        <v>53</v>
      </c>
      <c r="Q54" s="2">
        <v>1</v>
      </c>
      <c r="R54" s="2">
        <v>1</v>
      </c>
      <c r="S54" s="2">
        <v>1</v>
      </c>
    </row>
    <row r="55" spans="1:19" x14ac:dyDescent="0.3">
      <c r="A55" s="4">
        <f t="shared" si="1"/>
        <v>0.55208333333333348</v>
      </c>
      <c r="B55" s="2">
        <v>27.815829528158293</v>
      </c>
      <c r="C55" s="2">
        <v>27.815829528158293</v>
      </c>
      <c r="D55" s="2">
        <v>2.9452054794520546</v>
      </c>
    </row>
    <row r="56" spans="1:19" x14ac:dyDescent="0.3">
      <c r="A56" s="4">
        <f t="shared" si="1"/>
        <v>0.56250000000000011</v>
      </c>
      <c r="B56" s="2">
        <v>27.815829528158293</v>
      </c>
      <c r="C56" s="2">
        <v>27.815829528158293</v>
      </c>
      <c r="D56" s="2">
        <v>2.9452054794520546</v>
      </c>
    </row>
    <row r="57" spans="1:19" x14ac:dyDescent="0.3">
      <c r="A57" s="4">
        <f t="shared" si="1"/>
        <v>0.57291666666666674</v>
      </c>
      <c r="B57" s="2">
        <v>27.815829528158293</v>
      </c>
      <c r="C57" s="2">
        <v>27.815829528158293</v>
      </c>
      <c r="D57" s="2">
        <v>2.9452054794520546</v>
      </c>
    </row>
    <row r="58" spans="1:19" x14ac:dyDescent="0.3">
      <c r="A58" s="4">
        <f t="shared" si="1"/>
        <v>0.58333333333333337</v>
      </c>
      <c r="B58" s="2">
        <v>27.815829528158293</v>
      </c>
      <c r="C58" s="2">
        <v>27.815829528158293</v>
      </c>
      <c r="D58" s="2">
        <v>2.9452054794520546</v>
      </c>
    </row>
    <row r="59" spans="1:19" x14ac:dyDescent="0.3">
      <c r="A59" s="4">
        <f t="shared" si="1"/>
        <v>0.59375</v>
      </c>
      <c r="B59" s="2">
        <v>27.815829528158293</v>
      </c>
      <c r="C59" s="2">
        <v>27.815829528158293</v>
      </c>
      <c r="D59" s="2">
        <v>2.9452054794520546</v>
      </c>
    </row>
    <row r="60" spans="1:19" x14ac:dyDescent="0.3">
      <c r="A60" s="4">
        <f t="shared" si="1"/>
        <v>0.60416666666666663</v>
      </c>
      <c r="B60" s="2">
        <v>27.815829528158293</v>
      </c>
      <c r="C60" s="2">
        <v>27.815829528158293</v>
      </c>
      <c r="D60" s="2">
        <v>2.9452054794520546</v>
      </c>
    </row>
    <row r="61" spans="1:19" x14ac:dyDescent="0.3">
      <c r="A61" s="4">
        <f t="shared" si="1"/>
        <v>0.61458333333333326</v>
      </c>
      <c r="B61" s="2">
        <v>27.815829528158293</v>
      </c>
      <c r="C61" s="2">
        <v>27.815829528158293</v>
      </c>
      <c r="D61" s="2">
        <v>2.9452054794520546</v>
      </c>
    </row>
    <row r="62" spans="1:19" x14ac:dyDescent="0.3">
      <c r="A62" s="4">
        <f t="shared" si="1"/>
        <v>0.62499999999999989</v>
      </c>
      <c r="B62" s="2">
        <v>27.815829528158293</v>
      </c>
      <c r="C62" s="2">
        <v>27.815829528158293</v>
      </c>
      <c r="D62" s="2">
        <v>2.9452054794520546</v>
      </c>
    </row>
    <row r="63" spans="1:19" x14ac:dyDescent="0.3">
      <c r="A63" s="4">
        <f t="shared" si="1"/>
        <v>0.63541666666666652</v>
      </c>
      <c r="B63" s="2">
        <v>27.815829528158293</v>
      </c>
      <c r="C63" s="2">
        <v>27.815829528158293</v>
      </c>
      <c r="D63" s="2">
        <v>2.9452054794520546</v>
      </c>
    </row>
    <row r="64" spans="1:19" x14ac:dyDescent="0.3">
      <c r="A64" s="4">
        <f t="shared" si="1"/>
        <v>0.64583333333333315</v>
      </c>
      <c r="B64" s="2">
        <v>27.815829528158293</v>
      </c>
      <c r="C64" s="2">
        <v>27.815829528158293</v>
      </c>
      <c r="D64" s="2">
        <v>2.9452054794520546</v>
      </c>
    </row>
    <row r="65" spans="1:4" x14ac:dyDescent="0.3">
      <c r="A65" s="4">
        <f t="shared" si="1"/>
        <v>0.65624999999999978</v>
      </c>
      <c r="B65" s="2">
        <v>27.815829528158293</v>
      </c>
      <c r="C65" s="2">
        <v>27.815829528158293</v>
      </c>
      <c r="D65" s="2">
        <v>2.9452054794520546</v>
      </c>
    </row>
    <row r="66" spans="1:4" x14ac:dyDescent="0.3">
      <c r="A66" s="4">
        <f t="shared" si="1"/>
        <v>0.66666666666666641</v>
      </c>
      <c r="B66" s="2">
        <v>27.815829528158293</v>
      </c>
      <c r="C66" s="2">
        <v>27.815829528158293</v>
      </c>
      <c r="D66" s="2">
        <v>2.9452054794520546</v>
      </c>
    </row>
    <row r="67" spans="1:4" x14ac:dyDescent="0.3">
      <c r="A67" s="4">
        <f>A66+1/24/4</f>
        <v>0.67708333333333304</v>
      </c>
      <c r="B67" s="2">
        <v>27.815829528158293</v>
      </c>
      <c r="C67" s="2">
        <v>27.815829528158293</v>
      </c>
      <c r="D67" s="2">
        <v>2.9452054794520546</v>
      </c>
    </row>
    <row r="68" spans="1:4" x14ac:dyDescent="0.3">
      <c r="A68" s="4">
        <f t="shared" ref="A68:A75" si="2">A67+1/24/4</f>
        <v>0.68749999999999967</v>
      </c>
      <c r="B68" s="2">
        <v>27.815829528158293</v>
      </c>
      <c r="C68" s="2">
        <v>27.815829528158293</v>
      </c>
      <c r="D68" s="2">
        <v>2.9452054794520546</v>
      </c>
    </row>
    <row r="69" spans="1:4" x14ac:dyDescent="0.3">
      <c r="A69" s="4">
        <f t="shared" si="2"/>
        <v>0.6979166666666663</v>
      </c>
      <c r="B69" s="2">
        <v>27.815829528158293</v>
      </c>
      <c r="C69" s="2">
        <v>27.815829528158293</v>
      </c>
      <c r="D69" s="2">
        <v>2.9452054794520546</v>
      </c>
    </row>
    <row r="70" spans="1:4" x14ac:dyDescent="0.3">
      <c r="A70" s="4">
        <f t="shared" si="2"/>
        <v>0.70833333333333293</v>
      </c>
      <c r="B70" s="2">
        <v>2.9452054794520546</v>
      </c>
      <c r="C70" s="2">
        <v>2.9452054794520546</v>
      </c>
      <c r="D70" s="2">
        <v>2.9452054794520546</v>
      </c>
    </row>
    <row r="71" spans="1:4" x14ac:dyDescent="0.3">
      <c r="A71" s="4">
        <f t="shared" si="2"/>
        <v>0.71874999999999956</v>
      </c>
      <c r="B71" s="2">
        <v>2.9452054794520546</v>
      </c>
      <c r="C71" s="2">
        <v>2.9452054794520546</v>
      </c>
      <c r="D71" s="2">
        <v>2.9452054794520546</v>
      </c>
    </row>
    <row r="72" spans="1:4" x14ac:dyDescent="0.3">
      <c r="A72" s="4">
        <f t="shared" si="2"/>
        <v>0.72916666666666619</v>
      </c>
      <c r="B72" s="2">
        <v>2.9452054794520546</v>
      </c>
      <c r="C72" s="2">
        <v>2.9452054794520546</v>
      </c>
      <c r="D72" s="2">
        <v>2.9452054794520546</v>
      </c>
    </row>
    <row r="73" spans="1:4" x14ac:dyDescent="0.3">
      <c r="A73" s="4">
        <f t="shared" si="2"/>
        <v>0.73958333333333282</v>
      </c>
      <c r="B73" s="2">
        <v>2.9452054794520546</v>
      </c>
      <c r="C73" s="2">
        <v>2.9452054794520546</v>
      </c>
      <c r="D73" s="2">
        <v>2.9452054794520546</v>
      </c>
    </row>
    <row r="74" spans="1:4" x14ac:dyDescent="0.3">
      <c r="A74" s="4">
        <f t="shared" si="2"/>
        <v>0.74999999999999944</v>
      </c>
      <c r="B74" s="2">
        <v>2.9452054794520546</v>
      </c>
      <c r="C74" s="2">
        <v>2.9452054794520546</v>
      </c>
      <c r="D74" s="2">
        <v>2.9452054794520546</v>
      </c>
    </row>
    <row r="75" spans="1:4" x14ac:dyDescent="0.3">
      <c r="A75" s="4">
        <f t="shared" si="2"/>
        <v>0.76041666666666607</v>
      </c>
      <c r="B75" s="2">
        <v>2.9452054794520546</v>
      </c>
      <c r="C75" s="2">
        <v>2.9452054794520546</v>
      </c>
      <c r="D75" s="2">
        <v>2.9452054794520546</v>
      </c>
    </row>
    <row r="76" spans="1:4" x14ac:dyDescent="0.3">
      <c r="A76" s="4">
        <f>A75+1/24/4</f>
        <v>0.7708333333333327</v>
      </c>
      <c r="B76" s="2">
        <v>2.9452054794520546</v>
      </c>
      <c r="C76" s="2">
        <v>2.9452054794520546</v>
      </c>
      <c r="D76" s="2">
        <v>2.9452054794520546</v>
      </c>
    </row>
    <row r="77" spans="1:4" x14ac:dyDescent="0.3">
      <c r="A77" s="4">
        <f t="shared" ref="A77:A85" si="3">A76+1/24/4</f>
        <v>0.78124999999999933</v>
      </c>
      <c r="B77" s="2">
        <v>2.9452054794520546</v>
      </c>
      <c r="C77" s="2">
        <v>2.9452054794520546</v>
      </c>
      <c r="D77" s="2">
        <v>2.9452054794520546</v>
      </c>
    </row>
    <row r="78" spans="1:4" x14ac:dyDescent="0.3">
      <c r="A78" s="4">
        <f t="shared" si="3"/>
        <v>0.79166666666666596</v>
      </c>
      <c r="B78" s="2">
        <v>2.9452054794520546</v>
      </c>
      <c r="C78" s="2">
        <v>2.9452054794520546</v>
      </c>
      <c r="D78" s="2">
        <v>2.9452054794520546</v>
      </c>
    </row>
    <row r="79" spans="1:4" x14ac:dyDescent="0.3">
      <c r="A79" s="4">
        <f t="shared" si="3"/>
        <v>0.80208333333333259</v>
      </c>
      <c r="B79" s="2">
        <v>2.9452054794520546</v>
      </c>
      <c r="C79" s="2">
        <v>2.9452054794520546</v>
      </c>
      <c r="D79" s="2">
        <v>2.9452054794520546</v>
      </c>
    </row>
    <row r="80" spans="1:4" x14ac:dyDescent="0.3">
      <c r="A80" s="4">
        <f t="shared" si="3"/>
        <v>0.81249999999999922</v>
      </c>
      <c r="B80" s="2">
        <v>2.9452054794520546</v>
      </c>
      <c r="C80" s="2">
        <v>2.9452054794520546</v>
      </c>
      <c r="D80" s="2">
        <v>2.9452054794520546</v>
      </c>
    </row>
    <row r="81" spans="1:4" x14ac:dyDescent="0.3">
      <c r="A81" s="4">
        <f t="shared" si="3"/>
        <v>0.82291666666666585</v>
      </c>
      <c r="B81" s="2">
        <v>2.9452054794520546</v>
      </c>
      <c r="C81" s="2">
        <v>2.9452054794520546</v>
      </c>
      <c r="D81" s="2">
        <v>2.9452054794520546</v>
      </c>
    </row>
    <row r="82" spans="1:4" x14ac:dyDescent="0.3">
      <c r="A82" s="4">
        <f t="shared" si="3"/>
        <v>0.83333333333333248</v>
      </c>
      <c r="B82" s="2">
        <v>2.9452054794520546</v>
      </c>
      <c r="C82" s="2">
        <v>2.9452054794520546</v>
      </c>
      <c r="D82" s="2">
        <v>2.9452054794520546</v>
      </c>
    </row>
    <row r="83" spans="1:4" x14ac:dyDescent="0.3">
      <c r="A83" s="4">
        <f t="shared" si="3"/>
        <v>0.84374999999999911</v>
      </c>
      <c r="B83" s="2">
        <v>2.9452054794520546</v>
      </c>
      <c r="C83" s="2">
        <v>2.9452054794520546</v>
      </c>
      <c r="D83" s="2">
        <v>2.9452054794520546</v>
      </c>
    </row>
    <row r="84" spans="1:4" x14ac:dyDescent="0.3">
      <c r="A84" s="4">
        <f t="shared" si="3"/>
        <v>0.85416666666666574</v>
      </c>
      <c r="B84" s="2">
        <v>2.9452054794520546</v>
      </c>
      <c r="C84" s="2">
        <v>2.9452054794520546</v>
      </c>
      <c r="D84" s="2">
        <v>2.9452054794520546</v>
      </c>
    </row>
    <row r="85" spans="1:4" x14ac:dyDescent="0.3">
      <c r="A85" s="4">
        <f t="shared" si="3"/>
        <v>0.86458333333333237</v>
      </c>
      <c r="B85" s="2">
        <v>2.9452054794520546</v>
      </c>
      <c r="C85" s="2">
        <v>2.9452054794520546</v>
      </c>
      <c r="D85" s="2">
        <v>2.9452054794520546</v>
      </c>
    </row>
    <row r="86" spans="1:4" x14ac:dyDescent="0.3">
      <c r="A86" s="4">
        <f>A85+1/24/4</f>
        <v>0.874999999999999</v>
      </c>
      <c r="B86" s="2">
        <v>2.9452054794520546</v>
      </c>
      <c r="C86" s="2">
        <v>2.9452054794520546</v>
      </c>
      <c r="D86" s="2">
        <v>2.9452054794520546</v>
      </c>
    </row>
    <row r="87" spans="1:4" x14ac:dyDescent="0.3">
      <c r="A87" s="4">
        <f t="shared" ref="A87:A97" si="4">A86+1/24/4</f>
        <v>0.88541666666666563</v>
      </c>
      <c r="B87" s="2">
        <v>2.9452054794520546</v>
      </c>
      <c r="C87" s="2">
        <v>2.9452054794520546</v>
      </c>
      <c r="D87" s="2">
        <v>2.9452054794520546</v>
      </c>
    </row>
    <row r="88" spans="1:4" x14ac:dyDescent="0.3">
      <c r="A88" s="4">
        <f t="shared" si="4"/>
        <v>0.89583333333333226</v>
      </c>
      <c r="B88" s="2">
        <v>2.9452054794520546</v>
      </c>
      <c r="C88" s="2">
        <v>2.9452054794520546</v>
      </c>
      <c r="D88" s="2">
        <v>2.9452054794520546</v>
      </c>
    </row>
    <row r="89" spans="1:4" x14ac:dyDescent="0.3">
      <c r="A89" s="4">
        <f t="shared" si="4"/>
        <v>0.90624999999999889</v>
      </c>
      <c r="B89" s="2">
        <v>2.9452054794520546</v>
      </c>
      <c r="C89" s="2">
        <v>2.9452054794520546</v>
      </c>
      <c r="D89" s="2">
        <v>2.9452054794520546</v>
      </c>
    </row>
    <row r="90" spans="1:4" x14ac:dyDescent="0.3">
      <c r="A90" s="4">
        <f t="shared" si="4"/>
        <v>0.91666666666666552</v>
      </c>
      <c r="B90" s="2">
        <v>2.9452054794520546</v>
      </c>
      <c r="C90" s="2">
        <v>2.9452054794520546</v>
      </c>
      <c r="D90" s="2">
        <v>2.9452054794520546</v>
      </c>
    </row>
    <row r="91" spans="1:4" x14ac:dyDescent="0.3">
      <c r="A91" s="4">
        <f t="shared" si="4"/>
        <v>0.92708333333333215</v>
      </c>
      <c r="B91" s="2">
        <v>2.9452054794520546</v>
      </c>
      <c r="C91" s="2">
        <v>2.9452054794520546</v>
      </c>
      <c r="D91" s="2">
        <v>2.9452054794520546</v>
      </c>
    </row>
    <row r="92" spans="1:4" x14ac:dyDescent="0.3">
      <c r="A92" s="4">
        <f t="shared" si="4"/>
        <v>0.93749999999999878</v>
      </c>
      <c r="B92" s="2">
        <v>2.9452054794520546</v>
      </c>
      <c r="C92" s="2">
        <v>2.9452054794520546</v>
      </c>
      <c r="D92" s="2">
        <v>2.9452054794520546</v>
      </c>
    </row>
    <row r="93" spans="1:4" x14ac:dyDescent="0.3">
      <c r="A93" s="4">
        <f t="shared" si="4"/>
        <v>0.94791666666666541</v>
      </c>
      <c r="B93" s="2">
        <v>2.9452054794520546</v>
      </c>
      <c r="C93" s="2">
        <v>2.9452054794520546</v>
      </c>
      <c r="D93" s="2">
        <v>2.9452054794520546</v>
      </c>
    </row>
    <row r="94" spans="1:4" x14ac:dyDescent="0.3">
      <c r="A94" s="4">
        <f t="shared" si="4"/>
        <v>0.95833333333333204</v>
      </c>
      <c r="B94" s="2">
        <v>2.9452054794520546</v>
      </c>
      <c r="C94" s="2">
        <v>2.9452054794520546</v>
      </c>
      <c r="D94" s="2">
        <v>2.9452054794520546</v>
      </c>
    </row>
    <row r="95" spans="1:4" x14ac:dyDescent="0.3">
      <c r="A95" s="4">
        <f t="shared" si="4"/>
        <v>0.96874999999999867</v>
      </c>
      <c r="B95" s="2">
        <v>2.9452054794520546</v>
      </c>
      <c r="C95" s="2">
        <v>2.9452054794520546</v>
      </c>
      <c r="D95" s="2">
        <v>2.9452054794520546</v>
      </c>
    </row>
    <row r="96" spans="1:4" x14ac:dyDescent="0.3">
      <c r="A96" s="4">
        <f t="shared" si="4"/>
        <v>0.9791666666666653</v>
      </c>
      <c r="B96" s="2">
        <v>2.9452054794520546</v>
      </c>
      <c r="C96" s="2">
        <v>2.9452054794520546</v>
      </c>
      <c r="D96" s="2">
        <v>2.9452054794520546</v>
      </c>
    </row>
    <row r="97" spans="1:4" x14ac:dyDescent="0.3">
      <c r="A97" s="4">
        <f t="shared" si="4"/>
        <v>0.98958333333333193</v>
      </c>
      <c r="B97" s="2">
        <v>2.9452054794520546</v>
      </c>
      <c r="C97" s="2">
        <v>2.9452054794520546</v>
      </c>
      <c r="D97" s="2">
        <v>2.9452054794520546</v>
      </c>
    </row>
  </sheetData>
  <conditionalFormatting sqref="H2:J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ED9B1-91FD-4084-A7DC-1B7FF3C157B1}">
  <sheetPr codeName="Sheet20">
    <tabColor rgb="FF00B0F0"/>
  </sheetPr>
  <dimension ref="A1:S97"/>
  <sheetViews>
    <sheetView showGridLines="0" topLeftCell="A48" workbookViewId="0">
      <selection activeCell="P54" sqref="P54:S54"/>
    </sheetView>
  </sheetViews>
  <sheetFormatPr defaultRowHeight="14.4" x14ac:dyDescent="0.3"/>
  <cols>
    <col min="2" max="2" width="20.5546875" customWidth="1"/>
    <col min="3" max="3" width="12.33203125" customWidth="1"/>
    <col min="4" max="4" width="11.88671875" customWidth="1"/>
    <col min="5" max="5" width="10.21875" bestFit="1" customWidth="1"/>
    <col min="6" max="6" width="7.21875" customWidth="1"/>
    <col min="7" max="8" width="12.21875" bestFit="1" customWidth="1"/>
    <col min="9" max="9" width="10.21875" bestFit="1" customWidth="1"/>
    <col min="15" max="15" width="12.21875" bestFit="1" customWidth="1"/>
    <col min="16" max="16" width="8.44140625" bestFit="1" customWidth="1"/>
  </cols>
  <sheetData>
    <row r="1" spans="1:19" x14ac:dyDescent="0.3">
      <c r="A1" s="1" t="s">
        <v>0</v>
      </c>
      <c r="B1" s="1" t="s">
        <v>3</v>
      </c>
      <c r="C1" s="1" t="s">
        <v>1</v>
      </c>
      <c r="D1" s="1" t="s">
        <v>2</v>
      </c>
      <c r="H1" s="1" t="s">
        <v>3</v>
      </c>
      <c r="I1" s="1" t="s">
        <v>1</v>
      </c>
      <c r="J1" s="1" t="s">
        <v>2</v>
      </c>
      <c r="P1" s="1" t="s">
        <v>11</v>
      </c>
      <c r="Q1" s="1" t="s">
        <v>3</v>
      </c>
      <c r="R1" s="1" t="s">
        <v>1</v>
      </c>
      <c r="S1" s="1" t="s">
        <v>2</v>
      </c>
    </row>
    <row r="2" spans="1:19" x14ac:dyDescent="0.3">
      <c r="A2" s="4">
        <v>0</v>
      </c>
      <c r="B2" s="2">
        <v>0.47945205479452052</v>
      </c>
      <c r="C2" s="2">
        <v>0.47945205479452052</v>
      </c>
      <c r="D2" s="2">
        <v>0.47945205479452052</v>
      </c>
      <c r="H2" s="8">
        <f>SUM(B2:B97)</f>
        <v>191.78082191780774</v>
      </c>
      <c r="I2" s="8">
        <f t="shared" ref="I2:J2" si="0">SUM(C2:C97)</f>
        <v>191.78082191780774</v>
      </c>
      <c r="J2" s="8">
        <f t="shared" si="0"/>
        <v>191.78082191780774</v>
      </c>
      <c r="K2" t="s">
        <v>7</v>
      </c>
      <c r="P2" s="1">
        <v>1</v>
      </c>
      <c r="Q2" s="2">
        <v>1</v>
      </c>
      <c r="R2" s="2">
        <v>1</v>
      </c>
      <c r="S2" s="2">
        <v>1</v>
      </c>
    </row>
    <row r="3" spans="1:19" x14ac:dyDescent="0.3">
      <c r="A3" s="4">
        <f>A2+1/24/4</f>
        <v>1.0416666666666666E-2</v>
      </c>
      <c r="B3" s="2">
        <v>0.47945205479452052</v>
      </c>
      <c r="C3" s="2">
        <v>0.47945205479452052</v>
      </c>
      <c r="D3" s="2">
        <v>0.47945205479452052</v>
      </c>
      <c r="F3" s="3"/>
      <c r="H3">
        <f>(365-52-52)</f>
        <v>261</v>
      </c>
      <c r="I3">
        <v>52</v>
      </c>
      <c r="J3">
        <v>52</v>
      </c>
      <c r="K3" t="s">
        <v>8</v>
      </c>
      <c r="P3" s="1">
        <v>2</v>
      </c>
      <c r="Q3" s="2">
        <v>1</v>
      </c>
      <c r="R3" s="2">
        <v>1</v>
      </c>
      <c r="S3" s="2">
        <v>1</v>
      </c>
    </row>
    <row r="4" spans="1:19" ht="15" thickBot="1" x14ac:dyDescent="0.35">
      <c r="A4" s="4">
        <f t="shared" ref="A4:A66" si="1">A3+1/24/4</f>
        <v>2.0833333333333332E-2</v>
      </c>
      <c r="B4" s="2">
        <v>0.47945205479452052</v>
      </c>
      <c r="C4" s="2">
        <v>0.47945205479452052</v>
      </c>
      <c r="D4" s="2">
        <v>0.47945205479452052</v>
      </c>
      <c r="P4" s="1">
        <v>3</v>
      </c>
      <c r="Q4" s="2">
        <v>1</v>
      </c>
      <c r="R4" s="2">
        <v>1</v>
      </c>
      <c r="S4" s="2">
        <v>1</v>
      </c>
    </row>
    <row r="5" spans="1:19" ht="15" thickBot="1" x14ac:dyDescent="0.35">
      <c r="A5" s="4">
        <f t="shared" si="1"/>
        <v>3.125E-2</v>
      </c>
      <c r="B5" s="2">
        <v>0.47945205479452052</v>
      </c>
      <c r="C5" s="2">
        <v>0.47945205479452052</v>
      </c>
      <c r="D5" s="2">
        <v>0.47945205479452052</v>
      </c>
      <c r="H5" s="10" t="s">
        <v>9</v>
      </c>
      <c r="I5" s="9">
        <f>SUMPRODUCT(H2:J2,H3:J3)/1000</f>
        <v>69.999999999999829</v>
      </c>
      <c r="J5" t="s">
        <v>10</v>
      </c>
      <c r="K5" s="3"/>
      <c r="P5" s="1">
        <v>4</v>
      </c>
      <c r="Q5" s="2">
        <v>1</v>
      </c>
      <c r="R5" s="2">
        <v>1</v>
      </c>
      <c r="S5" s="2">
        <v>1</v>
      </c>
    </row>
    <row r="6" spans="1:19" x14ac:dyDescent="0.3">
      <c r="A6" s="4">
        <f t="shared" si="1"/>
        <v>4.1666666666666664E-2</v>
      </c>
      <c r="B6" s="2">
        <v>0.47945205479452052</v>
      </c>
      <c r="C6" s="2">
        <v>0.47945205479452052</v>
      </c>
      <c r="D6" s="2">
        <v>0.47945205479452052</v>
      </c>
      <c r="P6" s="1">
        <v>5</v>
      </c>
      <c r="Q6" s="2">
        <v>1</v>
      </c>
      <c r="R6" s="2">
        <v>1</v>
      </c>
      <c r="S6" s="2">
        <v>1</v>
      </c>
    </row>
    <row r="7" spans="1:19" x14ac:dyDescent="0.3">
      <c r="A7" s="4">
        <f t="shared" si="1"/>
        <v>5.2083333333333329E-2</v>
      </c>
      <c r="B7" s="2">
        <v>0.47945205479452052</v>
      </c>
      <c r="C7" s="2">
        <v>0.47945205479452052</v>
      </c>
      <c r="D7" s="2">
        <v>0.47945205479452052</v>
      </c>
      <c r="P7" s="1">
        <v>6</v>
      </c>
      <c r="Q7" s="2">
        <v>1</v>
      </c>
      <c r="R7" s="2">
        <v>1</v>
      </c>
      <c r="S7" s="2">
        <v>1</v>
      </c>
    </row>
    <row r="8" spans="1:19" x14ac:dyDescent="0.3">
      <c r="A8" s="4">
        <f t="shared" si="1"/>
        <v>6.2499999999999993E-2</v>
      </c>
      <c r="B8" s="2">
        <v>0.47945205479452052</v>
      </c>
      <c r="C8" s="2">
        <v>0.47945205479452052</v>
      </c>
      <c r="D8" s="2">
        <v>0.47945205479452052</v>
      </c>
      <c r="P8" s="1">
        <v>7</v>
      </c>
      <c r="Q8" s="2">
        <v>1</v>
      </c>
      <c r="R8" s="2">
        <v>1</v>
      </c>
      <c r="S8" s="2">
        <v>1</v>
      </c>
    </row>
    <row r="9" spans="1:19" x14ac:dyDescent="0.3">
      <c r="A9" s="4">
        <f t="shared" si="1"/>
        <v>7.2916666666666657E-2</v>
      </c>
      <c r="B9" s="2">
        <v>0.47945205479452052</v>
      </c>
      <c r="C9" s="2">
        <v>0.47945205479452052</v>
      </c>
      <c r="D9" s="2">
        <v>0.47945205479452052</v>
      </c>
      <c r="P9" s="1">
        <v>8</v>
      </c>
      <c r="Q9" s="2">
        <v>1</v>
      </c>
      <c r="R9" s="2">
        <v>1</v>
      </c>
      <c r="S9" s="2">
        <v>1</v>
      </c>
    </row>
    <row r="10" spans="1:19" x14ac:dyDescent="0.3">
      <c r="A10" s="4">
        <f t="shared" si="1"/>
        <v>8.3333333333333329E-2</v>
      </c>
      <c r="B10" s="2">
        <v>0.47945205479452052</v>
      </c>
      <c r="C10" s="2">
        <v>0.47945205479452052</v>
      </c>
      <c r="D10" s="2">
        <v>0.47945205479452052</v>
      </c>
      <c r="P10" s="1">
        <v>9</v>
      </c>
      <c r="Q10" s="2">
        <v>1</v>
      </c>
      <c r="R10" s="2">
        <v>1</v>
      </c>
      <c r="S10" s="2">
        <v>1</v>
      </c>
    </row>
    <row r="11" spans="1:19" x14ac:dyDescent="0.3">
      <c r="A11" s="4">
        <f t="shared" si="1"/>
        <v>9.375E-2</v>
      </c>
      <c r="B11" s="2">
        <v>0.47945205479452052</v>
      </c>
      <c r="C11" s="2">
        <v>0.47945205479452052</v>
      </c>
      <c r="D11" s="2">
        <v>0.47945205479452052</v>
      </c>
      <c r="P11" s="1">
        <v>10</v>
      </c>
      <c r="Q11" s="2">
        <v>1</v>
      </c>
      <c r="R11" s="2">
        <v>1</v>
      </c>
      <c r="S11" s="2">
        <v>1</v>
      </c>
    </row>
    <row r="12" spans="1:19" x14ac:dyDescent="0.3">
      <c r="A12" s="4">
        <f t="shared" si="1"/>
        <v>0.10416666666666667</v>
      </c>
      <c r="B12" s="2">
        <v>0.47945205479452052</v>
      </c>
      <c r="C12" s="2">
        <v>0.47945205479452052</v>
      </c>
      <c r="D12" s="2">
        <v>0.47945205479452052</v>
      </c>
      <c r="P12" s="1">
        <v>11</v>
      </c>
      <c r="Q12" s="2">
        <v>1</v>
      </c>
      <c r="R12" s="2">
        <v>1</v>
      </c>
      <c r="S12" s="2">
        <v>1</v>
      </c>
    </row>
    <row r="13" spans="1:19" x14ac:dyDescent="0.3">
      <c r="A13" s="4">
        <f t="shared" si="1"/>
        <v>0.11458333333333334</v>
      </c>
      <c r="B13" s="2">
        <v>0.47945205479452052</v>
      </c>
      <c r="C13" s="2">
        <v>0.47945205479452052</v>
      </c>
      <c r="D13" s="2">
        <v>0.47945205479452052</v>
      </c>
      <c r="P13" s="1">
        <v>12</v>
      </c>
      <c r="Q13" s="2">
        <v>1</v>
      </c>
      <c r="R13" s="2">
        <v>1</v>
      </c>
      <c r="S13" s="2">
        <v>1</v>
      </c>
    </row>
    <row r="14" spans="1:19" x14ac:dyDescent="0.3">
      <c r="A14" s="4">
        <f t="shared" si="1"/>
        <v>0.125</v>
      </c>
      <c r="B14" s="2">
        <v>0.47945205479452052</v>
      </c>
      <c r="C14" s="2">
        <v>0.47945205479452052</v>
      </c>
      <c r="D14" s="2">
        <v>0.47945205479452052</v>
      </c>
      <c r="P14" s="1">
        <v>13</v>
      </c>
      <c r="Q14" s="2">
        <v>1</v>
      </c>
      <c r="R14" s="2">
        <v>1</v>
      </c>
      <c r="S14" s="2">
        <v>1</v>
      </c>
    </row>
    <row r="15" spans="1:19" x14ac:dyDescent="0.3">
      <c r="A15" s="4">
        <f t="shared" si="1"/>
        <v>0.13541666666666666</v>
      </c>
      <c r="B15" s="2">
        <v>0.47945205479452052</v>
      </c>
      <c r="C15" s="2">
        <v>0.47945205479452052</v>
      </c>
      <c r="D15" s="2">
        <v>0.47945205479452052</v>
      </c>
      <c r="P15" s="1">
        <v>14</v>
      </c>
      <c r="Q15" s="2">
        <v>1</v>
      </c>
      <c r="R15" s="2">
        <v>1</v>
      </c>
      <c r="S15" s="2">
        <v>1</v>
      </c>
    </row>
    <row r="16" spans="1:19" x14ac:dyDescent="0.3">
      <c r="A16" s="4">
        <f t="shared" si="1"/>
        <v>0.14583333333333331</v>
      </c>
      <c r="B16" s="2">
        <v>0.47945205479452052</v>
      </c>
      <c r="C16" s="2">
        <v>0.47945205479452052</v>
      </c>
      <c r="D16" s="2">
        <v>0.47945205479452052</v>
      </c>
      <c r="P16" s="1">
        <v>15</v>
      </c>
      <c r="Q16" s="2">
        <v>1</v>
      </c>
      <c r="R16" s="2">
        <v>1</v>
      </c>
      <c r="S16" s="2">
        <v>1</v>
      </c>
    </row>
    <row r="17" spans="1:19" x14ac:dyDescent="0.3">
      <c r="A17" s="4">
        <f t="shared" si="1"/>
        <v>0.15624999999999997</v>
      </c>
      <c r="B17" s="2">
        <v>0.47945205479452052</v>
      </c>
      <c r="C17" s="2">
        <v>0.47945205479452052</v>
      </c>
      <c r="D17" s="2">
        <v>0.47945205479452052</v>
      </c>
      <c r="P17" s="1">
        <v>16</v>
      </c>
      <c r="Q17" s="2">
        <v>1</v>
      </c>
      <c r="R17" s="2">
        <v>1</v>
      </c>
      <c r="S17" s="2">
        <v>1</v>
      </c>
    </row>
    <row r="18" spans="1:19" x14ac:dyDescent="0.3">
      <c r="A18" s="4">
        <f t="shared" si="1"/>
        <v>0.16666666666666663</v>
      </c>
      <c r="B18" s="2">
        <v>0.47945205479452052</v>
      </c>
      <c r="C18" s="2">
        <v>0.47945205479452052</v>
      </c>
      <c r="D18" s="2">
        <v>0.47945205479452052</v>
      </c>
      <c r="P18" s="1">
        <v>17</v>
      </c>
      <c r="Q18" s="2">
        <v>1</v>
      </c>
      <c r="R18" s="2">
        <v>1</v>
      </c>
      <c r="S18" s="2">
        <v>1</v>
      </c>
    </row>
    <row r="19" spans="1:19" x14ac:dyDescent="0.3">
      <c r="A19" s="4">
        <f t="shared" si="1"/>
        <v>0.17708333333333329</v>
      </c>
      <c r="B19" s="2">
        <v>0.47945205479452052</v>
      </c>
      <c r="C19" s="2">
        <v>0.47945205479452052</v>
      </c>
      <c r="D19" s="2">
        <v>0.47945205479452052</v>
      </c>
      <c r="P19" s="1">
        <v>18</v>
      </c>
      <c r="Q19" s="2">
        <v>1</v>
      </c>
      <c r="R19" s="2">
        <v>1</v>
      </c>
      <c r="S19" s="2">
        <v>1</v>
      </c>
    </row>
    <row r="20" spans="1:19" x14ac:dyDescent="0.3">
      <c r="A20" s="4">
        <f t="shared" si="1"/>
        <v>0.18749999999999994</v>
      </c>
      <c r="B20" s="2">
        <v>0.47945205479452052</v>
      </c>
      <c r="C20" s="2">
        <v>0.47945205479452052</v>
      </c>
      <c r="D20" s="2">
        <v>0.47945205479452052</v>
      </c>
      <c r="P20" s="1">
        <v>19</v>
      </c>
      <c r="Q20" s="2">
        <v>1</v>
      </c>
      <c r="R20" s="2">
        <v>1</v>
      </c>
      <c r="S20" s="2">
        <v>1</v>
      </c>
    </row>
    <row r="21" spans="1:19" x14ac:dyDescent="0.3">
      <c r="A21" s="4">
        <f t="shared" si="1"/>
        <v>0.1979166666666666</v>
      </c>
      <c r="B21" s="2">
        <v>0.47945205479452052</v>
      </c>
      <c r="C21" s="2">
        <v>0.47945205479452052</v>
      </c>
      <c r="D21" s="2">
        <v>0.47945205479452052</v>
      </c>
      <c r="P21" s="1">
        <v>20</v>
      </c>
      <c r="Q21" s="2">
        <v>1</v>
      </c>
      <c r="R21" s="2">
        <v>1</v>
      </c>
      <c r="S21" s="2">
        <v>1</v>
      </c>
    </row>
    <row r="22" spans="1:19" x14ac:dyDescent="0.3">
      <c r="A22" s="4">
        <f t="shared" si="1"/>
        <v>0.20833333333333326</v>
      </c>
      <c r="B22" s="2">
        <v>0.47945205479452052</v>
      </c>
      <c r="C22" s="2">
        <v>0.47945205479452052</v>
      </c>
      <c r="D22" s="2">
        <v>0.47945205479452052</v>
      </c>
      <c r="P22" s="1">
        <v>21</v>
      </c>
      <c r="Q22" s="2">
        <v>1</v>
      </c>
      <c r="R22" s="2">
        <v>1</v>
      </c>
      <c r="S22" s="2">
        <v>1</v>
      </c>
    </row>
    <row r="23" spans="1:19" x14ac:dyDescent="0.3">
      <c r="A23" s="4">
        <f t="shared" si="1"/>
        <v>0.21874999999999992</v>
      </c>
      <c r="B23" s="2">
        <v>0.47945205479452052</v>
      </c>
      <c r="C23" s="2">
        <v>0.47945205479452052</v>
      </c>
      <c r="D23" s="2">
        <v>0.47945205479452052</v>
      </c>
      <c r="F23" s="1"/>
      <c r="G23" s="1" t="s">
        <v>3</v>
      </c>
      <c r="H23" s="1" t="s">
        <v>1</v>
      </c>
      <c r="I23" s="1" t="s">
        <v>2</v>
      </c>
      <c r="P23" s="1">
        <v>22</v>
      </c>
      <c r="Q23" s="2">
        <v>1</v>
      </c>
      <c r="R23" s="2">
        <v>1</v>
      </c>
      <c r="S23" s="2">
        <v>1</v>
      </c>
    </row>
    <row r="24" spans="1:19" x14ac:dyDescent="0.3">
      <c r="A24" s="4">
        <f t="shared" si="1"/>
        <v>0.22916666666666657</v>
      </c>
      <c r="B24" s="2">
        <v>0.47945205479452052</v>
      </c>
      <c r="C24" s="2">
        <v>0.47945205479452052</v>
      </c>
      <c r="D24" s="2">
        <v>0.47945205479452052</v>
      </c>
      <c r="F24" s="6">
        <v>0</v>
      </c>
      <c r="G24" s="11">
        <v>1.9178082191780821</v>
      </c>
      <c r="H24" s="11">
        <v>1.9178082191780821</v>
      </c>
      <c r="I24" s="11">
        <v>1.9178082191780821</v>
      </c>
      <c r="P24" s="1">
        <v>23</v>
      </c>
      <c r="Q24" s="2">
        <v>1</v>
      </c>
      <c r="R24" s="2">
        <v>1</v>
      </c>
      <c r="S24" s="2">
        <v>1</v>
      </c>
    </row>
    <row r="25" spans="1:19" x14ac:dyDescent="0.3">
      <c r="A25" s="4">
        <f t="shared" si="1"/>
        <v>0.23958333333333323</v>
      </c>
      <c r="B25" s="2">
        <v>0.47945205479452052</v>
      </c>
      <c r="C25" s="2">
        <v>0.47945205479452052</v>
      </c>
      <c r="D25" s="2">
        <v>0.47945205479452052</v>
      </c>
      <c r="F25" s="6">
        <v>1</v>
      </c>
      <c r="G25" s="11">
        <v>1.9178082191780821</v>
      </c>
      <c r="H25" s="11">
        <v>1.9178082191780821</v>
      </c>
      <c r="I25" s="11">
        <v>1.9178082191780821</v>
      </c>
      <c r="P25" s="1">
        <v>24</v>
      </c>
      <c r="Q25" s="2">
        <v>1</v>
      </c>
      <c r="R25" s="2">
        <v>1</v>
      </c>
      <c r="S25" s="2">
        <v>1</v>
      </c>
    </row>
    <row r="26" spans="1:19" x14ac:dyDescent="0.3">
      <c r="A26" s="4">
        <f t="shared" si="1"/>
        <v>0.24999999999999989</v>
      </c>
      <c r="B26" s="2">
        <v>0.47945205479452052</v>
      </c>
      <c r="C26" s="2">
        <v>0.47945205479452052</v>
      </c>
      <c r="D26" s="2">
        <v>0.47945205479452052</v>
      </c>
      <c r="F26" s="6">
        <v>2</v>
      </c>
      <c r="G26" s="11">
        <v>1.9178082191780821</v>
      </c>
      <c r="H26" s="11">
        <v>1.9178082191780821</v>
      </c>
      <c r="I26" s="11">
        <v>1.9178082191780821</v>
      </c>
      <c r="P26" s="1">
        <v>25</v>
      </c>
      <c r="Q26" s="2">
        <v>1</v>
      </c>
      <c r="R26" s="2">
        <v>1</v>
      </c>
      <c r="S26" s="2">
        <v>1</v>
      </c>
    </row>
    <row r="27" spans="1:19" x14ac:dyDescent="0.3">
      <c r="A27" s="4">
        <f t="shared" si="1"/>
        <v>0.26041666666666657</v>
      </c>
      <c r="B27" s="2">
        <v>0.47945205479452052</v>
      </c>
      <c r="C27" s="2">
        <v>0.47945205479452052</v>
      </c>
      <c r="D27" s="2">
        <v>0.47945205479452052</v>
      </c>
      <c r="F27" s="6">
        <v>3</v>
      </c>
      <c r="G27" s="11">
        <v>1.9178082191780821</v>
      </c>
      <c r="H27" s="11">
        <v>1.9178082191780821</v>
      </c>
      <c r="I27" s="11">
        <v>1.9178082191780821</v>
      </c>
      <c r="P27" s="1">
        <v>26</v>
      </c>
      <c r="Q27" s="2">
        <v>1</v>
      </c>
      <c r="R27" s="2">
        <v>1</v>
      </c>
      <c r="S27" s="2">
        <v>1</v>
      </c>
    </row>
    <row r="28" spans="1:19" x14ac:dyDescent="0.3">
      <c r="A28" s="4">
        <f t="shared" si="1"/>
        <v>0.27083333333333326</v>
      </c>
      <c r="B28" s="2">
        <v>0.47945205479452052</v>
      </c>
      <c r="C28" s="2">
        <v>0.47945205479452052</v>
      </c>
      <c r="D28" s="2">
        <v>0.47945205479452052</v>
      </c>
      <c r="F28" s="6">
        <v>4</v>
      </c>
      <c r="G28" s="11">
        <v>1.9178082191780821</v>
      </c>
      <c r="H28" s="11">
        <v>1.9178082191780821</v>
      </c>
      <c r="I28" s="11">
        <v>1.9178082191780821</v>
      </c>
      <c r="P28" s="1">
        <v>27</v>
      </c>
      <c r="Q28" s="2">
        <v>1</v>
      </c>
      <c r="R28" s="2">
        <v>1</v>
      </c>
      <c r="S28" s="2">
        <v>1</v>
      </c>
    </row>
    <row r="29" spans="1:19" x14ac:dyDescent="0.3">
      <c r="A29" s="4">
        <f t="shared" si="1"/>
        <v>0.28124999999999994</v>
      </c>
      <c r="B29" s="2">
        <v>0.47945205479452052</v>
      </c>
      <c r="C29" s="2">
        <v>0.47945205479452052</v>
      </c>
      <c r="D29" s="2">
        <v>0.47945205479452052</v>
      </c>
      <c r="F29" s="6">
        <v>5</v>
      </c>
      <c r="G29" s="11">
        <v>1.9178082191780821</v>
      </c>
      <c r="H29" s="11">
        <v>1.9178082191780821</v>
      </c>
      <c r="I29" s="11">
        <v>1.9178082191780821</v>
      </c>
      <c r="P29" s="1">
        <v>28</v>
      </c>
      <c r="Q29" s="2">
        <v>1</v>
      </c>
      <c r="R29" s="2">
        <v>1</v>
      </c>
      <c r="S29" s="2">
        <v>1</v>
      </c>
    </row>
    <row r="30" spans="1:19" x14ac:dyDescent="0.3">
      <c r="A30" s="4">
        <f t="shared" si="1"/>
        <v>0.29166666666666663</v>
      </c>
      <c r="B30" s="2">
        <v>0.47945205479452052</v>
      </c>
      <c r="C30" s="2">
        <v>0.47945205479452052</v>
      </c>
      <c r="D30" s="2">
        <v>0.47945205479452052</v>
      </c>
      <c r="F30" s="6">
        <v>6</v>
      </c>
      <c r="G30" s="11">
        <v>1.9178082191780821</v>
      </c>
      <c r="H30" s="11">
        <v>1.9178082191780821</v>
      </c>
      <c r="I30" s="11">
        <v>1.9178082191780821</v>
      </c>
      <c r="P30" s="1">
        <v>29</v>
      </c>
      <c r="Q30" s="2">
        <v>1</v>
      </c>
      <c r="R30" s="2">
        <v>1</v>
      </c>
      <c r="S30" s="2">
        <v>1</v>
      </c>
    </row>
    <row r="31" spans="1:19" x14ac:dyDescent="0.3">
      <c r="A31" s="4">
        <f t="shared" si="1"/>
        <v>0.30208333333333331</v>
      </c>
      <c r="B31" s="2">
        <v>0.47945205479452052</v>
      </c>
      <c r="C31" s="2">
        <v>0.47945205479452052</v>
      </c>
      <c r="D31" s="2">
        <v>0.47945205479452052</v>
      </c>
      <c r="F31" s="6">
        <v>7</v>
      </c>
      <c r="G31" s="11">
        <v>1.9178082191780821</v>
      </c>
      <c r="H31" s="11">
        <v>1.9178082191780821</v>
      </c>
      <c r="I31" s="11">
        <v>1.9178082191780821</v>
      </c>
      <c r="P31" s="1">
        <v>30</v>
      </c>
      <c r="Q31" s="2">
        <v>1</v>
      </c>
      <c r="R31" s="2">
        <v>1</v>
      </c>
      <c r="S31" s="2">
        <v>1</v>
      </c>
    </row>
    <row r="32" spans="1:19" x14ac:dyDescent="0.3">
      <c r="A32" s="4">
        <f t="shared" si="1"/>
        <v>0.3125</v>
      </c>
      <c r="B32" s="2">
        <v>0.47945205479452052</v>
      </c>
      <c r="C32" s="2">
        <v>0.47945205479452052</v>
      </c>
      <c r="D32" s="2">
        <v>0.47945205479452052</v>
      </c>
      <c r="F32" s="6">
        <v>8</v>
      </c>
      <c r="G32" s="11">
        <v>18.112633181126331</v>
      </c>
      <c r="H32" s="11">
        <v>18.112633181126331</v>
      </c>
      <c r="I32" s="11">
        <v>18.112633181126331</v>
      </c>
      <c r="P32" s="1">
        <v>31</v>
      </c>
      <c r="Q32" s="2">
        <v>1</v>
      </c>
      <c r="R32" s="2">
        <v>1</v>
      </c>
      <c r="S32" s="2">
        <v>1</v>
      </c>
    </row>
    <row r="33" spans="1:19" x14ac:dyDescent="0.3">
      <c r="A33" s="4">
        <f t="shared" si="1"/>
        <v>0.32291666666666669</v>
      </c>
      <c r="B33" s="2">
        <v>0.47945205479452052</v>
      </c>
      <c r="C33" s="2">
        <v>0.47945205479452052</v>
      </c>
      <c r="D33" s="2">
        <v>0.47945205479452052</v>
      </c>
      <c r="F33" s="6">
        <v>9</v>
      </c>
      <c r="G33" s="11">
        <v>18.112633181126331</v>
      </c>
      <c r="H33" s="11">
        <v>18.112633181126331</v>
      </c>
      <c r="I33" s="11">
        <v>18.112633181126331</v>
      </c>
      <c r="P33" s="1">
        <v>32</v>
      </c>
      <c r="Q33" s="2">
        <v>1</v>
      </c>
      <c r="R33" s="2">
        <v>1</v>
      </c>
      <c r="S33" s="2">
        <v>1</v>
      </c>
    </row>
    <row r="34" spans="1:19" x14ac:dyDescent="0.3">
      <c r="A34" s="4">
        <f t="shared" si="1"/>
        <v>0.33333333333333337</v>
      </c>
      <c r="B34" s="2">
        <v>4.5281582952815826</v>
      </c>
      <c r="C34" s="2">
        <v>4.5281582952815826</v>
      </c>
      <c r="D34" s="2">
        <v>4.5281582952815826</v>
      </c>
      <c r="F34" s="6">
        <v>10</v>
      </c>
      <c r="G34" s="11">
        <v>18.112633181126331</v>
      </c>
      <c r="H34" s="11">
        <v>18.112633181126331</v>
      </c>
      <c r="I34" s="11">
        <v>18.112633181126331</v>
      </c>
      <c r="P34" s="1">
        <v>33</v>
      </c>
      <c r="Q34" s="2">
        <v>1</v>
      </c>
      <c r="R34" s="2">
        <v>1</v>
      </c>
      <c r="S34" s="2">
        <v>1</v>
      </c>
    </row>
    <row r="35" spans="1:19" x14ac:dyDescent="0.3">
      <c r="A35" s="4">
        <f t="shared" si="1"/>
        <v>0.34375000000000006</v>
      </c>
      <c r="B35" s="2">
        <v>4.5281582952815826</v>
      </c>
      <c r="C35" s="2">
        <v>4.5281582952815826</v>
      </c>
      <c r="D35" s="2">
        <v>4.5281582952815826</v>
      </c>
      <c r="F35" s="6">
        <v>11</v>
      </c>
      <c r="G35" s="11">
        <v>18.112633181126331</v>
      </c>
      <c r="H35" s="11">
        <v>18.112633181126331</v>
      </c>
      <c r="I35" s="11">
        <v>18.112633181126331</v>
      </c>
      <c r="P35" s="1">
        <v>34</v>
      </c>
      <c r="Q35" s="2">
        <v>1</v>
      </c>
      <c r="R35" s="2">
        <v>1</v>
      </c>
      <c r="S35" s="2">
        <v>1</v>
      </c>
    </row>
    <row r="36" spans="1:19" x14ac:dyDescent="0.3">
      <c r="A36" s="4">
        <f t="shared" si="1"/>
        <v>0.35416666666666674</v>
      </c>
      <c r="B36" s="2">
        <v>4.5281582952815826</v>
      </c>
      <c r="C36" s="2">
        <v>4.5281582952815826</v>
      </c>
      <c r="D36" s="2">
        <v>4.5281582952815826</v>
      </c>
      <c r="F36" s="6">
        <v>12</v>
      </c>
      <c r="G36" s="11">
        <v>18.112633181126331</v>
      </c>
      <c r="H36" s="11">
        <v>18.112633181126331</v>
      </c>
      <c r="I36" s="11">
        <v>18.112633181126331</v>
      </c>
      <c r="P36" s="1">
        <v>35</v>
      </c>
      <c r="Q36" s="2">
        <v>1</v>
      </c>
      <c r="R36" s="2">
        <v>1</v>
      </c>
      <c r="S36" s="2">
        <v>1</v>
      </c>
    </row>
    <row r="37" spans="1:19" x14ac:dyDescent="0.3">
      <c r="A37" s="4">
        <f t="shared" si="1"/>
        <v>0.36458333333333343</v>
      </c>
      <c r="B37" s="2">
        <v>4.5281582952815826</v>
      </c>
      <c r="C37" s="2">
        <v>4.5281582952815826</v>
      </c>
      <c r="D37" s="2">
        <v>4.5281582952815826</v>
      </c>
      <c r="F37" s="6">
        <v>13</v>
      </c>
      <c r="G37" s="11">
        <v>18.112633181126331</v>
      </c>
      <c r="H37" s="11">
        <v>18.112633181126331</v>
      </c>
      <c r="I37" s="11">
        <v>18.112633181126331</v>
      </c>
      <c r="P37" s="1">
        <v>36</v>
      </c>
      <c r="Q37" s="2">
        <v>1</v>
      </c>
      <c r="R37" s="2">
        <v>1</v>
      </c>
      <c r="S37" s="2">
        <v>1</v>
      </c>
    </row>
    <row r="38" spans="1:19" x14ac:dyDescent="0.3">
      <c r="A38" s="4">
        <f t="shared" si="1"/>
        <v>0.37500000000000011</v>
      </c>
      <c r="B38" s="2">
        <v>4.5281582952815826</v>
      </c>
      <c r="C38" s="2">
        <v>4.5281582952815826</v>
      </c>
      <c r="D38" s="2">
        <v>4.5281582952815826</v>
      </c>
      <c r="F38" s="6">
        <v>14</v>
      </c>
      <c r="G38" s="11">
        <v>18.112633181126331</v>
      </c>
      <c r="H38" s="11">
        <v>18.112633181126331</v>
      </c>
      <c r="I38" s="11">
        <v>18.112633181126331</v>
      </c>
      <c r="P38" s="1">
        <v>37</v>
      </c>
      <c r="Q38" s="2">
        <v>1</v>
      </c>
      <c r="R38" s="2">
        <v>1</v>
      </c>
      <c r="S38" s="2">
        <v>1</v>
      </c>
    </row>
    <row r="39" spans="1:19" x14ac:dyDescent="0.3">
      <c r="A39" s="4">
        <f t="shared" si="1"/>
        <v>0.3854166666666668</v>
      </c>
      <c r="B39" s="2">
        <v>4.5281582952815826</v>
      </c>
      <c r="C39" s="2">
        <v>4.5281582952815826</v>
      </c>
      <c r="D39" s="2">
        <v>4.5281582952815826</v>
      </c>
      <c r="F39" s="6">
        <v>15</v>
      </c>
      <c r="G39" s="11">
        <v>18.112633181126331</v>
      </c>
      <c r="H39" s="11">
        <v>18.112633181126331</v>
      </c>
      <c r="I39" s="11">
        <v>18.112633181126331</v>
      </c>
      <c r="P39" s="1">
        <v>38</v>
      </c>
      <c r="Q39" s="2">
        <v>1</v>
      </c>
      <c r="R39" s="2">
        <v>1</v>
      </c>
      <c r="S39" s="2">
        <v>1</v>
      </c>
    </row>
    <row r="40" spans="1:19" x14ac:dyDescent="0.3">
      <c r="A40" s="4">
        <f t="shared" si="1"/>
        <v>0.39583333333333348</v>
      </c>
      <c r="B40" s="2">
        <v>4.5281582952815826</v>
      </c>
      <c r="C40" s="2">
        <v>4.5281582952815826</v>
      </c>
      <c r="D40" s="2">
        <v>4.5281582952815826</v>
      </c>
      <c r="F40" s="6">
        <v>16</v>
      </c>
      <c r="G40" s="11">
        <v>18.112633181126331</v>
      </c>
      <c r="H40" s="11">
        <v>18.112633181126331</v>
      </c>
      <c r="I40" s="11">
        <v>18.112633181126331</v>
      </c>
      <c r="P40" s="1">
        <v>39</v>
      </c>
      <c r="Q40" s="2">
        <v>1</v>
      </c>
      <c r="R40" s="2">
        <v>1</v>
      </c>
      <c r="S40" s="2">
        <v>1</v>
      </c>
    </row>
    <row r="41" spans="1:19" x14ac:dyDescent="0.3">
      <c r="A41" s="4">
        <f t="shared" si="1"/>
        <v>0.40625000000000017</v>
      </c>
      <c r="B41" s="2">
        <v>4.5281582952815826</v>
      </c>
      <c r="C41" s="2">
        <v>4.5281582952815826</v>
      </c>
      <c r="D41" s="2">
        <v>4.5281582952815826</v>
      </c>
      <c r="F41" s="6">
        <v>17</v>
      </c>
      <c r="G41" s="11">
        <v>1.9178082191780821</v>
      </c>
      <c r="H41" s="11">
        <v>1.9178082191780821</v>
      </c>
      <c r="I41" s="11">
        <v>1.9178082191780821</v>
      </c>
      <c r="P41" s="1">
        <v>40</v>
      </c>
      <c r="Q41" s="2">
        <v>1</v>
      </c>
      <c r="R41" s="2">
        <v>1</v>
      </c>
      <c r="S41" s="2">
        <v>1</v>
      </c>
    </row>
    <row r="42" spans="1:19" x14ac:dyDescent="0.3">
      <c r="A42" s="4">
        <f t="shared" si="1"/>
        <v>0.41666666666666685</v>
      </c>
      <c r="B42" s="2">
        <v>4.5281582952815826</v>
      </c>
      <c r="C42" s="2">
        <v>4.5281582952815826</v>
      </c>
      <c r="D42" s="2">
        <v>4.5281582952815826</v>
      </c>
      <c r="F42" s="6">
        <v>18</v>
      </c>
      <c r="G42" s="11">
        <v>1.9178082191780821</v>
      </c>
      <c r="H42" s="11">
        <v>1.9178082191780821</v>
      </c>
      <c r="I42" s="11">
        <v>1.9178082191780821</v>
      </c>
      <c r="P42" s="1">
        <v>41</v>
      </c>
      <c r="Q42" s="2">
        <v>1</v>
      </c>
      <c r="R42" s="2">
        <v>1</v>
      </c>
      <c r="S42" s="2">
        <v>1</v>
      </c>
    </row>
    <row r="43" spans="1:19" x14ac:dyDescent="0.3">
      <c r="A43" s="4">
        <f t="shared" si="1"/>
        <v>0.42708333333333354</v>
      </c>
      <c r="B43" s="2">
        <v>4.5281582952815826</v>
      </c>
      <c r="C43" s="2">
        <v>4.5281582952815826</v>
      </c>
      <c r="D43" s="2">
        <v>4.5281582952815826</v>
      </c>
      <c r="F43" s="6">
        <v>19</v>
      </c>
      <c r="G43" s="11">
        <v>1.9178082191780821</v>
      </c>
      <c r="H43" s="11">
        <v>1.9178082191780821</v>
      </c>
      <c r="I43" s="11">
        <v>1.9178082191780821</v>
      </c>
      <c r="P43" s="1">
        <v>42</v>
      </c>
      <c r="Q43" s="2">
        <v>1</v>
      </c>
      <c r="R43" s="2">
        <v>1</v>
      </c>
      <c r="S43" s="2">
        <v>1</v>
      </c>
    </row>
    <row r="44" spans="1:19" x14ac:dyDescent="0.3">
      <c r="A44" s="4">
        <f t="shared" si="1"/>
        <v>0.43750000000000022</v>
      </c>
      <c r="B44" s="2">
        <v>4.5281582952815826</v>
      </c>
      <c r="C44" s="2">
        <v>4.5281582952815826</v>
      </c>
      <c r="D44" s="2">
        <v>4.5281582952815826</v>
      </c>
      <c r="F44" s="6">
        <v>20</v>
      </c>
      <c r="G44" s="11">
        <v>1.9178082191780821</v>
      </c>
      <c r="H44" s="11">
        <v>1.9178082191780821</v>
      </c>
      <c r="I44" s="11">
        <v>1.9178082191780821</v>
      </c>
      <c r="P44" s="1">
        <v>43</v>
      </c>
      <c r="Q44" s="2">
        <v>1</v>
      </c>
      <c r="R44" s="2">
        <v>1</v>
      </c>
      <c r="S44" s="2">
        <v>1</v>
      </c>
    </row>
    <row r="45" spans="1:19" x14ac:dyDescent="0.3">
      <c r="A45" s="4">
        <f t="shared" si="1"/>
        <v>0.44791666666666691</v>
      </c>
      <c r="B45" s="2">
        <v>4.5281582952815826</v>
      </c>
      <c r="C45" s="2">
        <v>4.5281582952815826</v>
      </c>
      <c r="D45" s="2">
        <v>4.5281582952815826</v>
      </c>
      <c r="F45" s="6">
        <v>21</v>
      </c>
      <c r="G45" s="11">
        <v>1.9178082191780821</v>
      </c>
      <c r="H45" s="11">
        <v>1.9178082191780821</v>
      </c>
      <c r="I45" s="11">
        <v>1.9178082191780821</v>
      </c>
      <c r="P45" s="1">
        <v>44</v>
      </c>
      <c r="Q45" s="2">
        <v>1</v>
      </c>
      <c r="R45" s="2">
        <v>1</v>
      </c>
      <c r="S45" s="2">
        <v>1</v>
      </c>
    </row>
    <row r="46" spans="1:19" x14ac:dyDescent="0.3">
      <c r="A46" s="4">
        <f t="shared" si="1"/>
        <v>0.45833333333333359</v>
      </c>
      <c r="B46" s="2">
        <v>4.5281582952815826</v>
      </c>
      <c r="C46" s="2">
        <v>4.5281582952815826</v>
      </c>
      <c r="D46" s="2">
        <v>4.5281582952815826</v>
      </c>
      <c r="F46" s="6">
        <v>22</v>
      </c>
      <c r="G46" s="11">
        <v>1.9178082191780821</v>
      </c>
      <c r="H46" s="11">
        <v>1.9178082191780821</v>
      </c>
      <c r="I46" s="11">
        <v>1.9178082191780821</v>
      </c>
      <c r="P46" s="1">
        <v>45</v>
      </c>
      <c r="Q46" s="2">
        <v>1</v>
      </c>
      <c r="R46" s="2">
        <v>1</v>
      </c>
      <c r="S46" s="2">
        <v>1</v>
      </c>
    </row>
    <row r="47" spans="1:19" x14ac:dyDescent="0.3">
      <c r="A47" s="4">
        <f t="shared" si="1"/>
        <v>0.46875000000000028</v>
      </c>
      <c r="B47" s="2">
        <v>4.5281582952815826</v>
      </c>
      <c r="C47" s="2">
        <v>4.5281582952815826</v>
      </c>
      <c r="D47" s="2">
        <v>4.5281582952815826</v>
      </c>
      <c r="F47" s="6">
        <v>23</v>
      </c>
      <c r="G47" s="11">
        <v>1.9178082191780821</v>
      </c>
      <c r="H47" s="11">
        <v>1.9178082191780821</v>
      </c>
      <c r="I47" s="11">
        <v>1.9178082191780821</v>
      </c>
      <c r="P47" s="1">
        <v>46</v>
      </c>
      <c r="Q47" s="2">
        <v>1</v>
      </c>
      <c r="R47" s="2">
        <v>1</v>
      </c>
      <c r="S47" s="2">
        <v>1</v>
      </c>
    </row>
    <row r="48" spans="1:19" x14ac:dyDescent="0.3">
      <c r="A48" s="4">
        <f t="shared" si="1"/>
        <v>0.47916666666666696</v>
      </c>
      <c r="B48" s="2">
        <v>4.5281582952815826</v>
      </c>
      <c r="C48" s="2">
        <v>4.5281582952815826</v>
      </c>
      <c r="D48" s="2">
        <v>4.5281582952815826</v>
      </c>
      <c r="P48" s="1">
        <v>47</v>
      </c>
      <c r="Q48" s="2">
        <v>1</v>
      </c>
      <c r="R48" s="2">
        <v>1</v>
      </c>
      <c r="S48" s="2">
        <v>1</v>
      </c>
    </row>
    <row r="49" spans="1:19" x14ac:dyDescent="0.3">
      <c r="A49" s="4">
        <f>A48+1/24/4</f>
        <v>0.48958333333333365</v>
      </c>
      <c r="B49" s="2">
        <v>4.5281582952815826</v>
      </c>
      <c r="C49" s="2">
        <v>4.5281582952815826</v>
      </c>
      <c r="D49" s="2">
        <v>4.5281582952815826</v>
      </c>
      <c r="P49" s="1">
        <v>48</v>
      </c>
      <c r="Q49" s="2">
        <v>1</v>
      </c>
      <c r="R49" s="2">
        <v>1</v>
      </c>
      <c r="S49" s="2">
        <v>1</v>
      </c>
    </row>
    <row r="50" spans="1:19" x14ac:dyDescent="0.3">
      <c r="A50" s="4">
        <f t="shared" si="1"/>
        <v>0.50000000000000033</v>
      </c>
      <c r="B50" s="2">
        <v>4.5281582952815826</v>
      </c>
      <c r="C50" s="2">
        <v>4.5281582952815826</v>
      </c>
      <c r="D50" s="2">
        <v>4.5281582952815826</v>
      </c>
      <c r="P50" s="1">
        <v>49</v>
      </c>
      <c r="Q50" s="2">
        <v>1</v>
      </c>
      <c r="R50" s="2">
        <v>1</v>
      </c>
      <c r="S50" s="2">
        <v>1</v>
      </c>
    </row>
    <row r="51" spans="1:19" x14ac:dyDescent="0.3">
      <c r="A51" s="4">
        <f t="shared" si="1"/>
        <v>0.51041666666666696</v>
      </c>
      <c r="B51" s="2">
        <v>4.5281582952815826</v>
      </c>
      <c r="C51" s="2">
        <v>4.5281582952815826</v>
      </c>
      <c r="D51" s="2">
        <v>4.5281582952815826</v>
      </c>
      <c r="P51" s="1">
        <v>50</v>
      </c>
      <c r="Q51" s="2">
        <v>1</v>
      </c>
      <c r="R51" s="2">
        <v>1</v>
      </c>
      <c r="S51" s="2">
        <v>1</v>
      </c>
    </row>
    <row r="52" spans="1:19" x14ac:dyDescent="0.3">
      <c r="A52" s="4">
        <f t="shared" si="1"/>
        <v>0.52083333333333359</v>
      </c>
      <c r="B52" s="2">
        <v>4.5281582952815826</v>
      </c>
      <c r="C52" s="2">
        <v>4.5281582952815826</v>
      </c>
      <c r="D52" s="2">
        <v>4.5281582952815826</v>
      </c>
      <c r="P52" s="1">
        <v>51</v>
      </c>
      <c r="Q52" s="2">
        <v>1</v>
      </c>
      <c r="R52" s="2">
        <v>1</v>
      </c>
      <c r="S52" s="2">
        <v>1</v>
      </c>
    </row>
    <row r="53" spans="1:19" x14ac:dyDescent="0.3">
      <c r="A53" s="4">
        <f t="shared" si="1"/>
        <v>0.53125000000000022</v>
      </c>
      <c r="B53" s="2">
        <v>4.5281582952815826</v>
      </c>
      <c r="C53" s="2">
        <v>4.5281582952815826</v>
      </c>
      <c r="D53" s="2">
        <v>4.5281582952815826</v>
      </c>
      <c r="P53" s="1">
        <v>52</v>
      </c>
      <c r="Q53" s="2">
        <v>1</v>
      </c>
      <c r="R53" s="2">
        <v>1</v>
      </c>
      <c r="S53" s="2">
        <v>1</v>
      </c>
    </row>
    <row r="54" spans="1:19" x14ac:dyDescent="0.3">
      <c r="A54" s="4">
        <f t="shared" si="1"/>
        <v>0.54166666666666685</v>
      </c>
      <c r="B54" s="2">
        <v>4.5281582952815826</v>
      </c>
      <c r="C54" s="2">
        <v>4.5281582952815826</v>
      </c>
      <c r="D54" s="2">
        <v>4.5281582952815826</v>
      </c>
      <c r="P54" s="1">
        <v>53</v>
      </c>
      <c r="Q54" s="2">
        <v>1</v>
      </c>
      <c r="R54" s="2">
        <v>1</v>
      </c>
      <c r="S54" s="2">
        <v>1</v>
      </c>
    </row>
    <row r="55" spans="1:19" x14ac:dyDescent="0.3">
      <c r="A55" s="4">
        <f t="shared" si="1"/>
        <v>0.55208333333333348</v>
      </c>
      <c r="B55" s="2">
        <v>4.5281582952815826</v>
      </c>
      <c r="C55" s="2">
        <v>4.5281582952815826</v>
      </c>
      <c r="D55" s="2">
        <v>4.5281582952815826</v>
      </c>
    </row>
    <row r="56" spans="1:19" x14ac:dyDescent="0.3">
      <c r="A56" s="4">
        <f t="shared" si="1"/>
        <v>0.56250000000000011</v>
      </c>
      <c r="B56" s="2">
        <v>4.5281582952815826</v>
      </c>
      <c r="C56" s="2">
        <v>4.5281582952815826</v>
      </c>
      <c r="D56" s="2">
        <v>4.5281582952815826</v>
      </c>
    </row>
    <row r="57" spans="1:19" x14ac:dyDescent="0.3">
      <c r="A57" s="4">
        <f t="shared" si="1"/>
        <v>0.57291666666666674</v>
      </c>
      <c r="B57" s="2">
        <v>4.5281582952815826</v>
      </c>
      <c r="C57" s="2">
        <v>4.5281582952815826</v>
      </c>
      <c r="D57" s="2">
        <v>4.5281582952815826</v>
      </c>
    </row>
    <row r="58" spans="1:19" x14ac:dyDescent="0.3">
      <c r="A58" s="4">
        <f t="shared" si="1"/>
        <v>0.58333333333333337</v>
      </c>
      <c r="B58" s="2">
        <v>4.5281582952815826</v>
      </c>
      <c r="C58" s="2">
        <v>4.5281582952815826</v>
      </c>
      <c r="D58" s="2">
        <v>4.5281582952815826</v>
      </c>
    </row>
    <row r="59" spans="1:19" x14ac:dyDescent="0.3">
      <c r="A59" s="4">
        <f t="shared" si="1"/>
        <v>0.59375</v>
      </c>
      <c r="B59" s="2">
        <v>4.5281582952815826</v>
      </c>
      <c r="C59" s="2">
        <v>4.5281582952815826</v>
      </c>
      <c r="D59" s="2">
        <v>4.5281582952815826</v>
      </c>
    </row>
    <row r="60" spans="1:19" x14ac:dyDescent="0.3">
      <c r="A60" s="4">
        <f t="shared" si="1"/>
        <v>0.60416666666666663</v>
      </c>
      <c r="B60" s="2">
        <v>4.5281582952815826</v>
      </c>
      <c r="C60" s="2">
        <v>4.5281582952815826</v>
      </c>
      <c r="D60" s="2">
        <v>4.5281582952815826</v>
      </c>
    </row>
    <row r="61" spans="1:19" x14ac:dyDescent="0.3">
      <c r="A61" s="4">
        <f t="shared" si="1"/>
        <v>0.61458333333333326</v>
      </c>
      <c r="B61" s="2">
        <v>4.5281582952815826</v>
      </c>
      <c r="C61" s="2">
        <v>4.5281582952815826</v>
      </c>
      <c r="D61" s="2">
        <v>4.5281582952815826</v>
      </c>
    </row>
    <row r="62" spans="1:19" x14ac:dyDescent="0.3">
      <c r="A62" s="4">
        <f t="shared" si="1"/>
        <v>0.62499999999999989</v>
      </c>
      <c r="B62" s="2">
        <v>4.5281582952815826</v>
      </c>
      <c r="C62" s="2">
        <v>4.5281582952815826</v>
      </c>
      <c r="D62" s="2">
        <v>4.5281582952815826</v>
      </c>
    </row>
    <row r="63" spans="1:19" x14ac:dyDescent="0.3">
      <c r="A63" s="4">
        <f t="shared" si="1"/>
        <v>0.63541666666666652</v>
      </c>
      <c r="B63" s="2">
        <v>4.5281582952815826</v>
      </c>
      <c r="C63" s="2">
        <v>4.5281582952815826</v>
      </c>
      <c r="D63" s="2">
        <v>4.5281582952815826</v>
      </c>
    </row>
    <row r="64" spans="1:19" x14ac:dyDescent="0.3">
      <c r="A64" s="4">
        <f t="shared" si="1"/>
        <v>0.64583333333333315</v>
      </c>
      <c r="B64" s="2">
        <v>4.5281582952815826</v>
      </c>
      <c r="C64" s="2">
        <v>4.5281582952815826</v>
      </c>
      <c r="D64" s="2">
        <v>4.5281582952815826</v>
      </c>
    </row>
    <row r="65" spans="1:4" x14ac:dyDescent="0.3">
      <c r="A65" s="4">
        <f t="shared" si="1"/>
        <v>0.65624999999999978</v>
      </c>
      <c r="B65" s="2">
        <v>4.5281582952815826</v>
      </c>
      <c r="C65" s="2">
        <v>4.5281582952815826</v>
      </c>
      <c r="D65" s="2">
        <v>4.5281582952815826</v>
      </c>
    </row>
    <row r="66" spans="1:4" x14ac:dyDescent="0.3">
      <c r="A66" s="4">
        <f t="shared" si="1"/>
        <v>0.66666666666666641</v>
      </c>
      <c r="B66" s="2">
        <v>4.5281582952815826</v>
      </c>
      <c r="C66" s="2">
        <v>4.5281582952815826</v>
      </c>
      <c r="D66" s="2">
        <v>4.5281582952815826</v>
      </c>
    </row>
    <row r="67" spans="1:4" x14ac:dyDescent="0.3">
      <c r="A67" s="4">
        <f>A66+1/24/4</f>
        <v>0.67708333333333304</v>
      </c>
      <c r="B67" s="2">
        <v>4.5281582952815826</v>
      </c>
      <c r="C67" s="2">
        <v>4.5281582952815826</v>
      </c>
      <c r="D67" s="2">
        <v>4.5281582952815826</v>
      </c>
    </row>
    <row r="68" spans="1:4" x14ac:dyDescent="0.3">
      <c r="A68" s="4">
        <f t="shared" ref="A68:A75" si="2">A67+1/24/4</f>
        <v>0.68749999999999967</v>
      </c>
      <c r="B68" s="2">
        <v>4.5281582952815826</v>
      </c>
      <c r="C68" s="2">
        <v>4.5281582952815826</v>
      </c>
      <c r="D68" s="2">
        <v>4.5281582952815826</v>
      </c>
    </row>
    <row r="69" spans="1:4" x14ac:dyDescent="0.3">
      <c r="A69" s="4">
        <f t="shared" si="2"/>
        <v>0.6979166666666663</v>
      </c>
      <c r="B69" s="2">
        <v>4.5281582952815826</v>
      </c>
      <c r="C69" s="2">
        <v>4.5281582952815826</v>
      </c>
      <c r="D69" s="2">
        <v>4.5281582952815826</v>
      </c>
    </row>
    <row r="70" spans="1:4" x14ac:dyDescent="0.3">
      <c r="A70" s="4">
        <f t="shared" si="2"/>
        <v>0.70833333333333293</v>
      </c>
      <c r="B70" s="2">
        <v>0.47945205479452052</v>
      </c>
      <c r="C70" s="2">
        <v>0.47945205479452052</v>
      </c>
      <c r="D70" s="2">
        <v>0.47945205479452052</v>
      </c>
    </row>
    <row r="71" spans="1:4" x14ac:dyDescent="0.3">
      <c r="A71" s="4">
        <f t="shared" si="2"/>
        <v>0.71874999999999956</v>
      </c>
      <c r="B71" s="2">
        <v>0.47945205479452052</v>
      </c>
      <c r="C71" s="2">
        <v>0.47945205479452052</v>
      </c>
      <c r="D71" s="2">
        <v>0.47945205479452052</v>
      </c>
    </row>
    <row r="72" spans="1:4" x14ac:dyDescent="0.3">
      <c r="A72" s="4">
        <f t="shared" si="2"/>
        <v>0.72916666666666619</v>
      </c>
      <c r="B72" s="2">
        <v>0.47945205479452052</v>
      </c>
      <c r="C72" s="2">
        <v>0.47945205479452052</v>
      </c>
      <c r="D72" s="2">
        <v>0.47945205479452052</v>
      </c>
    </row>
    <row r="73" spans="1:4" x14ac:dyDescent="0.3">
      <c r="A73" s="4">
        <f t="shared" si="2"/>
        <v>0.73958333333333282</v>
      </c>
      <c r="B73" s="2">
        <v>0.47945205479452052</v>
      </c>
      <c r="C73" s="2">
        <v>0.47945205479452052</v>
      </c>
      <c r="D73" s="2">
        <v>0.47945205479452052</v>
      </c>
    </row>
    <row r="74" spans="1:4" x14ac:dyDescent="0.3">
      <c r="A74" s="4">
        <f t="shared" si="2"/>
        <v>0.74999999999999944</v>
      </c>
      <c r="B74" s="2">
        <v>0.47945205479452052</v>
      </c>
      <c r="C74" s="2">
        <v>0.47945205479452052</v>
      </c>
      <c r="D74" s="2">
        <v>0.47945205479452052</v>
      </c>
    </row>
    <row r="75" spans="1:4" x14ac:dyDescent="0.3">
      <c r="A75" s="4">
        <f t="shared" si="2"/>
        <v>0.76041666666666607</v>
      </c>
      <c r="B75" s="2">
        <v>0.47945205479452052</v>
      </c>
      <c r="C75" s="2">
        <v>0.47945205479452052</v>
      </c>
      <c r="D75" s="2">
        <v>0.47945205479452052</v>
      </c>
    </row>
    <row r="76" spans="1:4" x14ac:dyDescent="0.3">
      <c r="A76" s="4">
        <f>A75+1/24/4</f>
        <v>0.7708333333333327</v>
      </c>
      <c r="B76" s="2">
        <v>0.47945205479452052</v>
      </c>
      <c r="C76" s="2">
        <v>0.47945205479452052</v>
      </c>
      <c r="D76" s="2">
        <v>0.47945205479452052</v>
      </c>
    </row>
    <row r="77" spans="1:4" x14ac:dyDescent="0.3">
      <c r="A77" s="4">
        <f t="shared" ref="A77:A85" si="3">A76+1/24/4</f>
        <v>0.78124999999999933</v>
      </c>
      <c r="B77" s="2">
        <v>0.47945205479452052</v>
      </c>
      <c r="C77" s="2">
        <v>0.47945205479452052</v>
      </c>
      <c r="D77" s="2">
        <v>0.47945205479452052</v>
      </c>
    </row>
    <row r="78" spans="1:4" x14ac:dyDescent="0.3">
      <c r="A78" s="4">
        <f t="shared" si="3"/>
        <v>0.79166666666666596</v>
      </c>
      <c r="B78" s="2">
        <v>0.47945205479452052</v>
      </c>
      <c r="C78" s="2">
        <v>0.47945205479452052</v>
      </c>
      <c r="D78" s="2">
        <v>0.47945205479452052</v>
      </c>
    </row>
    <row r="79" spans="1:4" x14ac:dyDescent="0.3">
      <c r="A79" s="4">
        <f t="shared" si="3"/>
        <v>0.80208333333333259</v>
      </c>
      <c r="B79" s="2">
        <v>0.47945205479452052</v>
      </c>
      <c r="C79" s="2">
        <v>0.47945205479452052</v>
      </c>
      <c r="D79" s="2">
        <v>0.47945205479452052</v>
      </c>
    </row>
    <row r="80" spans="1:4" x14ac:dyDescent="0.3">
      <c r="A80" s="4">
        <f t="shared" si="3"/>
        <v>0.81249999999999922</v>
      </c>
      <c r="B80" s="2">
        <v>0.47945205479452052</v>
      </c>
      <c r="C80" s="2">
        <v>0.47945205479452052</v>
      </c>
      <c r="D80" s="2">
        <v>0.47945205479452052</v>
      </c>
    </row>
    <row r="81" spans="1:4" x14ac:dyDescent="0.3">
      <c r="A81" s="4">
        <f t="shared" si="3"/>
        <v>0.82291666666666585</v>
      </c>
      <c r="B81" s="2">
        <v>0.47945205479452052</v>
      </c>
      <c r="C81" s="2">
        <v>0.47945205479452052</v>
      </c>
      <c r="D81" s="2">
        <v>0.47945205479452052</v>
      </c>
    </row>
    <row r="82" spans="1:4" x14ac:dyDescent="0.3">
      <c r="A82" s="4">
        <f t="shared" si="3"/>
        <v>0.83333333333333248</v>
      </c>
      <c r="B82" s="2">
        <v>0.47945205479452052</v>
      </c>
      <c r="C82" s="2">
        <v>0.47945205479452052</v>
      </c>
      <c r="D82" s="2">
        <v>0.47945205479452052</v>
      </c>
    </row>
    <row r="83" spans="1:4" x14ac:dyDescent="0.3">
      <c r="A83" s="4">
        <f t="shared" si="3"/>
        <v>0.84374999999999911</v>
      </c>
      <c r="B83" s="2">
        <v>0.47945205479452052</v>
      </c>
      <c r="C83" s="2">
        <v>0.47945205479452052</v>
      </c>
      <c r="D83" s="2">
        <v>0.47945205479452052</v>
      </c>
    </row>
    <row r="84" spans="1:4" x14ac:dyDescent="0.3">
      <c r="A84" s="4">
        <f t="shared" si="3"/>
        <v>0.85416666666666574</v>
      </c>
      <c r="B84" s="2">
        <v>0.47945205479452052</v>
      </c>
      <c r="C84" s="2">
        <v>0.47945205479452052</v>
      </c>
      <c r="D84" s="2">
        <v>0.47945205479452052</v>
      </c>
    </row>
    <row r="85" spans="1:4" x14ac:dyDescent="0.3">
      <c r="A85" s="4">
        <f t="shared" si="3"/>
        <v>0.86458333333333237</v>
      </c>
      <c r="B85" s="2">
        <v>0.47945205479452052</v>
      </c>
      <c r="C85" s="2">
        <v>0.47945205479452052</v>
      </c>
      <c r="D85" s="2">
        <v>0.47945205479452052</v>
      </c>
    </row>
    <row r="86" spans="1:4" x14ac:dyDescent="0.3">
      <c r="A86" s="4">
        <f>A85+1/24/4</f>
        <v>0.874999999999999</v>
      </c>
      <c r="B86" s="2">
        <v>0.47945205479452052</v>
      </c>
      <c r="C86" s="2">
        <v>0.47945205479452052</v>
      </c>
      <c r="D86" s="2">
        <v>0.47945205479452052</v>
      </c>
    </row>
    <row r="87" spans="1:4" x14ac:dyDescent="0.3">
      <c r="A87" s="4">
        <f t="shared" ref="A87:A97" si="4">A86+1/24/4</f>
        <v>0.88541666666666563</v>
      </c>
      <c r="B87" s="2">
        <v>0.47945205479452052</v>
      </c>
      <c r="C87" s="2">
        <v>0.47945205479452052</v>
      </c>
      <c r="D87" s="2">
        <v>0.47945205479452052</v>
      </c>
    </row>
    <row r="88" spans="1:4" x14ac:dyDescent="0.3">
      <c r="A88" s="4">
        <f t="shared" si="4"/>
        <v>0.89583333333333226</v>
      </c>
      <c r="B88" s="2">
        <v>0.47945205479452052</v>
      </c>
      <c r="C88" s="2">
        <v>0.47945205479452052</v>
      </c>
      <c r="D88" s="2">
        <v>0.47945205479452052</v>
      </c>
    </row>
    <row r="89" spans="1:4" x14ac:dyDescent="0.3">
      <c r="A89" s="4">
        <f t="shared" si="4"/>
        <v>0.90624999999999889</v>
      </c>
      <c r="B89" s="2">
        <v>0.47945205479452052</v>
      </c>
      <c r="C89" s="2">
        <v>0.47945205479452052</v>
      </c>
      <c r="D89" s="2">
        <v>0.47945205479452052</v>
      </c>
    </row>
    <row r="90" spans="1:4" x14ac:dyDescent="0.3">
      <c r="A90" s="4">
        <f t="shared" si="4"/>
        <v>0.91666666666666552</v>
      </c>
      <c r="B90" s="2">
        <v>0.47945205479452052</v>
      </c>
      <c r="C90" s="2">
        <v>0.47945205479452052</v>
      </c>
      <c r="D90" s="2">
        <v>0.47945205479452052</v>
      </c>
    </row>
    <row r="91" spans="1:4" x14ac:dyDescent="0.3">
      <c r="A91" s="4">
        <f t="shared" si="4"/>
        <v>0.92708333333333215</v>
      </c>
      <c r="B91" s="2">
        <v>0.47945205479452052</v>
      </c>
      <c r="C91" s="2">
        <v>0.47945205479452052</v>
      </c>
      <c r="D91" s="2">
        <v>0.47945205479452052</v>
      </c>
    </row>
    <row r="92" spans="1:4" x14ac:dyDescent="0.3">
      <c r="A92" s="4">
        <f t="shared" si="4"/>
        <v>0.93749999999999878</v>
      </c>
      <c r="B92" s="2">
        <v>0.47945205479452052</v>
      </c>
      <c r="C92" s="2">
        <v>0.47945205479452052</v>
      </c>
      <c r="D92" s="2">
        <v>0.47945205479452052</v>
      </c>
    </row>
    <row r="93" spans="1:4" x14ac:dyDescent="0.3">
      <c r="A93" s="4">
        <f t="shared" si="4"/>
        <v>0.94791666666666541</v>
      </c>
      <c r="B93" s="2">
        <v>0.47945205479452052</v>
      </c>
      <c r="C93" s="2">
        <v>0.47945205479452052</v>
      </c>
      <c r="D93" s="2">
        <v>0.47945205479452052</v>
      </c>
    </row>
    <row r="94" spans="1:4" x14ac:dyDescent="0.3">
      <c r="A94" s="4">
        <f t="shared" si="4"/>
        <v>0.95833333333333204</v>
      </c>
      <c r="B94" s="2">
        <v>0.47945205479452052</v>
      </c>
      <c r="C94" s="2">
        <v>0.47945205479452052</v>
      </c>
      <c r="D94" s="2">
        <v>0.47945205479452052</v>
      </c>
    </row>
    <row r="95" spans="1:4" x14ac:dyDescent="0.3">
      <c r="A95" s="4">
        <f t="shared" si="4"/>
        <v>0.96874999999999867</v>
      </c>
      <c r="B95" s="2">
        <v>0.47945205479452052</v>
      </c>
      <c r="C95" s="2">
        <v>0.47945205479452052</v>
      </c>
      <c r="D95" s="2">
        <v>0.47945205479452052</v>
      </c>
    </row>
    <row r="96" spans="1:4" x14ac:dyDescent="0.3">
      <c r="A96" s="4">
        <f t="shared" si="4"/>
        <v>0.9791666666666653</v>
      </c>
      <c r="B96" s="2">
        <v>0.47945205479452052</v>
      </c>
      <c r="C96" s="2">
        <v>0.47945205479452052</v>
      </c>
      <c r="D96" s="2">
        <v>0.47945205479452052</v>
      </c>
    </row>
    <row r="97" spans="1:4" x14ac:dyDescent="0.3">
      <c r="A97" s="4">
        <f t="shared" si="4"/>
        <v>0.98958333333333193</v>
      </c>
      <c r="B97" s="2">
        <v>0.47945205479452052</v>
      </c>
      <c r="C97" s="2">
        <v>0.47945205479452052</v>
      </c>
      <c r="D97" s="2">
        <v>0.47945205479452052</v>
      </c>
    </row>
  </sheetData>
  <conditionalFormatting sqref="H2:J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2D415-1101-460A-82F2-BF1504E5E0EB}">
  <sheetPr codeName="Sheet21">
    <tabColor rgb="FF00B0F0"/>
  </sheetPr>
  <dimension ref="A1:S97"/>
  <sheetViews>
    <sheetView showGridLines="0" topLeftCell="A39" workbookViewId="0">
      <selection activeCell="P54" sqref="P54:S54"/>
    </sheetView>
  </sheetViews>
  <sheetFormatPr defaultRowHeight="14.4" x14ac:dyDescent="0.3"/>
  <cols>
    <col min="2" max="2" width="20.5546875" customWidth="1"/>
    <col min="3" max="3" width="12.33203125" customWidth="1"/>
    <col min="4" max="4" width="11.88671875" customWidth="1"/>
    <col min="5" max="5" width="10.21875" bestFit="1" customWidth="1"/>
    <col min="6" max="6" width="7.21875" customWidth="1"/>
    <col min="7" max="8" width="12.21875" bestFit="1" customWidth="1"/>
    <col min="9" max="9" width="10.21875" bestFit="1" customWidth="1"/>
    <col min="15" max="15" width="12.21875" bestFit="1" customWidth="1"/>
    <col min="16" max="16" width="8.44140625" bestFit="1" customWidth="1"/>
  </cols>
  <sheetData>
    <row r="1" spans="1:19" x14ac:dyDescent="0.3">
      <c r="A1" s="1" t="s">
        <v>0</v>
      </c>
      <c r="B1" s="1" t="s">
        <v>3</v>
      </c>
      <c r="C1" s="1" t="s">
        <v>1</v>
      </c>
      <c r="D1" s="1" t="s">
        <v>2</v>
      </c>
      <c r="H1" s="1" t="s">
        <v>3</v>
      </c>
      <c r="I1" s="1" t="s">
        <v>1</v>
      </c>
      <c r="J1" s="1" t="s">
        <v>2</v>
      </c>
      <c r="P1" s="1" t="s">
        <v>11</v>
      </c>
      <c r="Q1" s="1" t="s">
        <v>3</v>
      </c>
      <c r="R1" s="1" t="s">
        <v>1</v>
      </c>
      <c r="S1" s="1" t="s">
        <v>2</v>
      </c>
    </row>
    <row r="2" spans="1:19" x14ac:dyDescent="0.3">
      <c r="A2" s="4">
        <v>0</v>
      </c>
      <c r="B2" s="2">
        <v>2.9452054794520546</v>
      </c>
      <c r="C2" s="2">
        <v>2.9452054794520546</v>
      </c>
      <c r="D2" s="2">
        <v>2.9452054794520546</v>
      </c>
      <c r="H2" s="12">
        <f>SUM(B2:B97)</f>
        <v>1178.082191780818</v>
      </c>
      <c r="I2" s="12">
        <f t="shared" ref="I2:J2" si="0">SUM(C2:C97)</f>
        <v>1178.082191780818</v>
      </c>
      <c r="J2" s="12">
        <f t="shared" si="0"/>
        <v>1178.082191780818</v>
      </c>
      <c r="K2" t="s">
        <v>7</v>
      </c>
      <c r="P2" s="1">
        <v>1</v>
      </c>
      <c r="Q2" s="2">
        <v>1</v>
      </c>
      <c r="R2" s="2">
        <v>1</v>
      </c>
      <c r="S2" s="2">
        <v>1</v>
      </c>
    </row>
    <row r="3" spans="1:19" x14ac:dyDescent="0.3">
      <c r="A3" s="4">
        <f>A2+1/24/4</f>
        <v>1.0416666666666666E-2</v>
      </c>
      <c r="B3" s="2">
        <v>2.9452054794520546</v>
      </c>
      <c r="C3" s="2">
        <v>2.9452054794520546</v>
      </c>
      <c r="D3" s="2">
        <v>2.9452054794520546</v>
      </c>
      <c r="F3" s="3"/>
      <c r="G3">
        <f>SUM(H3:J3)</f>
        <v>365</v>
      </c>
      <c r="H3" s="1">
        <f>(365-52-52)</f>
        <v>261</v>
      </c>
      <c r="I3" s="1">
        <v>52</v>
      </c>
      <c r="J3" s="1">
        <v>52</v>
      </c>
      <c r="K3" t="s">
        <v>8</v>
      </c>
      <c r="P3" s="1">
        <v>2</v>
      </c>
      <c r="Q3" s="2">
        <v>1</v>
      </c>
      <c r="R3" s="2">
        <v>1</v>
      </c>
      <c r="S3" s="2">
        <v>1</v>
      </c>
    </row>
    <row r="4" spans="1:19" ht="15" thickBot="1" x14ac:dyDescent="0.35">
      <c r="A4" s="4">
        <f t="shared" ref="A4:A66" si="1">A3+1/24/4</f>
        <v>2.0833333333333332E-2</v>
      </c>
      <c r="B4" s="2">
        <v>2.9452054794520546</v>
      </c>
      <c r="C4" s="2">
        <v>2.9452054794520546</v>
      </c>
      <c r="D4" s="2">
        <v>2.9452054794520546</v>
      </c>
      <c r="P4" s="1">
        <v>3</v>
      </c>
      <c r="Q4" s="2">
        <v>1</v>
      </c>
      <c r="R4" s="2">
        <v>1</v>
      </c>
      <c r="S4" s="2">
        <v>1</v>
      </c>
    </row>
    <row r="5" spans="1:19" ht="15" thickBot="1" x14ac:dyDescent="0.35">
      <c r="A5" s="4">
        <f t="shared" si="1"/>
        <v>3.125E-2</v>
      </c>
      <c r="B5" s="2">
        <v>2.9452054794520546</v>
      </c>
      <c r="C5" s="2">
        <v>2.9452054794520546</v>
      </c>
      <c r="D5" s="2">
        <v>2.9452054794520546</v>
      </c>
      <c r="H5" s="10" t="s">
        <v>9</v>
      </c>
      <c r="I5" s="9">
        <f>SUMPRODUCT(H2:J2,H3:J3)/1000</f>
        <v>429.99999999999858</v>
      </c>
      <c r="J5" t="s">
        <v>10</v>
      </c>
      <c r="K5" s="3"/>
      <c r="P5" s="1">
        <v>4</v>
      </c>
      <c r="Q5" s="2">
        <v>1</v>
      </c>
      <c r="R5" s="2">
        <v>1</v>
      </c>
      <c r="S5" s="2">
        <v>1</v>
      </c>
    </row>
    <row r="6" spans="1:19" x14ac:dyDescent="0.3">
      <c r="A6" s="4">
        <f t="shared" si="1"/>
        <v>4.1666666666666664E-2</v>
      </c>
      <c r="B6" s="2">
        <v>2.9452054794520546</v>
      </c>
      <c r="C6" s="2">
        <v>2.9452054794520546</v>
      </c>
      <c r="D6" s="2">
        <v>2.9452054794520546</v>
      </c>
      <c r="P6" s="1">
        <v>5</v>
      </c>
      <c r="Q6" s="2">
        <v>1</v>
      </c>
      <c r="R6" s="2">
        <v>1</v>
      </c>
      <c r="S6" s="2">
        <v>1</v>
      </c>
    </row>
    <row r="7" spans="1:19" x14ac:dyDescent="0.3">
      <c r="A7" s="4">
        <f t="shared" si="1"/>
        <v>5.2083333333333329E-2</v>
      </c>
      <c r="B7" s="2">
        <v>2.9452054794520546</v>
      </c>
      <c r="C7" s="2">
        <v>2.9452054794520546</v>
      </c>
      <c r="D7" s="2">
        <v>2.9452054794520546</v>
      </c>
      <c r="P7" s="1">
        <v>6</v>
      </c>
      <c r="Q7" s="2">
        <v>1</v>
      </c>
      <c r="R7" s="2">
        <v>1</v>
      </c>
      <c r="S7" s="2">
        <v>1</v>
      </c>
    </row>
    <row r="8" spans="1:19" x14ac:dyDescent="0.3">
      <c r="A8" s="4">
        <f t="shared" si="1"/>
        <v>6.2499999999999993E-2</v>
      </c>
      <c r="B8" s="2">
        <v>2.9452054794520546</v>
      </c>
      <c r="C8" s="2">
        <v>2.9452054794520546</v>
      </c>
      <c r="D8" s="2">
        <v>2.9452054794520546</v>
      </c>
      <c r="P8" s="1">
        <v>7</v>
      </c>
      <c r="Q8" s="2">
        <v>1</v>
      </c>
      <c r="R8" s="2">
        <v>1</v>
      </c>
      <c r="S8" s="2">
        <v>1</v>
      </c>
    </row>
    <row r="9" spans="1:19" x14ac:dyDescent="0.3">
      <c r="A9" s="4">
        <f t="shared" si="1"/>
        <v>7.2916666666666657E-2</v>
      </c>
      <c r="B9" s="2">
        <v>2.9452054794520546</v>
      </c>
      <c r="C9" s="2">
        <v>2.9452054794520546</v>
      </c>
      <c r="D9" s="2">
        <v>2.9452054794520546</v>
      </c>
      <c r="P9" s="1">
        <v>8</v>
      </c>
      <c r="Q9" s="2">
        <v>1</v>
      </c>
      <c r="R9" s="2">
        <v>1</v>
      </c>
      <c r="S9" s="2">
        <v>1</v>
      </c>
    </row>
    <row r="10" spans="1:19" x14ac:dyDescent="0.3">
      <c r="A10" s="4">
        <f t="shared" si="1"/>
        <v>8.3333333333333329E-2</v>
      </c>
      <c r="B10" s="2">
        <v>2.9452054794520546</v>
      </c>
      <c r="C10" s="2">
        <v>2.9452054794520546</v>
      </c>
      <c r="D10" s="2">
        <v>2.9452054794520546</v>
      </c>
      <c r="P10" s="1">
        <v>9</v>
      </c>
      <c r="Q10" s="2">
        <v>1</v>
      </c>
      <c r="R10" s="2">
        <v>1</v>
      </c>
      <c r="S10" s="2">
        <v>1</v>
      </c>
    </row>
    <row r="11" spans="1:19" x14ac:dyDescent="0.3">
      <c r="A11" s="4">
        <f t="shared" si="1"/>
        <v>9.375E-2</v>
      </c>
      <c r="B11" s="2">
        <v>2.9452054794520546</v>
      </c>
      <c r="C11" s="2">
        <v>2.9452054794520546</v>
      </c>
      <c r="D11" s="2">
        <v>2.9452054794520546</v>
      </c>
      <c r="P11" s="1">
        <v>10</v>
      </c>
      <c r="Q11" s="2">
        <v>1</v>
      </c>
      <c r="R11" s="2">
        <v>1</v>
      </c>
      <c r="S11" s="2">
        <v>1</v>
      </c>
    </row>
    <row r="12" spans="1:19" x14ac:dyDescent="0.3">
      <c r="A12" s="4">
        <f t="shared" si="1"/>
        <v>0.10416666666666667</v>
      </c>
      <c r="B12" s="2">
        <v>2.9452054794520546</v>
      </c>
      <c r="C12" s="2">
        <v>2.9452054794520546</v>
      </c>
      <c r="D12" s="2">
        <v>2.9452054794520546</v>
      </c>
      <c r="P12" s="1">
        <v>11</v>
      </c>
      <c r="Q12" s="2">
        <v>1</v>
      </c>
      <c r="R12" s="2">
        <v>1</v>
      </c>
      <c r="S12" s="2">
        <v>1</v>
      </c>
    </row>
    <row r="13" spans="1:19" x14ac:dyDescent="0.3">
      <c r="A13" s="4">
        <f t="shared" si="1"/>
        <v>0.11458333333333334</v>
      </c>
      <c r="B13" s="2">
        <v>2.9452054794520546</v>
      </c>
      <c r="C13" s="2">
        <v>2.9452054794520546</v>
      </c>
      <c r="D13" s="2">
        <v>2.9452054794520546</v>
      </c>
      <c r="P13" s="1">
        <v>12</v>
      </c>
      <c r="Q13" s="2">
        <v>1</v>
      </c>
      <c r="R13" s="2">
        <v>1</v>
      </c>
      <c r="S13" s="2">
        <v>1</v>
      </c>
    </row>
    <row r="14" spans="1:19" x14ac:dyDescent="0.3">
      <c r="A14" s="4">
        <f t="shared" si="1"/>
        <v>0.125</v>
      </c>
      <c r="B14" s="2">
        <v>2.9452054794520546</v>
      </c>
      <c r="C14" s="2">
        <v>2.9452054794520546</v>
      </c>
      <c r="D14" s="2">
        <v>2.9452054794520546</v>
      </c>
      <c r="P14" s="1">
        <v>13</v>
      </c>
      <c r="Q14" s="2">
        <v>1</v>
      </c>
      <c r="R14" s="2">
        <v>1</v>
      </c>
      <c r="S14" s="2">
        <v>1</v>
      </c>
    </row>
    <row r="15" spans="1:19" x14ac:dyDescent="0.3">
      <c r="A15" s="4">
        <f t="shared" si="1"/>
        <v>0.13541666666666666</v>
      </c>
      <c r="B15" s="2">
        <v>2.9452054794520546</v>
      </c>
      <c r="C15" s="2">
        <v>2.9452054794520546</v>
      </c>
      <c r="D15" s="2">
        <v>2.9452054794520546</v>
      </c>
      <c r="P15" s="1">
        <v>14</v>
      </c>
      <c r="Q15" s="2">
        <v>1</v>
      </c>
      <c r="R15" s="2">
        <v>1</v>
      </c>
      <c r="S15" s="2">
        <v>1</v>
      </c>
    </row>
    <row r="16" spans="1:19" x14ac:dyDescent="0.3">
      <c r="A16" s="4">
        <f t="shared" si="1"/>
        <v>0.14583333333333331</v>
      </c>
      <c r="B16" s="2">
        <v>2.9452054794520546</v>
      </c>
      <c r="C16" s="2">
        <v>2.9452054794520546</v>
      </c>
      <c r="D16" s="2">
        <v>2.9452054794520546</v>
      </c>
      <c r="P16" s="1">
        <v>15</v>
      </c>
      <c r="Q16" s="2">
        <v>1</v>
      </c>
      <c r="R16" s="2">
        <v>1</v>
      </c>
      <c r="S16" s="2">
        <v>1</v>
      </c>
    </row>
    <row r="17" spans="1:19" x14ac:dyDescent="0.3">
      <c r="A17" s="4">
        <f t="shared" si="1"/>
        <v>0.15624999999999997</v>
      </c>
      <c r="B17" s="2">
        <v>2.9452054794520546</v>
      </c>
      <c r="C17" s="2">
        <v>2.9452054794520546</v>
      </c>
      <c r="D17" s="2">
        <v>2.9452054794520546</v>
      </c>
      <c r="P17" s="1">
        <v>16</v>
      </c>
      <c r="Q17" s="2">
        <v>1</v>
      </c>
      <c r="R17" s="2">
        <v>1</v>
      </c>
      <c r="S17" s="2">
        <v>1</v>
      </c>
    </row>
    <row r="18" spans="1:19" x14ac:dyDescent="0.3">
      <c r="A18" s="4">
        <f t="shared" si="1"/>
        <v>0.16666666666666663</v>
      </c>
      <c r="B18" s="2">
        <v>2.9452054794520546</v>
      </c>
      <c r="C18" s="2">
        <v>2.9452054794520546</v>
      </c>
      <c r="D18" s="2">
        <v>2.9452054794520546</v>
      </c>
      <c r="P18" s="1">
        <v>17</v>
      </c>
      <c r="Q18" s="2">
        <v>1</v>
      </c>
      <c r="R18" s="2">
        <v>1</v>
      </c>
      <c r="S18" s="2">
        <v>1</v>
      </c>
    </row>
    <row r="19" spans="1:19" x14ac:dyDescent="0.3">
      <c r="A19" s="4">
        <f t="shared" si="1"/>
        <v>0.17708333333333329</v>
      </c>
      <c r="B19" s="2">
        <v>2.9452054794520546</v>
      </c>
      <c r="C19" s="2">
        <v>2.9452054794520546</v>
      </c>
      <c r="D19" s="2">
        <v>2.9452054794520546</v>
      </c>
      <c r="P19" s="1">
        <v>18</v>
      </c>
      <c r="Q19" s="2">
        <v>1</v>
      </c>
      <c r="R19" s="2">
        <v>1</v>
      </c>
      <c r="S19" s="2">
        <v>1</v>
      </c>
    </row>
    <row r="20" spans="1:19" x14ac:dyDescent="0.3">
      <c r="A20" s="4">
        <f t="shared" si="1"/>
        <v>0.18749999999999994</v>
      </c>
      <c r="B20" s="2">
        <v>2.9452054794520546</v>
      </c>
      <c r="C20" s="2">
        <v>2.9452054794520546</v>
      </c>
      <c r="D20" s="2">
        <v>2.9452054794520546</v>
      </c>
      <c r="P20" s="1">
        <v>19</v>
      </c>
      <c r="Q20" s="2">
        <v>1</v>
      </c>
      <c r="R20" s="2">
        <v>1</v>
      </c>
      <c r="S20" s="2">
        <v>1</v>
      </c>
    </row>
    <row r="21" spans="1:19" x14ac:dyDescent="0.3">
      <c r="A21" s="4">
        <f t="shared" si="1"/>
        <v>0.1979166666666666</v>
      </c>
      <c r="B21" s="2">
        <v>2.9452054794520546</v>
      </c>
      <c r="C21" s="2">
        <v>2.9452054794520546</v>
      </c>
      <c r="D21" s="2">
        <v>2.9452054794520546</v>
      </c>
      <c r="P21" s="1">
        <v>20</v>
      </c>
      <c r="Q21" s="2">
        <v>1</v>
      </c>
      <c r="R21" s="2">
        <v>1</v>
      </c>
      <c r="S21" s="2">
        <v>1</v>
      </c>
    </row>
    <row r="22" spans="1:19" x14ac:dyDescent="0.3">
      <c r="A22" s="4">
        <f t="shared" si="1"/>
        <v>0.20833333333333326</v>
      </c>
      <c r="B22" s="2">
        <v>2.9452054794520546</v>
      </c>
      <c r="C22" s="2">
        <v>2.9452054794520546</v>
      </c>
      <c r="D22" s="2">
        <v>2.9452054794520546</v>
      </c>
      <c r="P22" s="1">
        <v>21</v>
      </c>
      <c r="Q22" s="2">
        <v>1</v>
      </c>
      <c r="R22" s="2">
        <v>1</v>
      </c>
      <c r="S22" s="2">
        <v>1</v>
      </c>
    </row>
    <row r="23" spans="1:19" x14ac:dyDescent="0.3">
      <c r="A23" s="4">
        <f t="shared" si="1"/>
        <v>0.21874999999999992</v>
      </c>
      <c r="B23" s="2">
        <v>2.9452054794520546</v>
      </c>
      <c r="C23" s="2">
        <v>2.9452054794520546</v>
      </c>
      <c r="D23" s="2">
        <v>2.9452054794520546</v>
      </c>
      <c r="F23" s="1"/>
      <c r="G23" s="1" t="s">
        <v>3</v>
      </c>
      <c r="H23" s="1" t="s">
        <v>1</v>
      </c>
      <c r="I23" s="1" t="s">
        <v>2</v>
      </c>
      <c r="P23" s="1">
        <v>22</v>
      </c>
      <c r="Q23" s="2">
        <v>1</v>
      </c>
      <c r="R23" s="2">
        <v>1</v>
      </c>
      <c r="S23" s="2">
        <v>1</v>
      </c>
    </row>
    <row r="24" spans="1:19" x14ac:dyDescent="0.3">
      <c r="A24" s="4">
        <f t="shared" si="1"/>
        <v>0.22916666666666657</v>
      </c>
      <c r="B24" s="2">
        <v>2.9452054794520546</v>
      </c>
      <c r="C24" s="2">
        <v>2.9452054794520546</v>
      </c>
      <c r="D24" s="2">
        <v>2.9452054794520546</v>
      </c>
      <c r="F24" s="6">
        <v>0</v>
      </c>
      <c r="G24" s="7">
        <v>11.780821917808218</v>
      </c>
      <c r="H24" s="7">
        <v>11.780821917808218</v>
      </c>
      <c r="I24" s="7">
        <v>11.780821917808218</v>
      </c>
      <c r="P24" s="1">
        <v>23</v>
      </c>
      <c r="Q24" s="2">
        <v>1</v>
      </c>
      <c r="R24" s="2">
        <v>1</v>
      </c>
      <c r="S24" s="2">
        <v>1</v>
      </c>
    </row>
    <row r="25" spans="1:19" x14ac:dyDescent="0.3">
      <c r="A25" s="4">
        <f t="shared" si="1"/>
        <v>0.23958333333333323</v>
      </c>
      <c r="B25" s="2">
        <v>2.9452054794520546</v>
      </c>
      <c r="C25" s="2">
        <v>2.9452054794520546</v>
      </c>
      <c r="D25" s="2">
        <v>2.9452054794520546</v>
      </c>
      <c r="F25" s="6">
        <v>1</v>
      </c>
      <c r="G25" s="7">
        <v>11.780821917808218</v>
      </c>
      <c r="H25" s="7">
        <v>11.780821917808218</v>
      </c>
      <c r="I25" s="7">
        <v>11.780821917808218</v>
      </c>
      <c r="P25" s="1">
        <v>24</v>
      </c>
      <c r="Q25" s="2">
        <v>1</v>
      </c>
      <c r="R25" s="2">
        <v>1</v>
      </c>
      <c r="S25" s="2">
        <v>1</v>
      </c>
    </row>
    <row r="26" spans="1:19" x14ac:dyDescent="0.3">
      <c r="A26" s="4">
        <f t="shared" si="1"/>
        <v>0.24999999999999989</v>
      </c>
      <c r="B26" s="2">
        <v>2.9452054794520546</v>
      </c>
      <c r="C26" s="2">
        <v>2.9452054794520546</v>
      </c>
      <c r="D26" s="2">
        <v>2.9452054794520546</v>
      </c>
      <c r="F26" s="6">
        <v>2</v>
      </c>
      <c r="G26" s="7">
        <v>11.780821917808218</v>
      </c>
      <c r="H26" s="7">
        <v>11.780821917808218</v>
      </c>
      <c r="I26" s="7">
        <v>11.780821917808218</v>
      </c>
      <c r="P26" s="1">
        <v>25</v>
      </c>
      <c r="Q26" s="2">
        <v>1</v>
      </c>
      <c r="R26" s="2">
        <v>1</v>
      </c>
      <c r="S26" s="2">
        <v>1</v>
      </c>
    </row>
    <row r="27" spans="1:19" x14ac:dyDescent="0.3">
      <c r="A27" s="4">
        <f t="shared" si="1"/>
        <v>0.26041666666666657</v>
      </c>
      <c r="B27" s="2">
        <v>2.9452054794520546</v>
      </c>
      <c r="C27" s="2">
        <v>2.9452054794520546</v>
      </c>
      <c r="D27" s="2">
        <v>2.9452054794520546</v>
      </c>
      <c r="F27" s="6">
        <v>3</v>
      </c>
      <c r="G27" s="7">
        <v>11.780821917808218</v>
      </c>
      <c r="H27" s="7">
        <v>11.780821917808218</v>
      </c>
      <c r="I27" s="7">
        <v>11.780821917808218</v>
      </c>
      <c r="P27" s="1">
        <v>26</v>
      </c>
      <c r="Q27" s="2">
        <v>1</v>
      </c>
      <c r="R27" s="2">
        <v>1</v>
      </c>
      <c r="S27" s="2">
        <v>1</v>
      </c>
    </row>
    <row r="28" spans="1:19" x14ac:dyDescent="0.3">
      <c r="A28" s="4">
        <f t="shared" si="1"/>
        <v>0.27083333333333326</v>
      </c>
      <c r="B28" s="2">
        <v>2.9452054794520546</v>
      </c>
      <c r="C28" s="2">
        <v>2.9452054794520546</v>
      </c>
      <c r="D28" s="2">
        <v>2.9452054794520546</v>
      </c>
      <c r="F28" s="6">
        <v>4</v>
      </c>
      <c r="G28" s="7">
        <v>11.780821917808218</v>
      </c>
      <c r="H28" s="7">
        <v>11.780821917808218</v>
      </c>
      <c r="I28" s="7">
        <v>11.780821917808218</v>
      </c>
      <c r="P28" s="1">
        <v>27</v>
      </c>
      <c r="Q28" s="2">
        <v>1</v>
      </c>
      <c r="R28" s="2">
        <v>1</v>
      </c>
      <c r="S28" s="2">
        <v>1</v>
      </c>
    </row>
    <row r="29" spans="1:19" x14ac:dyDescent="0.3">
      <c r="A29" s="4">
        <f t="shared" si="1"/>
        <v>0.28124999999999994</v>
      </c>
      <c r="B29" s="2">
        <v>2.9452054794520546</v>
      </c>
      <c r="C29" s="2">
        <v>2.9452054794520546</v>
      </c>
      <c r="D29" s="2">
        <v>2.9452054794520546</v>
      </c>
      <c r="F29" s="6">
        <v>5</v>
      </c>
      <c r="G29" s="7">
        <v>11.780821917808218</v>
      </c>
      <c r="H29" s="7">
        <v>11.780821917808218</v>
      </c>
      <c r="I29" s="7">
        <v>11.780821917808218</v>
      </c>
      <c r="P29" s="1">
        <v>28</v>
      </c>
      <c r="Q29" s="2">
        <v>1</v>
      </c>
      <c r="R29" s="2">
        <v>1</v>
      </c>
      <c r="S29" s="2">
        <v>1</v>
      </c>
    </row>
    <row r="30" spans="1:19" x14ac:dyDescent="0.3">
      <c r="A30" s="4">
        <f t="shared" si="1"/>
        <v>0.29166666666666663</v>
      </c>
      <c r="B30" s="2">
        <v>2.9452054794520546</v>
      </c>
      <c r="C30" s="2">
        <v>2.9452054794520546</v>
      </c>
      <c r="D30" s="2">
        <v>2.9452054794520546</v>
      </c>
      <c r="F30" s="6">
        <v>6</v>
      </c>
      <c r="G30" s="7">
        <v>11.780821917808218</v>
      </c>
      <c r="H30" s="7">
        <v>11.780821917808218</v>
      </c>
      <c r="I30" s="7">
        <v>11.780821917808218</v>
      </c>
      <c r="P30" s="1">
        <v>29</v>
      </c>
      <c r="Q30" s="2">
        <v>1</v>
      </c>
      <c r="R30" s="2">
        <v>1</v>
      </c>
      <c r="S30" s="2">
        <v>1</v>
      </c>
    </row>
    <row r="31" spans="1:19" x14ac:dyDescent="0.3">
      <c r="A31" s="4">
        <f t="shared" si="1"/>
        <v>0.30208333333333331</v>
      </c>
      <c r="B31" s="2">
        <v>2.9452054794520546</v>
      </c>
      <c r="C31" s="2">
        <v>2.9452054794520546</v>
      </c>
      <c r="D31" s="2">
        <v>2.9452054794520546</v>
      </c>
      <c r="F31" s="6">
        <v>7</v>
      </c>
      <c r="G31" s="7">
        <v>11.780821917808218</v>
      </c>
      <c r="H31" s="7">
        <v>11.780821917808218</v>
      </c>
      <c r="I31" s="7">
        <v>11.780821917808218</v>
      </c>
      <c r="P31" s="1">
        <v>30</v>
      </c>
      <c r="Q31" s="2">
        <v>1</v>
      </c>
      <c r="R31" s="2">
        <v>1</v>
      </c>
      <c r="S31" s="2">
        <v>1</v>
      </c>
    </row>
    <row r="32" spans="1:19" x14ac:dyDescent="0.3">
      <c r="A32" s="4">
        <f t="shared" si="1"/>
        <v>0.3125</v>
      </c>
      <c r="B32" s="2">
        <v>2.9452054794520546</v>
      </c>
      <c r="C32" s="2">
        <v>2.9452054794520546</v>
      </c>
      <c r="D32" s="2">
        <v>2.9452054794520546</v>
      </c>
      <c r="F32" s="6">
        <v>8</v>
      </c>
      <c r="G32" s="7">
        <v>111.26331811263317</v>
      </c>
      <c r="H32" s="7">
        <v>111.26331811263317</v>
      </c>
      <c r="I32" s="7">
        <v>111.26331811263317</v>
      </c>
      <c r="P32" s="1">
        <v>31</v>
      </c>
      <c r="Q32" s="2">
        <v>1</v>
      </c>
      <c r="R32" s="2">
        <v>1</v>
      </c>
      <c r="S32" s="2">
        <v>1</v>
      </c>
    </row>
    <row r="33" spans="1:19" x14ac:dyDescent="0.3">
      <c r="A33" s="4">
        <f t="shared" si="1"/>
        <v>0.32291666666666669</v>
      </c>
      <c r="B33" s="2">
        <v>2.9452054794520546</v>
      </c>
      <c r="C33" s="2">
        <v>2.9452054794520546</v>
      </c>
      <c r="D33" s="2">
        <v>2.9452054794520546</v>
      </c>
      <c r="F33" s="6">
        <v>9</v>
      </c>
      <c r="G33" s="7">
        <v>111.26331811263317</v>
      </c>
      <c r="H33" s="7">
        <v>111.26331811263317</v>
      </c>
      <c r="I33" s="7">
        <v>111.26331811263317</v>
      </c>
      <c r="P33" s="1">
        <v>32</v>
      </c>
      <c r="Q33" s="2">
        <v>1</v>
      </c>
      <c r="R33" s="2">
        <v>1</v>
      </c>
      <c r="S33" s="2">
        <v>1</v>
      </c>
    </row>
    <row r="34" spans="1:19" x14ac:dyDescent="0.3">
      <c r="A34" s="4">
        <f t="shared" si="1"/>
        <v>0.33333333333333337</v>
      </c>
      <c r="B34" s="2">
        <v>27.815829528158293</v>
      </c>
      <c r="C34" s="2">
        <v>27.815829528158293</v>
      </c>
      <c r="D34" s="2">
        <v>27.815829528158293</v>
      </c>
      <c r="F34" s="6">
        <v>10</v>
      </c>
      <c r="G34" s="7">
        <v>111.26331811263317</v>
      </c>
      <c r="H34" s="7">
        <v>111.26331811263317</v>
      </c>
      <c r="I34" s="7">
        <v>111.26331811263317</v>
      </c>
      <c r="P34" s="1">
        <v>33</v>
      </c>
      <c r="Q34" s="2">
        <v>1</v>
      </c>
      <c r="R34" s="2">
        <v>1</v>
      </c>
      <c r="S34" s="2">
        <v>1</v>
      </c>
    </row>
    <row r="35" spans="1:19" x14ac:dyDescent="0.3">
      <c r="A35" s="4">
        <f t="shared" si="1"/>
        <v>0.34375000000000006</v>
      </c>
      <c r="B35" s="2">
        <v>27.815829528158293</v>
      </c>
      <c r="C35" s="2">
        <v>27.815829528158293</v>
      </c>
      <c r="D35" s="2">
        <v>27.815829528158293</v>
      </c>
      <c r="F35" s="6">
        <v>11</v>
      </c>
      <c r="G35" s="7">
        <v>111.26331811263317</v>
      </c>
      <c r="H35" s="7">
        <v>111.26331811263317</v>
      </c>
      <c r="I35" s="7">
        <v>111.26331811263317</v>
      </c>
      <c r="P35" s="1">
        <v>34</v>
      </c>
      <c r="Q35" s="2">
        <v>1</v>
      </c>
      <c r="R35" s="2">
        <v>1</v>
      </c>
      <c r="S35" s="2">
        <v>1</v>
      </c>
    </row>
    <row r="36" spans="1:19" x14ac:dyDescent="0.3">
      <c r="A36" s="4">
        <f t="shared" si="1"/>
        <v>0.35416666666666674</v>
      </c>
      <c r="B36" s="2">
        <v>27.815829528158293</v>
      </c>
      <c r="C36" s="2">
        <v>27.815829528158293</v>
      </c>
      <c r="D36" s="2">
        <v>27.815829528158293</v>
      </c>
      <c r="F36" s="6">
        <v>12</v>
      </c>
      <c r="G36" s="7">
        <v>111.26331811263317</v>
      </c>
      <c r="H36" s="7">
        <v>111.26331811263317</v>
      </c>
      <c r="I36" s="7">
        <v>111.26331811263317</v>
      </c>
      <c r="P36" s="1">
        <v>35</v>
      </c>
      <c r="Q36" s="2">
        <v>1</v>
      </c>
      <c r="R36" s="2">
        <v>1</v>
      </c>
      <c r="S36" s="2">
        <v>1</v>
      </c>
    </row>
    <row r="37" spans="1:19" x14ac:dyDescent="0.3">
      <c r="A37" s="4">
        <f t="shared" si="1"/>
        <v>0.36458333333333343</v>
      </c>
      <c r="B37" s="2">
        <v>27.815829528158293</v>
      </c>
      <c r="C37" s="2">
        <v>27.815829528158293</v>
      </c>
      <c r="D37" s="2">
        <v>27.815829528158293</v>
      </c>
      <c r="F37" s="6">
        <v>13</v>
      </c>
      <c r="G37" s="7">
        <v>111.26331811263317</v>
      </c>
      <c r="H37" s="7">
        <v>111.26331811263317</v>
      </c>
      <c r="I37" s="7">
        <v>111.26331811263317</v>
      </c>
      <c r="P37" s="1">
        <v>36</v>
      </c>
      <c r="Q37" s="2">
        <v>1</v>
      </c>
      <c r="R37" s="2">
        <v>1</v>
      </c>
      <c r="S37" s="2">
        <v>1</v>
      </c>
    </row>
    <row r="38" spans="1:19" x14ac:dyDescent="0.3">
      <c r="A38" s="4">
        <f t="shared" si="1"/>
        <v>0.37500000000000011</v>
      </c>
      <c r="B38" s="2">
        <v>27.815829528158293</v>
      </c>
      <c r="C38" s="2">
        <v>27.815829528158293</v>
      </c>
      <c r="D38" s="2">
        <v>27.815829528158293</v>
      </c>
      <c r="F38" s="6">
        <v>14</v>
      </c>
      <c r="G38" s="7">
        <v>111.26331811263317</v>
      </c>
      <c r="H38" s="7">
        <v>111.26331811263317</v>
      </c>
      <c r="I38" s="7">
        <v>111.26331811263317</v>
      </c>
      <c r="P38" s="1">
        <v>37</v>
      </c>
      <c r="Q38" s="2">
        <v>1</v>
      </c>
      <c r="R38" s="2">
        <v>1</v>
      </c>
      <c r="S38" s="2">
        <v>1</v>
      </c>
    </row>
    <row r="39" spans="1:19" x14ac:dyDescent="0.3">
      <c r="A39" s="4">
        <f t="shared" si="1"/>
        <v>0.3854166666666668</v>
      </c>
      <c r="B39" s="2">
        <v>27.815829528158293</v>
      </c>
      <c r="C39" s="2">
        <v>27.815829528158293</v>
      </c>
      <c r="D39" s="2">
        <v>27.815829528158293</v>
      </c>
      <c r="F39" s="6">
        <v>15</v>
      </c>
      <c r="G39" s="7">
        <v>111.26331811263317</v>
      </c>
      <c r="H39" s="7">
        <v>111.26331811263317</v>
      </c>
      <c r="I39" s="7">
        <v>111.26331811263317</v>
      </c>
      <c r="P39" s="1">
        <v>38</v>
      </c>
      <c r="Q39" s="2">
        <v>1</v>
      </c>
      <c r="R39" s="2">
        <v>1</v>
      </c>
      <c r="S39" s="2">
        <v>1</v>
      </c>
    </row>
    <row r="40" spans="1:19" x14ac:dyDescent="0.3">
      <c r="A40" s="4">
        <f t="shared" si="1"/>
        <v>0.39583333333333348</v>
      </c>
      <c r="B40" s="2">
        <v>27.815829528158293</v>
      </c>
      <c r="C40" s="2">
        <v>27.815829528158293</v>
      </c>
      <c r="D40" s="2">
        <v>27.815829528158293</v>
      </c>
      <c r="F40" s="6">
        <v>16</v>
      </c>
      <c r="G40" s="7">
        <v>111.26331811263317</v>
      </c>
      <c r="H40" s="7">
        <v>111.26331811263317</v>
      </c>
      <c r="I40" s="7">
        <v>111.26331811263317</v>
      </c>
      <c r="P40" s="1">
        <v>39</v>
      </c>
      <c r="Q40" s="2">
        <v>1</v>
      </c>
      <c r="R40" s="2">
        <v>1</v>
      </c>
      <c r="S40" s="2">
        <v>1</v>
      </c>
    </row>
    <row r="41" spans="1:19" x14ac:dyDescent="0.3">
      <c r="A41" s="4">
        <f t="shared" si="1"/>
        <v>0.40625000000000017</v>
      </c>
      <c r="B41" s="2">
        <v>27.815829528158293</v>
      </c>
      <c r="C41" s="2">
        <v>27.815829528158293</v>
      </c>
      <c r="D41" s="2">
        <v>27.815829528158293</v>
      </c>
      <c r="F41" s="6">
        <v>17</v>
      </c>
      <c r="G41" s="7">
        <v>11.780821917808218</v>
      </c>
      <c r="H41" s="7">
        <v>11.780821917808218</v>
      </c>
      <c r="I41" s="7">
        <v>11.780821917808218</v>
      </c>
      <c r="P41" s="1">
        <v>40</v>
      </c>
      <c r="Q41" s="2">
        <v>1</v>
      </c>
      <c r="R41" s="2">
        <v>1</v>
      </c>
      <c r="S41" s="2">
        <v>1</v>
      </c>
    </row>
    <row r="42" spans="1:19" x14ac:dyDescent="0.3">
      <c r="A42" s="4">
        <f t="shared" si="1"/>
        <v>0.41666666666666685</v>
      </c>
      <c r="B42" s="2">
        <v>27.815829528158293</v>
      </c>
      <c r="C42" s="2">
        <v>27.815829528158293</v>
      </c>
      <c r="D42" s="2">
        <v>27.815829528158293</v>
      </c>
      <c r="F42" s="6">
        <v>18</v>
      </c>
      <c r="G42" s="7">
        <v>11.780821917808218</v>
      </c>
      <c r="H42" s="7">
        <v>11.780821917808218</v>
      </c>
      <c r="I42" s="7">
        <v>11.780821917808218</v>
      </c>
      <c r="P42" s="1">
        <v>41</v>
      </c>
      <c r="Q42" s="2">
        <v>1</v>
      </c>
      <c r="R42" s="2">
        <v>1</v>
      </c>
      <c r="S42" s="2">
        <v>1</v>
      </c>
    </row>
    <row r="43" spans="1:19" x14ac:dyDescent="0.3">
      <c r="A43" s="4">
        <f t="shared" si="1"/>
        <v>0.42708333333333354</v>
      </c>
      <c r="B43" s="2">
        <v>27.815829528158293</v>
      </c>
      <c r="C43" s="2">
        <v>27.815829528158293</v>
      </c>
      <c r="D43" s="2">
        <v>27.815829528158293</v>
      </c>
      <c r="F43" s="6">
        <v>19</v>
      </c>
      <c r="G43" s="7">
        <v>11.780821917808218</v>
      </c>
      <c r="H43" s="7">
        <v>11.780821917808218</v>
      </c>
      <c r="I43" s="7">
        <v>11.780821917808218</v>
      </c>
      <c r="P43" s="1">
        <v>42</v>
      </c>
      <c r="Q43" s="2">
        <v>1</v>
      </c>
      <c r="R43" s="2">
        <v>1</v>
      </c>
      <c r="S43" s="2">
        <v>1</v>
      </c>
    </row>
    <row r="44" spans="1:19" x14ac:dyDescent="0.3">
      <c r="A44" s="4">
        <f t="shared" si="1"/>
        <v>0.43750000000000022</v>
      </c>
      <c r="B44" s="2">
        <v>27.815829528158293</v>
      </c>
      <c r="C44" s="2">
        <v>27.815829528158293</v>
      </c>
      <c r="D44" s="2">
        <v>27.815829528158293</v>
      </c>
      <c r="F44" s="6">
        <v>20</v>
      </c>
      <c r="G44" s="7">
        <v>11.780821917808218</v>
      </c>
      <c r="H44" s="7">
        <v>11.780821917808218</v>
      </c>
      <c r="I44" s="7">
        <v>11.780821917808218</v>
      </c>
      <c r="P44" s="1">
        <v>43</v>
      </c>
      <c r="Q44" s="2">
        <v>1</v>
      </c>
      <c r="R44" s="2">
        <v>1</v>
      </c>
      <c r="S44" s="2">
        <v>1</v>
      </c>
    </row>
    <row r="45" spans="1:19" x14ac:dyDescent="0.3">
      <c r="A45" s="4">
        <f t="shared" si="1"/>
        <v>0.44791666666666691</v>
      </c>
      <c r="B45" s="2">
        <v>27.815829528158293</v>
      </c>
      <c r="C45" s="2">
        <v>27.815829528158293</v>
      </c>
      <c r="D45" s="2">
        <v>27.815829528158293</v>
      </c>
      <c r="F45" s="6">
        <v>21</v>
      </c>
      <c r="G45" s="7">
        <v>11.780821917808218</v>
      </c>
      <c r="H45" s="7">
        <v>11.780821917808218</v>
      </c>
      <c r="I45" s="7">
        <v>11.780821917808218</v>
      </c>
      <c r="P45" s="1">
        <v>44</v>
      </c>
      <c r="Q45" s="2">
        <v>1</v>
      </c>
      <c r="R45" s="2">
        <v>1</v>
      </c>
      <c r="S45" s="2">
        <v>1</v>
      </c>
    </row>
    <row r="46" spans="1:19" x14ac:dyDescent="0.3">
      <c r="A46" s="4">
        <f t="shared" si="1"/>
        <v>0.45833333333333359</v>
      </c>
      <c r="B46" s="2">
        <v>27.815829528158293</v>
      </c>
      <c r="C46" s="2">
        <v>27.815829528158293</v>
      </c>
      <c r="D46" s="2">
        <v>27.815829528158293</v>
      </c>
      <c r="F46" s="6">
        <v>22</v>
      </c>
      <c r="G46" s="7">
        <v>11.780821917808218</v>
      </c>
      <c r="H46" s="7">
        <v>11.780821917808218</v>
      </c>
      <c r="I46" s="7">
        <v>11.780821917808218</v>
      </c>
      <c r="P46" s="1">
        <v>45</v>
      </c>
      <c r="Q46" s="2">
        <v>1</v>
      </c>
      <c r="R46" s="2">
        <v>1</v>
      </c>
      <c r="S46" s="2">
        <v>1</v>
      </c>
    </row>
    <row r="47" spans="1:19" x14ac:dyDescent="0.3">
      <c r="A47" s="4">
        <f t="shared" si="1"/>
        <v>0.46875000000000028</v>
      </c>
      <c r="B47" s="2">
        <v>27.815829528158293</v>
      </c>
      <c r="C47" s="2">
        <v>27.815829528158293</v>
      </c>
      <c r="D47" s="2">
        <v>27.815829528158293</v>
      </c>
      <c r="F47" s="6">
        <v>23</v>
      </c>
      <c r="G47" s="7">
        <v>11.780821917808218</v>
      </c>
      <c r="H47" s="7">
        <v>11.780821917808218</v>
      </c>
      <c r="I47" s="7">
        <v>11.780821917808218</v>
      </c>
      <c r="P47" s="1">
        <v>46</v>
      </c>
      <c r="Q47" s="2">
        <v>1</v>
      </c>
      <c r="R47" s="2">
        <v>1</v>
      </c>
      <c r="S47" s="2">
        <v>1</v>
      </c>
    </row>
    <row r="48" spans="1:19" x14ac:dyDescent="0.3">
      <c r="A48" s="4">
        <f t="shared" si="1"/>
        <v>0.47916666666666696</v>
      </c>
      <c r="B48" s="2">
        <v>27.815829528158293</v>
      </c>
      <c r="C48" s="2">
        <v>27.815829528158293</v>
      </c>
      <c r="D48" s="2">
        <v>27.815829528158293</v>
      </c>
      <c r="P48" s="1">
        <v>47</v>
      </c>
      <c r="Q48" s="2">
        <v>1</v>
      </c>
      <c r="R48" s="2">
        <v>1</v>
      </c>
      <c r="S48" s="2">
        <v>1</v>
      </c>
    </row>
    <row r="49" spans="1:19" x14ac:dyDescent="0.3">
      <c r="A49" s="4">
        <f>A48+1/24/4</f>
        <v>0.48958333333333365</v>
      </c>
      <c r="B49" s="2">
        <v>27.815829528158293</v>
      </c>
      <c r="C49" s="2">
        <v>27.815829528158293</v>
      </c>
      <c r="D49" s="2">
        <v>27.815829528158293</v>
      </c>
      <c r="P49" s="1">
        <v>48</v>
      </c>
      <c r="Q49" s="2">
        <v>1</v>
      </c>
      <c r="R49" s="2">
        <v>1</v>
      </c>
      <c r="S49" s="2">
        <v>1</v>
      </c>
    </row>
    <row r="50" spans="1:19" x14ac:dyDescent="0.3">
      <c r="A50" s="4">
        <f t="shared" si="1"/>
        <v>0.50000000000000033</v>
      </c>
      <c r="B50" s="2">
        <v>27.815829528158293</v>
      </c>
      <c r="C50" s="2">
        <v>27.815829528158293</v>
      </c>
      <c r="D50" s="2">
        <v>27.815829528158293</v>
      </c>
      <c r="P50" s="1">
        <v>49</v>
      </c>
      <c r="Q50" s="2">
        <v>1</v>
      </c>
      <c r="R50" s="2">
        <v>1</v>
      </c>
      <c r="S50" s="2">
        <v>1</v>
      </c>
    </row>
    <row r="51" spans="1:19" x14ac:dyDescent="0.3">
      <c r="A51" s="4">
        <f t="shared" si="1"/>
        <v>0.51041666666666696</v>
      </c>
      <c r="B51" s="2">
        <v>27.815829528158293</v>
      </c>
      <c r="C51" s="2">
        <v>27.815829528158293</v>
      </c>
      <c r="D51" s="2">
        <v>27.815829528158293</v>
      </c>
      <c r="P51" s="1">
        <v>50</v>
      </c>
      <c r="Q51" s="2">
        <v>1</v>
      </c>
      <c r="R51" s="2">
        <v>1</v>
      </c>
      <c r="S51" s="2">
        <v>1</v>
      </c>
    </row>
    <row r="52" spans="1:19" x14ac:dyDescent="0.3">
      <c r="A52" s="4">
        <f t="shared" si="1"/>
        <v>0.52083333333333359</v>
      </c>
      <c r="B52" s="2">
        <v>27.815829528158293</v>
      </c>
      <c r="C52" s="2">
        <v>27.815829528158293</v>
      </c>
      <c r="D52" s="2">
        <v>27.815829528158293</v>
      </c>
      <c r="P52" s="1">
        <v>51</v>
      </c>
      <c r="Q52" s="2">
        <v>1</v>
      </c>
      <c r="R52" s="2">
        <v>1</v>
      </c>
      <c r="S52" s="2">
        <v>1</v>
      </c>
    </row>
    <row r="53" spans="1:19" x14ac:dyDescent="0.3">
      <c r="A53" s="4">
        <f t="shared" si="1"/>
        <v>0.53125000000000022</v>
      </c>
      <c r="B53" s="2">
        <v>27.815829528158293</v>
      </c>
      <c r="C53" s="2">
        <v>27.815829528158293</v>
      </c>
      <c r="D53" s="2">
        <v>27.815829528158293</v>
      </c>
      <c r="P53" s="1">
        <v>52</v>
      </c>
      <c r="Q53" s="2">
        <v>1</v>
      </c>
      <c r="R53" s="2">
        <v>1</v>
      </c>
      <c r="S53" s="2">
        <v>1</v>
      </c>
    </row>
    <row r="54" spans="1:19" x14ac:dyDescent="0.3">
      <c r="A54" s="4">
        <f t="shared" si="1"/>
        <v>0.54166666666666685</v>
      </c>
      <c r="B54" s="2">
        <v>27.815829528158293</v>
      </c>
      <c r="C54" s="2">
        <v>27.815829528158293</v>
      </c>
      <c r="D54" s="2">
        <v>27.815829528158293</v>
      </c>
      <c r="P54" s="1">
        <v>53</v>
      </c>
      <c r="Q54" s="2">
        <v>1</v>
      </c>
      <c r="R54" s="2">
        <v>1</v>
      </c>
      <c r="S54" s="2">
        <v>1</v>
      </c>
    </row>
    <row r="55" spans="1:19" x14ac:dyDescent="0.3">
      <c r="A55" s="4">
        <f t="shared" si="1"/>
        <v>0.55208333333333348</v>
      </c>
      <c r="B55" s="2">
        <v>27.815829528158293</v>
      </c>
      <c r="C55" s="2">
        <v>27.815829528158293</v>
      </c>
      <c r="D55" s="2">
        <v>27.815829528158293</v>
      </c>
    </row>
    <row r="56" spans="1:19" x14ac:dyDescent="0.3">
      <c r="A56" s="4">
        <f t="shared" si="1"/>
        <v>0.56250000000000011</v>
      </c>
      <c r="B56" s="2">
        <v>27.815829528158293</v>
      </c>
      <c r="C56" s="2">
        <v>27.815829528158293</v>
      </c>
      <c r="D56" s="2">
        <v>27.815829528158293</v>
      </c>
    </row>
    <row r="57" spans="1:19" x14ac:dyDescent="0.3">
      <c r="A57" s="4">
        <f t="shared" si="1"/>
        <v>0.57291666666666674</v>
      </c>
      <c r="B57" s="2">
        <v>27.815829528158293</v>
      </c>
      <c r="C57" s="2">
        <v>27.815829528158293</v>
      </c>
      <c r="D57" s="2">
        <v>27.815829528158293</v>
      </c>
    </row>
    <row r="58" spans="1:19" x14ac:dyDescent="0.3">
      <c r="A58" s="4">
        <f t="shared" si="1"/>
        <v>0.58333333333333337</v>
      </c>
      <c r="B58" s="2">
        <v>27.815829528158293</v>
      </c>
      <c r="C58" s="2">
        <v>27.815829528158293</v>
      </c>
      <c r="D58" s="2">
        <v>27.815829528158293</v>
      </c>
    </row>
    <row r="59" spans="1:19" x14ac:dyDescent="0.3">
      <c r="A59" s="4">
        <f t="shared" si="1"/>
        <v>0.59375</v>
      </c>
      <c r="B59" s="2">
        <v>27.815829528158293</v>
      </c>
      <c r="C59" s="2">
        <v>27.815829528158293</v>
      </c>
      <c r="D59" s="2">
        <v>27.815829528158293</v>
      </c>
    </row>
    <row r="60" spans="1:19" x14ac:dyDescent="0.3">
      <c r="A60" s="4">
        <f t="shared" si="1"/>
        <v>0.60416666666666663</v>
      </c>
      <c r="B60" s="2">
        <v>27.815829528158293</v>
      </c>
      <c r="C60" s="2">
        <v>27.815829528158293</v>
      </c>
      <c r="D60" s="2">
        <v>27.815829528158293</v>
      </c>
    </row>
    <row r="61" spans="1:19" x14ac:dyDescent="0.3">
      <c r="A61" s="4">
        <f t="shared" si="1"/>
        <v>0.61458333333333326</v>
      </c>
      <c r="B61" s="2">
        <v>27.815829528158293</v>
      </c>
      <c r="C61" s="2">
        <v>27.815829528158293</v>
      </c>
      <c r="D61" s="2">
        <v>27.815829528158293</v>
      </c>
    </row>
    <row r="62" spans="1:19" x14ac:dyDescent="0.3">
      <c r="A62" s="4">
        <f t="shared" si="1"/>
        <v>0.62499999999999989</v>
      </c>
      <c r="B62" s="2">
        <v>27.815829528158293</v>
      </c>
      <c r="C62" s="2">
        <v>27.815829528158293</v>
      </c>
      <c r="D62" s="2">
        <v>27.815829528158293</v>
      </c>
    </row>
    <row r="63" spans="1:19" x14ac:dyDescent="0.3">
      <c r="A63" s="4">
        <f t="shared" si="1"/>
        <v>0.63541666666666652</v>
      </c>
      <c r="B63" s="2">
        <v>27.815829528158293</v>
      </c>
      <c r="C63" s="2">
        <v>27.815829528158293</v>
      </c>
      <c r="D63" s="2">
        <v>27.815829528158293</v>
      </c>
    </row>
    <row r="64" spans="1:19" x14ac:dyDescent="0.3">
      <c r="A64" s="4">
        <f t="shared" si="1"/>
        <v>0.64583333333333315</v>
      </c>
      <c r="B64" s="2">
        <v>27.815829528158293</v>
      </c>
      <c r="C64" s="2">
        <v>27.815829528158293</v>
      </c>
      <c r="D64" s="2">
        <v>27.815829528158293</v>
      </c>
    </row>
    <row r="65" spans="1:4" x14ac:dyDescent="0.3">
      <c r="A65" s="4">
        <f t="shared" si="1"/>
        <v>0.65624999999999978</v>
      </c>
      <c r="B65" s="2">
        <v>27.815829528158293</v>
      </c>
      <c r="C65" s="2">
        <v>27.815829528158293</v>
      </c>
      <c r="D65" s="2">
        <v>27.815829528158293</v>
      </c>
    </row>
    <row r="66" spans="1:4" x14ac:dyDescent="0.3">
      <c r="A66" s="4">
        <f t="shared" si="1"/>
        <v>0.66666666666666641</v>
      </c>
      <c r="B66" s="2">
        <v>27.815829528158293</v>
      </c>
      <c r="C66" s="2">
        <v>27.815829528158293</v>
      </c>
      <c r="D66" s="2">
        <v>27.815829528158293</v>
      </c>
    </row>
    <row r="67" spans="1:4" x14ac:dyDescent="0.3">
      <c r="A67" s="4">
        <f>A66+1/24/4</f>
        <v>0.67708333333333304</v>
      </c>
      <c r="B67" s="2">
        <v>27.815829528158293</v>
      </c>
      <c r="C67" s="2">
        <v>27.815829528158293</v>
      </c>
      <c r="D67" s="2">
        <v>27.815829528158293</v>
      </c>
    </row>
    <row r="68" spans="1:4" x14ac:dyDescent="0.3">
      <c r="A68" s="4">
        <f t="shared" ref="A68:A75" si="2">A67+1/24/4</f>
        <v>0.68749999999999967</v>
      </c>
      <c r="B68" s="2">
        <v>27.815829528158293</v>
      </c>
      <c r="C68" s="2">
        <v>27.815829528158293</v>
      </c>
      <c r="D68" s="2">
        <v>27.815829528158293</v>
      </c>
    </row>
    <row r="69" spans="1:4" x14ac:dyDescent="0.3">
      <c r="A69" s="4">
        <f t="shared" si="2"/>
        <v>0.6979166666666663</v>
      </c>
      <c r="B69" s="2">
        <v>27.815829528158293</v>
      </c>
      <c r="C69" s="2">
        <v>27.815829528158293</v>
      </c>
      <c r="D69" s="2">
        <v>27.815829528158293</v>
      </c>
    </row>
    <row r="70" spans="1:4" x14ac:dyDescent="0.3">
      <c r="A70" s="4">
        <f t="shared" si="2"/>
        <v>0.70833333333333293</v>
      </c>
      <c r="B70" s="2">
        <v>2.9452054794520546</v>
      </c>
      <c r="C70" s="2">
        <v>2.9452054794520546</v>
      </c>
      <c r="D70" s="2">
        <v>2.9452054794520546</v>
      </c>
    </row>
    <row r="71" spans="1:4" x14ac:dyDescent="0.3">
      <c r="A71" s="4">
        <f t="shared" si="2"/>
        <v>0.71874999999999956</v>
      </c>
      <c r="B71" s="2">
        <v>2.9452054794520546</v>
      </c>
      <c r="C71" s="2">
        <v>2.9452054794520546</v>
      </c>
      <c r="D71" s="2">
        <v>2.9452054794520546</v>
      </c>
    </row>
    <row r="72" spans="1:4" x14ac:dyDescent="0.3">
      <c r="A72" s="4">
        <f t="shared" si="2"/>
        <v>0.72916666666666619</v>
      </c>
      <c r="B72" s="2">
        <v>2.9452054794520546</v>
      </c>
      <c r="C72" s="2">
        <v>2.9452054794520546</v>
      </c>
      <c r="D72" s="2">
        <v>2.9452054794520546</v>
      </c>
    </row>
    <row r="73" spans="1:4" x14ac:dyDescent="0.3">
      <c r="A73" s="4">
        <f t="shared" si="2"/>
        <v>0.73958333333333282</v>
      </c>
      <c r="B73" s="2">
        <v>2.9452054794520546</v>
      </c>
      <c r="C73" s="2">
        <v>2.9452054794520546</v>
      </c>
      <c r="D73" s="2">
        <v>2.9452054794520546</v>
      </c>
    </row>
    <row r="74" spans="1:4" x14ac:dyDescent="0.3">
      <c r="A74" s="4">
        <f t="shared" si="2"/>
        <v>0.74999999999999944</v>
      </c>
      <c r="B74" s="2">
        <v>2.9452054794520546</v>
      </c>
      <c r="C74" s="2">
        <v>2.9452054794520546</v>
      </c>
      <c r="D74" s="2">
        <v>2.9452054794520546</v>
      </c>
    </row>
    <row r="75" spans="1:4" x14ac:dyDescent="0.3">
      <c r="A75" s="4">
        <f t="shared" si="2"/>
        <v>0.76041666666666607</v>
      </c>
      <c r="B75" s="2">
        <v>2.9452054794520546</v>
      </c>
      <c r="C75" s="2">
        <v>2.9452054794520546</v>
      </c>
      <c r="D75" s="2">
        <v>2.9452054794520546</v>
      </c>
    </row>
    <row r="76" spans="1:4" x14ac:dyDescent="0.3">
      <c r="A76" s="4">
        <f>A75+1/24/4</f>
        <v>0.7708333333333327</v>
      </c>
      <c r="B76" s="2">
        <v>2.9452054794520546</v>
      </c>
      <c r="C76" s="2">
        <v>2.9452054794520546</v>
      </c>
      <c r="D76" s="2">
        <v>2.9452054794520546</v>
      </c>
    </row>
    <row r="77" spans="1:4" x14ac:dyDescent="0.3">
      <c r="A77" s="4">
        <f t="shared" ref="A77:A85" si="3">A76+1/24/4</f>
        <v>0.78124999999999933</v>
      </c>
      <c r="B77" s="2">
        <v>2.9452054794520546</v>
      </c>
      <c r="C77" s="2">
        <v>2.9452054794520546</v>
      </c>
      <c r="D77" s="2">
        <v>2.9452054794520546</v>
      </c>
    </row>
    <row r="78" spans="1:4" x14ac:dyDescent="0.3">
      <c r="A78" s="4">
        <f t="shared" si="3"/>
        <v>0.79166666666666596</v>
      </c>
      <c r="B78" s="2">
        <v>2.9452054794520546</v>
      </c>
      <c r="C78" s="2">
        <v>2.9452054794520546</v>
      </c>
      <c r="D78" s="2">
        <v>2.9452054794520546</v>
      </c>
    </row>
    <row r="79" spans="1:4" x14ac:dyDescent="0.3">
      <c r="A79" s="4">
        <f t="shared" si="3"/>
        <v>0.80208333333333259</v>
      </c>
      <c r="B79" s="2">
        <v>2.9452054794520546</v>
      </c>
      <c r="C79" s="2">
        <v>2.9452054794520546</v>
      </c>
      <c r="D79" s="2">
        <v>2.9452054794520546</v>
      </c>
    </row>
    <row r="80" spans="1:4" x14ac:dyDescent="0.3">
      <c r="A80" s="4">
        <f t="shared" si="3"/>
        <v>0.81249999999999922</v>
      </c>
      <c r="B80" s="2">
        <v>2.9452054794520546</v>
      </c>
      <c r="C80" s="2">
        <v>2.9452054794520546</v>
      </c>
      <c r="D80" s="2">
        <v>2.9452054794520546</v>
      </c>
    </row>
    <row r="81" spans="1:4" x14ac:dyDescent="0.3">
      <c r="A81" s="4">
        <f t="shared" si="3"/>
        <v>0.82291666666666585</v>
      </c>
      <c r="B81" s="2">
        <v>2.9452054794520546</v>
      </c>
      <c r="C81" s="2">
        <v>2.9452054794520546</v>
      </c>
      <c r="D81" s="2">
        <v>2.9452054794520546</v>
      </c>
    </row>
    <row r="82" spans="1:4" x14ac:dyDescent="0.3">
      <c r="A82" s="4">
        <f t="shared" si="3"/>
        <v>0.83333333333333248</v>
      </c>
      <c r="B82" s="2">
        <v>2.9452054794520546</v>
      </c>
      <c r="C82" s="2">
        <v>2.9452054794520546</v>
      </c>
      <c r="D82" s="2">
        <v>2.9452054794520546</v>
      </c>
    </row>
    <row r="83" spans="1:4" x14ac:dyDescent="0.3">
      <c r="A83" s="4">
        <f t="shared" si="3"/>
        <v>0.84374999999999911</v>
      </c>
      <c r="B83" s="2">
        <v>2.9452054794520546</v>
      </c>
      <c r="C83" s="2">
        <v>2.9452054794520546</v>
      </c>
      <c r="D83" s="2">
        <v>2.9452054794520546</v>
      </c>
    </row>
    <row r="84" spans="1:4" x14ac:dyDescent="0.3">
      <c r="A84" s="4">
        <f t="shared" si="3"/>
        <v>0.85416666666666574</v>
      </c>
      <c r="B84" s="2">
        <v>2.9452054794520546</v>
      </c>
      <c r="C84" s="2">
        <v>2.9452054794520546</v>
      </c>
      <c r="D84" s="2">
        <v>2.9452054794520546</v>
      </c>
    </row>
    <row r="85" spans="1:4" x14ac:dyDescent="0.3">
      <c r="A85" s="4">
        <f t="shared" si="3"/>
        <v>0.86458333333333237</v>
      </c>
      <c r="B85" s="2">
        <v>2.9452054794520546</v>
      </c>
      <c r="C85" s="2">
        <v>2.9452054794520546</v>
      </c>
      <c r="D85" s="2">
        <v>2.9452054794520546</v>
      </c>
    </row>
    <row r="86" spans="1:4" x14ac:dyDescent="0.3">
      <c r="A86" s="4">
        <f>A85+1/24/4</f>
        <v>0.874999999999999</v>
      </c>
      <c r="B86" s="2">
        <v>2.9452054794520546</v>
      </c>
      <c r="C86" s="2">
        <v>2.9452054794520546</v>
      </c>
      <c r="D86" s="2">
        <v>2.9452054794520546</v>
      </c>
    </row>
    <row r="87" spans="1:4" x14ac:dyDescent="0.3">
      <c r="A87" s="4">
        <f t="shared" ref="A87:A97" si="4">A86+1/24/4</f>
        <v>0.88541666666666563</v>
      </c>
      <c r="B87" s="2">
        <v>2.9452054794520546</v>
      </c>
      <c r="C87" s="2">
        <v>2.9452054794520546</v>
      </c>
      <c r="D87" s="2">
        <v>2.9452054794520546</v>
      </c>
    </row>
    <row r="88" spans="1:4" x14ac:dyDescent="0.3">
      <c r="A88" s="4">
        <f t="shared" si="4"/>
        <v>0.89583333333333226</v>
      </c>
      <c r="B88" s="2">
        <v>2.9452054794520546</v>
      </c>
      <c r="C88" s="2">
        <v>2.9452054794520546</v>
      </c>
      <c r="D88" s="2">
        <v>2.9452054794520546</v>
      </c>
    </row>
    <row r="89" spans="1:4" x14ac:dyDescent="0.3">
      <c r="A89" s="4">
        <f t="shared" si="4"/>
        <v>0.90624999999999889</v>
      </c>
      <c r="B89" s="2">
        <v>2.9452054794520546</v>
      </c>
      <c r="C89" s="2">
        <v>2.9452054794520546</v>
      </c>
      <c r="D89" s="2">
        <v>2.9452054794520546</v>
      </c>
    </row>
    <row r="90" spans="1:4" x14ac:dyDescent="0.3">
      <c r="A90" s="4">
        <f t="shared" si="4"/>
        <v>0.91666666666666552</v>
      </c>
      <c r="B90" s="2">
        <v>2.9452054794520546</v>
      </c>
      <c r="C90" s="2">
        <v>2.9452054794520546</v>
      </c>
      <c r="D90" s="2">
        <v>2.9452054794520546</v>
      </c>
    </row>
    <row r="91" spans="1:4" x14ac:dyDescent="0.3">
      <c r="A91" s="4">
        <f t="shared" si="4"/>
        <v>0.92708333333333215</v>
      </c>
      <c r="B91" s="2">
        <v>2.9452054794520546</v>
      </c>
      <c r="C91" s="2">
        <v>2.9452054794520546</v>
      </c>
      <c r="D91" s="2">
        <v>2.9452054794520546</v>
      </c>
    </row>
    <row r="92" spans="1:4" x14ac:dyDescent="0.3">
      <c r="A92" s="4">
        <f t="shared" si="4"/>
        <v>0.93749999999999878</v>
      </c>
      <c r="B92" s="2">
        <v>2.9452054794520546</v>
      </c>
      <c r="C92" s="2">
        <v>2.9452054794520546</v>
      </c>
      <c r="D92" s="2">
        <v>2.9452054794520546</v>
      </c>
    </row>
    <row r="93" spans="1:4" x14ac:dyDescent="0.3">
      <c r="A93" s="4">
        <f t="shared" si="4"/>
        <v>0.94791666666666541</v>
      </c>
      <c r="B93" s="2">
        <v>2.9452054794520546</v>
      </c>
      <c r="C93" s="2">
        <v>2.9452054794520546</v>
      </c>
      <c r="D93" s="2">
        <v>2.9452054794520546</v>
      </c>
    </row>
    <row r="94" spans="1:4" x14ac:dyDescent="0.3">
      <c r="A94" s="4">
        <f t="shared" si="4"/>
        <v>0.95833333333333204</v>
      </c>
      <c r="B94" s="2">
        <v>2.9452054794520546</v>
      </c>
      <c r="C94" s="2">
        <v>2.9452054794520546</v>
      </c>
      <c r="D94" s="2">
        <v>2.9452054794520546</v>
      </c>
    </row>
    <row r="95" spans="1:4" x14ac:dyDescent="0.3">
      <c r="A95" s="4">
        <f t="shared" si="4"/>
        <v>0.96874999999999867</v>
      </c>
      <c r="B95" s="2">
        <v>2.9452054794520546</v>
      </c>
      <c r="C95" s="2">
        <v>2.9452054794520546</v>
      </c>
      <c r="D95" s="2">
        <v>2.9452054794520546</v>
      </c>
    </row>
    <row r="96" spans="1:4" x14ac:dyDescent="0.3">
      <c r="A96" s="4">
        <f t="shared" si="4"/>
        <v>0.9791666666666653</v>
      </c>
      <c r="B96" s="2">
        <v>2.9452054794520546</v>
      </c>
      <c r="C96" s="2">
        <v>2.9452054794520546</v>
      </c>
      <c r="D96" s="2">
        <v>2.9452054794520546</v>
      </c>
    </row>
    <row r="97" spans="1:4" x14ac:dyDescent="0.3">
      <c r="A97" s="4">
        <f t="shared" si="4"/>
        <v>0.98958333333333193</v>
      </c>
      <c r="B97" s="2">
        <v>2.9452054794520546</v>
      </c>
      <c r="C97" s="2">
        <v>2.9452054794520546</v>
      </c>
      <c r="D97" s="2">
        <v>2.9452054794520546</v>
      </c>
    </row>
  </sheetData>
  <conditionalFormatting sqref="H2:J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7F1FD-1EA6-4A04-A5FA-0B4159E093B9}">
  <sheetPr codeName="Sheet22">
    <tabColor rgb="FF00B0F0"/>
  </sheetPr>
  <dimension ref="A1:S97"/>
  <sheetViews>
    <sheetView showGridLines="0" topLeftCell="A42" workbookViewId="0">
      <selection activeCell="P54" sqref="P54:S54"/>
    </sheetView>
  </sheetViews>
  <sheetFormatPr defaultRowHeight="14.4" x14ac:dyDescent="0.3"/>
  <cols>
    <col min="2" max="2" width="20.5546875" customWidth="1"/>
    <col min="3" max="3" width="12.33203125" customWidth="1"/>
    <col min="4" max="4" width="11.88671875" customWidth="1"/>
    <col min="5" max="5" width="10.21875" bestFit="1" customWidth="1"/>
    <col min="6" max="6" width="7.21875" customWidth="1"/>
    <col min="7" max="8" width="12.21875" bestFit="1" customWidth="1"/>
    <col min="9" max="9" width="10.21875" bestFit="1" customWidth="1"/>
    <col min="15" max="15" width="12.21875" bestFit="1" customWidth="1"/>
    <col min="16" max="16" width="8.44140625" bestFit="1" customWidth="1"/>
  </cols>
  <sheetData>
    <row r="1" spans="1:19" x14ac:dyDescent="0.3">
      <c r="A1" s="1" t="s">
        <v>0</v>
      </c>
      <c r="B1" s="1" t="s">
        <v>3</v>
      </c>
      <c r="C1" s="1" t="s">
        <v>1</v>
      </c>
      <c r="D1" s="1" t="s">
        <v>2</v>
      </c>
      <c r="H1" s="1" t="s">
        <v>3</v>
      </c>
      <c r="I1" s="1" t="s">
        <v>1</v>
      </c>
      <c r="J1" s="1" t="s">
        <v>2</v>
      </c>
      <c r="P1" s="1" t="s">
        <v>11</v>
      </c>
      <c r="Q1" s="1" t="s">
        <v>3</v>
      </c>
      <c r="R1" s="1" t="s">
        <v>1</v>
      </c>
      <c r="S1" s="1" t="s">
        <v>2</v>
      </c>
    </row>
    <row r="2" spans="1:19" x14ac:dyDescent="0.3">
      <c r="A2" s="4">
        <v>0</v>
      </c>
      <c r="B2" s="2">
        <v>0.47945205479452052</v>
      </c>
      <c r="C2" s="2">
        <v>0.47945205479452052</v>
      </c>
      <c r="D2" s="2">
        <v>0.47945205479452052</v>
      </c>
      <c r="H2" s="12">
        <f>SUM(B2:B97)</f>
        <v>191.78082191780774</v>
      </c>
      <c r="I2" s="12">
        <f t="shared" ref="I2:J2" si="0">SUM(C2:C97)</f>
        <v>46.027397260274014</v>
      </c>
      <c r="J2" s="12">
        <f t="shared" si="0"/>
        <v>46.027397260274014</v>
      </c>
      <c r="K2" t="s">
        <v>7</v>
      </c>
      <c r="P2" s="1">
        <v>1</v>
      </c>
      <c r="Q2" s="2">
        <v>1</v>
      </c>
      <c r="R2" s="2">
        <v>1</v>
      </c>
      <c r="S2" s="2">
        <v>1</v>
      </c>
    </row>
    <row r="3" spans="1:19" x14ac:dyDescent="0.3">
      <c r="A3" s="4">
        <f>A2+1/24/4</f>
        <v>1.0416666666666666E-2</v>
      </c>
      <c r="B3" s="2">
        <v>0.47945205479452052</v>
      </c>
      <c r="C3" s="2">
        <v>0.47945205479452052</v>
      </c>
      <c r="D3" s="2">
        <v>0.47945205479452052</v>
      </c>
      <c r="F3" s="3"/>
      <c r="H3" s="1">
        <f>(365-52-52)</f>
        <v>261</v>
      </c>
      <c r="I3" s="1">
        <v>52</v>
      </c>
      <c r="J3" s="1">
        <v>52</v>
      </c>
      <c r="K3" t="s">
        <v>8</v>
      </c>
      <c r="P3" s="1">
        <v>2</v>
      </c>
      <c r="Q3" s="2">
        <v>1</v>
      </c>
      <c r="R3" s="2">
        <v>1</v>
      </c>
      <c r="S3" s="2">
        <v>1</v>
      </c>
    </row>
    <row r="4" spans="1:19" ht="15" thickBot="1" x14ac:dyDescent="0.35">
      <c r="A4" s="4">
        <f t="shared" ref="A4:A66" si="1">A3+1/24/4</f>
        <v>2.0833333333333332E-2</v>
      </c>
      <c r="B4" s="2">
        <v>0.47945205479452052</v>
      </c>
      <c r="C4" s="2">
        <v>0.47945205479452052</v>
      </c>
      <c r="D4" s="2">
        <v>0.47945205479452052</v>
      </c>
      <c r="P4" s="1">
        <v>3</v>
      </c>
      <c r="Q4" s="2">
        <v>1</v>
      </c>
      <c r="R4" s="2">
        <v>1</v>
      </c>
      <c r="S4" s="2">
        <v>1</v>
      </c>
    </row>
    <row r="5" spans="1:19" ht="15" thickBot="1" x14ac:dyDescent="0.35">
      <c r="A5" s="4">
        <f t="shared" si="1"/>
        <v>3.125E-2</v>
      </c>
      <c r="B5" s="2">
        <v>0.47945205479452052</v>
      </c>
      <c r="C5" s="2">
        <v>0.47945205479452052</v>
      </c>
      <c r="D5" s="2">
        <v>0.47945205479452052</v>
      </c>
      <c r="H5" s="10" t="s">
        <v>9</v>
      </c>
      <c r="I5" s="9">
        <f>SUMPRODUCT(H2:J2,H3:J3)/1000</f>
        <v>54.84164383561631</v>
      </c>
      <c r="J5" t="s">
        <v>10</v>
      </c>
      <c r="K5" s="3"/>
      <c r="P5" s="1">
        <v>4</v>
      </c>
      <c r="Q5" s="2">
        <v>1</v>
      </c>
      <c r="R5" s="2">
        <v>1</v>
      </c>
      <c r="S5" s="2">
        <v>1</v>
      </c>
    </row>
    <row r="6" spans="1:19" x14ac:dyDescent="0.3">
      <c r="A6" s="4">
        <f t="shared" si="1"/>
        <v>4.1666666666666664E-2</v>
      </c>
      <c r="B6" s="2">
        <v>0.47945205479452052</v>
      </c>
      <c r="C6" s="2">
        <v>0.47945205479452052</v>
      </c>
      <c r="D6" s="2">
        <v>0.47945205479452052</v>
      </c>
      <c r="P6" s="1">
        <v>5</v>
      </c>
      <c r="Q6" s="2">
        <v>1</v>
      </c>
      <c r="R6" s="2">
        <v>1</v>
      </c>
      <c r="S6" s="2">
        <v>1</v>
      </c>
    </row>
    <row r="7" spans="1:19" x14ac:dyDescent="0.3">
      <c r="A7" s="4">
        <f t="shared" si="1"/>
        <v>5.2083333333333329E-2</v>
      </c>
      <c r="B7" s="2">
        <v>0.47945205479452052</v>
      </c>
      <c r="C7" s="2">
        <v>0.47945205479452052</v>
      </c>
      <c r="D7" s="2">
        <v>0.47945205479452052</v>
      </c>
      <c r="P7" s="1">
        <v>6</v>
      </c>
      <c r="Q7" s="2">
        <v>1</v>
      </c>
      <c r="R7" s="2">
        <v>1</v>
      </c>
      <c r="S7" s="2">
        <v>1</v>
      </c>
    </row>
    <row r="8" spans="1:19" x14ac:dyDescent="0.3">
      <c r="A8" s="4">
        <f t="shared" si="1"/>
        <v>6.2499999999999993E-2</v>
      </c>
      <c r="B8" s="2">
        <v>0.47945205479452052</v>
      </c>
      <c r="C8" s="2">
        <v>0.47945205479452052</v>
      </c>
      <c r="D8" s="2">
        <v>0.47945205479452052</v>
      </c>
      <c r="P8" s="1">
        <v>7</v>
      </c>
      <c r="Q8" s="2">
        <v>1</v>
      </c>
      <c r="R8" s="2">
        <v>1</v>
      </c>
      <c r="S8" s="2">
        <v>1</v>
      </c>
    </row>
    <row r="9" spans="1:19" x14ac:dyDescent="0.3">
      <c r="A9" s="4">
        <f t="shared" si="1"/>
        <v>7.2916666666666657E-2</v>
      </c>
      <c r="B9" s="2">
        <v>0.47945205479452052</v>
      </c>
      <c r="C9" s="2">
        <v>0.47945205479452052</v>
      </c>
      <c r="D9" s="2">
        <v>0.47945205479452052</v>
      </c>
      <c r="P9" s="1">
        <v>8</v>
      </c>
      <c r="Q9" s="2">
        <v>1</v>
      </c>
      <c r="R9" s="2">
        <v>1</v>
      </c>
      <c r="S9" s="2">
        <v>1</v>
      </c>
    </row>
    <row r="10" spans="1:19" x14ac:dyDescent="0.3">
      <c r="A10" s="4">
        <f t="shared" si="1"/>
        <v>8.3333333333333329E-2</v>
      </c>
      <c r="B10" s="2">
        <v>0.47945205479452052</v>
      </c>
      <c r="C10" s="2">
        <v>0.47945205479452052</v>
      </c>
      <c r="D10" s="2">
        <v>0.47945205479452052</v>
      </c>
      <c r="P10" s="1">
        <v>9</v>
      </c>
      <c r="Q10" s="2">
        <v>1</v>
      </c>
      <c r="R10" s="2">
        <v>1</v>
      </c>
      <c r="S10" s="2">
        <v>1</v>
      </c>
    </row>
    <row r="11" spans="1:19" x14ac:dyDescent="0.3">
      <c r="A11" s="4">
        <f t="shared" si="1"/>
        <v>9.375E-2</v>
      </c>
      <c r="B11" s="2">
        <v>0.47945205479452052</v>
      </c>
      <c r="C11" s="2">
        <v>0.47945205479452052</v>
      </c>
      <c r="D11" s="2">
        <v>0.47945205479452052</v>
      </c>
      <c r="P11" s="1">
        <v>10</v>
      </c>
      <c r="Q11" s="2">
        <v>1</v>
      </c>
      <c r="R11" s="2">
        <v>1</v>
      </c>
      <c r="S11" s="2">
        <v>1</v>
      </c>
    </row>
    <row r="12" spans="1:19" x14ac:dyDescent="0.3">
      <c r="A12" s="4">
        <f t="shared" si="1"/>
        <v>0.10416666666666667</v>
      </c>
      <c r="B12" s="2">
        <v>0.47945205479452052</v>
      </c>
      <c r="C12" s="2">
        <v>0.47945205479452052</v>
      </c>
      <c r="D12" s="2">
        <v>0.47945205479452052</v>
      </c>
      <c r="P12" s="1">
        <v>11</v>
      </c>
      <c r="Q12" s="2">
        <v>1</v>
      </c>
      <c r="R12" s="2">
        <v>1</v>
      </c>
      <c r="S12" s="2">
        <v>1</v>
      </c>
    </row>
    <row r="13" spans="1:19" x14ac:dyDescent="0.3">
      <c r="A13" s="4">
        <f t="shared" si="1"/>
        <v>0.11458333333333334</v>
      </c>
      <c r="B13" s="2">
        <v>0.47945205479452052</v>
      </c>
      <c r="C13" s="2">
        <v>0.47945205479452052</v>
      </c>
      <c r="D13" s="2">
        <v>0.47945205479452052</v>
      </c>
      <c r="P13" s="1">
        <v>12</v>
      </c>
      <c r="Q13" s="2">
        <v>1</v>
      </c>
      <c r="R13" s="2">
        <v>1</v>
      </c>
      <c r="S13" s="2">
        <v>1</v>
      </c>
    </row>
    <row r="14" spans="1:19" x14ac:dyDescent="0.3">
      <c r="A14" s="4">
        <f t="shared" si="1"/>
        <v>0.125</v>
      </c>
      <c r="B14" s="2">
        <v>0.47945205479452052</v>
      </c>
      <c r="C14" s="2">
        <v>0.47945205479452052</v>
      </c>
      <c r="D14" s="2">
        <v>0.47945205479452052</v>
      </c>
      <c r="P14" s="1">
        <v>13</v>
      </c>
      <c r="Q14" s="2">
        <v>1</v>
      </c>
      <c r="R14" s="2">
        <v>1</v>
      </c>
      <c r="S14" s="2">
        <v>1</v>
      </c>
    </row>
    <row r="15" spans="1:19" x14ac:dyDescent="0.3">
      <c r="A15" s="4">
        <f t="shared" si="1"/>
        <v>0.13541666666666666</v>
      </c>
      <c r="B15" s="2">
        <v>0.47945205479452052</v>
      </c>
      <c r="C15" s="2">
        <v>0.47945205479452052</v>
      </c>
      <c r="D15" s="2">
        <v>0.47945205479452052</v>
      </c>
      <c r="P15" s="1">
        <v>14</v>
      </c>
      <c r="Q15" s="2">
        <v>1</v>
      </c>
      <c r="R15" s="2">
        <v>1</v>
      </c>
      <c r="S15" s="2">
        <v>1</v>
      </c>
    </row>
    <row r="16" spans="1:19" x14ac:dyDescent="0.3">
      <c r="A16" s="4">
        <f t="shared" si="1"/>
        <v>0.14583333333333331</v>
      </c>
      <c r="B16" s="2">
        <v>0.47945205479452052</v>
      </c>
      <c r="C16" s="2">
        <v>0.47945205479452052</v>
      </c>
      <c r="D16" s="2">
        <v>0.47945205479452052</v>
      </c>
      <c r="P16" s="1">
        <v>15</v>
      </c>
      <c r="Q16" s="2">
        <v>1</v>
      </c>
      <c r="R16" s="2">
        <v>1</v>
      </c>
      <c r="S16" s="2">
        <v>1</v>
      </c>
    </row>
    <row r="17" spans="1:19" x14ac:dyDescent="0.3">
      <c r="A17" s="4">
        <f t="shared" si="1"/>
        <v>0.15624999999999997</v>
      </c>
      <c r="B17" s="2">
        <v>0.47945205479452052</v>
      </c>
      <c r="C17" s="2">
        <v>0.47945205479452052</v>
      </c>
      <c r="D17" s="2">
        <v>0.47945205479452052</v>
      </c>
      <c r="P17" s="1">
        <v>16</v>
      </c>
      <c r="Q17" s="2">
        <v>1</v>
      </c>
      <c r="R17" s="2">
        <v>1</v>
      </c>
      <c r="S17" s="2">
        <v>1</v>
      </c>
    </row>
    <row r="18" spans="1:19" x14ac:dyDescent="0.3">
      <c r="A18" s="4">
        <f t="shared" si="1"/>
        <v>0.16666666666666663</v>
      </c>
      <c r="B18" s="2">
        <v>0.47945205479452052</v>
      </c>
      <c r="C18" s="2">
        <v>0.47945205479452052</v>
      </c>
      <c r="D18" s="2">
        <v>0.47945205479452052</v>
      </c>
      <c r="P18" s="1">
        <v>17</v>
      </c>
      <c r="Q18" s="2">
        <v>1</v>
      </c>
      <c r="R18" s="2">
        <v>1</v>
      </c>
      <c r="S18" s="2">
        <v>1</v>
      </c>
    </row>
    <row r="19" spans="1:19" x14ac:dyDescent="0.3">
      <c r="A19" s="4">
        <f t="shared" si="1"/>
        <v>0.17708333333333329</v>
      </c>
      <c r="B19" s="2">
        <v>0.47945205479452052</v>
      </c>
      <c r="C19" s="2">
        <v>0.47945205479452052</v>
      </c>
      <c r="D19" s="2">
        <v>0.47945205479452052</v>
      </c>
      <c r="P19" s="1">
        <v>18</v>
      </c>
      <c r="Q19" s="2">
        <v>1</v>
      </c>
      <c r="R19" s="2">
        <v>1</v>
      </c>
      <c r="S19" s="2">
        <v>1</v>
      </c>
    </row>
    <row r="20" spans="1:19" x14ac:dyDescent="0.3">
      <c r="A20" s="4">
        <f t="shared" si="1"/>
        <v>0.18749999999999994</v>
      </c>
      <c r="B20" s="2">
        <v>0.47945205479452052</v>
      </c>
      <c r="C20" s="2">
        <v>0.47945205479452052</v>
      </c>
      <c r="D20" s="2">
        <v>0.47945205479452052</v>
      </c>
      <c r="P20" s="1">
        <v>19</v>
      </c>
      <c r="Q20" s="2">
        <v>1</v>
      </c>
      <c r="R20" s="2">
        <v>1</v>
      </c>
      <c r="S20" s="2">
        <v>1</v>
      </c>
    </row>
    <row r="21" spans="1:19" x14ac:dyDescent="0.3">
      <c r="A21" s="4">
        <f t="shared" si="1"/>
        <v>0.1979166666666666</v>
      </c>
      <c r="B21" s="2">
        <v>0.47945205479452052</v>
      </c>
      <c r="C21" s="2">
        <v>0.47945205479452052</v>
      </c>
      <c r="D21" s="2">
        <v>0.47945205479452052</v>
      </c>
      <c r="P21" s="1">
        <v>20</v>
      </c>
      <c r="Q21" s="2">
        <v>1</v>
      </c>
      <c r="R21" s="2">
        <v>1</v>
      </c>
      <c r="S21" s="2">
        <v>1</v>
      </c>
    </row>
    <row r="22" spans="1:19" x14ac:dyDescent="0.3">
      <c r="A22" s="4">
        <f t="shared" si="1"/>
        <v>0.20833333333333326</v>
      </c>
      <c r="B22" s="2">
        <v>0.47945205479452052</v>
      </c>
      <c r="C22" s="2">
        <v>0.47945205479452052</v>
      </c>
      <c r="D22" s="2">
        <v>0.47945205479452052</v>
      </c>
      <c r="P22" s="1">
        <v>21</v>
      </c>
      <c r="Q22" s="2">
        <v>1</v>
      </c>
      <c r="R22" s="2">
        <v>1</v>
      </c>
      <c r="S22" s="2">
        <v>1</v>
      </c>
    </row>
    <row r="23" spans="1:19" x14ac:dyDescent="0.3">
      <c r="A23" s="4">
        <f t="shared" si="1"/>
        <v>0.21874999999999992</v>
      </c>
      <c r="B23" s="2">
        <v>0.47945205479452052</v>
      </c>
      <c r="C23" s="2">
        <v>0.47945205479452052</v>
      </c>
      <c r="D23" s="2">
        <v>0.47945205479452052</v>
      </c>
      <c r="F23" s="1"/>
      <c r="G23" s="1" t="s">
        <v>3</v>
      </c>
      <c r="H23" s="1" t="s">
        <v>1</v>
      </c>
      <c r="I23" s="1" t="s">
        <v>2</v>
      </c>
      <c r="P23" s="1">
        <v>22</v>
      </c>
      <c r="Q23" s="2">
        <v>1</v>
      </c>
      <c r="R23" s="2">
        <v>1</v>
      </c>
      <c r="S23" s="2">
        <v>1</v>
      </c>
    </row>
    <row r="24" spans="1:19" x14ac:dyDescent="0.3">
      <c r="A24" s="4">
        <f t="shared" si="1"/>
        <v>0.22916666666666657</v>
      </c>
      <c r="B24" s="2">
        <v>0.47945205479452052</v>
      </c>
      <c r="C24" s="2">
        <v>0.47945205479452052</v>
      </c>
      <c r="D24" s="2">
        <v>0.47945205479452052</v>
      </c>
      <c r="F24" s="6">
        <v>0</v>
      </c>
      <c r="G24" s="11">
        <v>1.9178082191780821</v>
      </c>
      <c r="H24" s="11">
        <v>1.9178082191780821</v>
      </c>
      <c r="I24" s="11">
        <v>1.9178082191780821</v>
      </c>
      <c r="P24" s="1">
        <v>23</v>
      </c>
      <c r="Q24" s="2">
        <v>1</v>
      </c>
      <c r="R24" s="2">
        <v>1</v>
      </c>
      <c r="S24" s="2">
        <v>1</v>
      </c>
    </row>
    <row r="25" spans="1:19" x14ac:dyDescent="0.3">
      <c r="A25" s="4">
        <f t="shared" si="1"/>
        <v>0.23958333333333323</v>
      </c>
      <c r="B25" s="2">
        <v>0.47945205479452052</v>
      </c>
      <c r="C25" s="2">
        <v>0.47945205479452052</v>
      </c>
      <c r="D25" s="2">
        <v>0.47945205479452052</v>
      </c>
      <c r="F25" s="6">
        <v>1</v>
      </c>
      <c r="G25" s="11">
        <v>1.9178082191780821</v>
      </c>
      <c r="H25" s="11">
        <v>1.9178082191780821</v>
      </c>
      <c r="I25" s="11">
        <v>1.9178082191780821</v>
      </c>
      <c r="P25" s="1">
        <v>24</v>
      </c>
      <c r="Q25" s="2">
        <v>1</v>
      </c>
      <c r="R25" s="2">
        <v>1</v>
      </c>
      <c r="S25" s="2">
        <v>1</v>
      </c>
    </row>
    <row r="26" spans="1:19" x14ac:dyDescent="0.3">
      <c r="A26" s="4">
        <f t="shared" si="1"/>
        <v>0.24999999999999989</v>
      </c>
      <c r="B26" s="2">
        <v>0.47945205479452052</v>
      </c>
      <c r="C26" s="2">
        <v>0.47945205479452052</v>
      </c>
      <c r="D26" s="2">
        <v>0.47945205479452052</v>
      </c>
      <c r="F26" s="6">
        <v>2</v>
      </c>
      <c r="G26" s="11">
        <v>1.9178082191780821</v>
      </c>
      <c r="H26" s="11">
        <v>1.9178082191780821</v>
      </c>
      <c r="I26" s="11">
        <v>1.9178082191780821</v>
      </c>
      <c r="P26" s="1">
        <v>25</v>
      </c>
      <c r="Q26" s="2">
        <v>1</v>
      </c>
      <c r="R26" s="2">
        <v>1</v>
      </c>
      <c r="S26" s="2">
        <v>1</v>
      </c>
    </row>
    <row r="27" spans="1:19" x14ac:dyDescent="0.3">
      <c r="A27" s="4">
        <f t="shared" si="1"/>
        <v>0.26041666666666657</v>
      </c>
      <c r="B27" s="2">
        <v>0.47945205479452052</v>
      </c>
      <c r="C27" s="2">
        <v>0.47945205479452052</v>
      </c>
      <c r="D27" s="2">
        <v>0.47945205479452052</v>
      </c>
      <c r="F27" s="6">
        <v>3</v>
      </c>
      <c r="G27" s="11">
        <v>1.9178082191780821</v>
      </c>
      <c r="H27" s="11">
        <v>1.9178082191780821</v>
      </c>
      <c r="I27" s="11">
        <v>1.9178082191780821</v>
      </c>
      <c r="P27" s="1">
        <v>26</v>
      </c>
      <c r="Q27" s="2">
        <v>1</v>
      </c>
      <c r="R27" s="2">
        <v>1</v>
      </c>
      <c r="S27" s="2">
        <v>1</v>
      </c>
    </row>
    <row r="28" spans="1:19" x14ac:dyDescent="0.3">
      <c r="A28" s="4">
        <f t="shared" si="1"/>
        <v>0.27083333333333326</v>
      </c>
      <c r="B28" s="2">
        <v>0.47945205479452052</v>
      </c>
      <c r="C28" s="2">
        <v>0.47945205479452052</v>
      </c>
      <c r="D28" s="2">
        <v>0.47945205479452052</v>
      </c>
      <c r="F28" s="6">
        <v>4</v>
      </c>
      <c r="G28" s="11">
        <v>1.9178082191780821</v>
      </c>
      <c r="H28" s="11">
        <v>1.9178082191780821</v>
      </c>
      <c r="I28" s="11">
        <v>1.9178082191780821</v>
      </c>
      <c r="P28" s="1">
        <v>27</v>
      </c>
      <c r="Q28" s="2">
        <v>1</v>
      </c>
      <c r="R28" s="2">
        <v>1</v>
      </c>
      <c r="S28" s="2">
        <v>1</v>
      </c>
    </row>
    <row r="29" spans="1:19" x14ac:dyDescent="0.3">
      <c r="A29" s="4">
        <f t="shared" si="1"/>
        <v>0.28124999999999994</v>
      </c>
      <c r="B29" s="2">
        <v>0.47945205479452052</v>
      </c>
      <c r="C29" s="2">
        <v>0.47945205479452052</v>
      </c>
      <c r="D29" s="2">
        <v>0.47945205479452052</v>
      </c>
      <c r="F29" s="6">
        <v>5</v>
      </c>
      <c r="G29" s="11">
        <v>1.9178082191780821</v>
      </c>
      <c r="H29" s="11">
        <v>1.9178082191780821</v>
      </c>
      <c r="I29" s="11">
        <v>1.9178082191780821</v>
      </c>
      <c r="P29" s="1">
        <v>28</v>
      </c>
      <c r="Q29" s="2">
        <v>1</v>
      </c>
      <c r="R29" s="2">
        <v>1</v>
      </c>
      <c r="S29" s="2">
        <v>1</v>
      </c>
    </row>
    <row r="30" spans="1:19" x14ac:dyDescent="0.3">
      <c r="A30" s="4">
        <f t="shared" si="1"/>
        <v>0.29166666666666663</v>
      </c>
      <c r="B30" s="2">
        <v>0.47945205479452052</v>
      </c>
      <c r="C30" s="2">
        <v>0.47945205479452052</v>
      </c>
      <c r="D30" s="2">
        <v>0.47945205479452052</v>
      </c>
      <c r="F30" s="6">
        <v>6</v>
      </c>
      <c r="G30" s="11">
        <v>1.9178082191780821</v>
      </c>
      <c r="H30" s="11">
        <v>1.9178082191780821</v>
      </c>
      <c r="I30" s="11">
        <v>1.9178082191780821</v>
      </c>
      <c r="P30" s="1">
        <v>29</v>
      </c>
      <c r="Q30" s="2">
        <v>1</v>
      </c>
      <c r="R30" s="2">
        <v>1</v>
      </c>
      <c r="S30" s="2">
        <v>1</v>
      </c>
    </row>
    <row r="31" spans="1:19" x14ac:dyDescent="0.3">
      <c r="A31" s="4">
        <f t="shared" si="1"/>
        <v>0.30208333333333331</v>
      </c>
      <c r="B31" s="2">
        <v>0.47945205479452052</v>
      </c>
      <c r="C31" s="2">
        <v>0.47945205479452052</v>
      </c>
      <c r="D31" s="2">
        <v>0.47945205479452052</v>
      </c>
      <c r="F31" s="6">
        <v>7</v>
      </c>
      <c r="G31" s="11">
        <v>1.9178082191780821</v>
      </c>
      <c r="H31" s="11">
        <v>1.9178082191780821</v>
      </c>
      <c r="I31" s="11">
        <v>1.9178082191780821</v>
      </c>
      <c r="P31" s="1">
        <v>30</v>
      </c>
      <c r="Q31" s="2">
        <v>1</v>
      </c>
      <c r="R31" s="2">
        <v>1</v>
      </c>
      <c r="S31" s="2">
        <v>1</v>
      </c>
    </row>
    <row r="32" spans="1:19" x14ac:dyDescent="0.3">
      <c r="A32" s="4">
        <f t="shared" si="1"/>
        <v>0.3125</v>
      </c>
      <c r="B32" s="2">
        <v>0.47945205479452052</v>
      </c>
      <c r="C32" s="2">
        <v>0.47945205479452052</v>
      </c>
      <c r="D32" s="2">
        <v>0.47945205479452052</v>
      </c>
      <c r="F32" s="6">
        <v>8</v>
      </c>
      <c r="G32" s="11">
        <v>18.112633181126331</v>
      </c>
      <c r="H32" s="11">
        <v>1.9178082191780821</v>
      </c>
      <c r="I32" s="11">
        <v>1.9178082191780821</v>
      </c>
      <c r="P32" s="1">
        <v>31</v>
      </c>
      <c r="Q32" s="2">
        <v>1</v>
      </c>
      <c r="R32" s="2">
        <v>1</v>
      </c>
      <c r="S32" s="2">
        <v>1</v>
      </c>
    </row>
    <row r="33" spans="1:19" x14ac:dyDescent="0.3">
      <c r="A33" s="4">
        <f t="shared" si="1"/>
        <v>0.32291666666666669</v>
      </c>
      <c r="B33" s="2">
        <v>0.47945205479452052</v>
      </c>
      <c r="C33" s="2">
        <v>0.47945205479452052</v>
      </c>
      <c r="D33" s="2">
        <v>0.47945205479452052</v>
      </c>
      <c r="F33" s="6">
        <v>9</v>
      </c>
      <c r="G33" s="11">
        <v>18.112633181126331</v>
      </c>
      <c r="H33" s="11">
        <v>1.9178082191780821</v>
      </c>
      <c r="I33" s="11">
        <v>1.9178082191780821</v>
      </c>
      <c r="P33" s="1">
        <v>32</v>
      </c>
      <c r="Q33" s="2">
        <v>1</v>
      </c>
      <c r="R33" s="2">
        <v>1</v>
      </c>
      <c r="S33" s="2">
        <v>1</v>
      </c>
    </row>
    <row r="34" spans="1:19" x14ac:dyDescent="0.3">
      <c r="A34" s="4">
        <f t="shared" si="1"/>
        <v>0.33333333333333337</v>
      </c>
      <c r="B34" s="2">
        <v>4.5281582952815826</v>
      </c>
      <c r="C34" s="2">
        <v>0.47945205479452052</v>
      </c>
      <c r="D34" s="2">
        <v>0.47945205479452052</v>
      </c>
      <c r="F34" s="6">
        <v>10</v>
      </c>
      <c r="G34" s="11">
        <v>18.112633181126331</v>
      </c>
      <c r="H34" s="11">
        <v>1.9178082191780821</v>
      </c>
      <c r="I34" s="11">
        <v>1.9178082191780821</v>
      </c>
      <c r="P34" s="1">
        <v>33</v>
      </c>
      <c r="Q34" s="2">
        <v>1</v>
      </c>
      <c r="R34" s="2">
        <v>1</v>
      </c>
      <c r="S34" s="2">
        <v>1</v>
      </c>
    </row>
    <row r="35" spans="1:19" x14ac:dyDescent="0.3">
      <c r="A35" s="4">
        <f t="shared" si="1"/>
        <v>0.34375000000000006</v>
      </c>
      <c r="B35" s="2">
        <v>4.5281582952815826</v>
      </c>
      <c r="C35" s="2">
        <v>0.47945205479452052</v>
      </c>
      <c r="D35" s="2">
        <v>0.47945205479452052</v>
      </c>
      <c r="F35" s="6">
        <v>11</v>
      </c>
      <c r="G35" s="11">
        <v>18.112633181126331</v>
      </c>
      <c r="H35" s="11">
        <v>1.9178082191780821</v>
      </c>
      <c r="I35" s="11">
        <v>1.9178082191780821</v>
      </c>
      <c r="P35" s="1">
        <v>34</v>
      </c>
      <c r="Q35" s="2">
        <v>1</v>
      </c>
      <c r="R35" s="2">
        <v>1</v>
      </c>
      <c r="S35" s="2">
        <v>1</v>
      </c>
    </row>
    <row r="36" spans="1:19" x14ac:dyDescent="0.3">
      <c r="A36" s="4">
        <f t="shared" si="1"/>
        <v>0.35416666666666674</v>
      </c>
      <c r="B36" s="2">
        <v>4.5281582952815826</v>
      </c>
      <c r="C36" s="2">
        <v>0.47945205479452052</v>
      </c>
      <c r="D36" s="2">
        <v>0.47945205479452052</v>
      </c>
      <c r="F36" s="6">
        <v>12</v>
      </c>
      <c r="G36" s="11">
        <v>18.112633181126331</v>
      </c>
      <c r="H36" s="11">
        <v>1.9178082191780821</v>
      </c>
      <c r="I36" s="11">
        <v>1.9178082191780821</v>
      </c>
      <c r="P36" s="1">
        <v>35</v>
      </c>
      <c r="Q36" s="2">
        <v>1</v>
      </c>
      <c r="R36" s="2">
        <v>1</v>
      </c>
      <c r="S36" s="2">
        <v>1</v>
      </c>
    </row>
    <row r="37" spans="1:19" x14ac:dyDescent="0.3">
      <c r="A37" s="4">
        <f t="shared" si="1"/>
        <v>0.36458333333333343</v>
      </c>
      <c r="B37" s="2">
        <v>4.5281582952815826</v>
      </c>
      <c r="C37" s="2">
        <v>0.47945205479452052</v>
      </c>
      <c r="D37" s="2">
        <v>0.47945205479452052</v>
      </c>
      <c r="F37" s="6">
        <v>13</v>
      </c>
      <c r="G37" s="11">
        <v>18.112633181126331</v>
      </c>
      <c r="H37" s="11">
        <v>1.9178082191780821</v>
      </c>
      <c r="I37" s="11">
        <v>1.9178082191780821</v>
      </c>
      <c r="P37" s="1">
        <v>36</v>
      </c>
      <c r="Q37" s="2">
        <v>1</v>
      </c>
      <c r="R37" s="2">
        <v>1</v>
      </c>
      <c r="S37" s="2">
        <v>1</v>
      </c>
    </row>
    <row r="38" spans="1:19" x14ac:dyDescent="0.3">
      <c r="A38" s="4">
        <f t="shared" si="1"/>
        <v>0.37500000000000011</v>
      </c>
      <c r="B38" s="2">
        <v>4.5281582952815826</v>
      </c>
      <c r="C38" s="2">
        <v>0.47945205479452052</v>
      </c>
      <c r="D38" s="2">
        <v>0.47945205479452052</v>
      </c>
      <c r="F38" s="6">
        <v>14</v>
      </c>
      <c r="G38" s="11">
        <v>18.112633181126331</v>
      </c>
      <c r="H38" s="11">
        <v>1.9178082191780821</v>
      </c>
      <c r="I38" s="11">
        <v>1.9178082191780821</v>
      </c>
      <c r="P38" s="1">
        <v>37</v>
      </c>
      <c r="Q38" s="2">
        <v>1</v>
      </c>
      <c r="R38" s="2">
        <v>1</v>
      </c>
      <c r="S38" s="2">
        <v>1</v>
      </c>
    </row>
    <row r="39" spans="1:19" x14ac:dyDescent="0.3">
      <c r="A39" s="4">
        <f t="shared" si="1"/>
        <v>0.3854166666666668</v>
      </c>
      <c r="B39" s="2">
        <v>4.5281582952815826</v>
      </c>
      <c r="C39" s="2">
        <v>0.47945205479452052</v>
      </c>
      <c r="D39" s="2">
        <v>0.47945205479452052</v>
      </c>
      <c r="F39" s="6">
        <v>15</v>
      </c>
      <c r="G39" s="11">
        <v>18.112633181126331</v>
      </c>
      <c r="H39" s="11">
        <v>1.9178082191780821</v>
      </c>
      <c r="I39" s="11">
        <v>1.9178082191780821</v>
      </c>
      <c r="P39" s="1">
        <v>38</v>
      </c>
      <c r="Q39" s="2">
        <v>1</v>
      </c>
      <c r="R39" s="2">
        <v>1</v>
      </c>
      <c r="S39" s="2">
        <v>1</v>
      </c>
    </row>
    <row r="40" spans="1:19" x14ac:dyDescent="0.3">
      <c r="A40" s="4">
        <f t="shared" si="1"/>
        <v>0.39583333333333348</v>
      </c>
      <c r="B40" s="2">
        <v>4.5281582952815826</v>
      </c>
      <c r="C40" s="2">
        <v>0.47945205479452052</v>
      </c>
      <c r="D40" s="2">
        <v>0.47945205479452052</v>
      </c>
      <c r="F40" s="6">
        <v>16</v>
      </c>
      <c r="G40" s="11">
        <v>18.112633181126331</v>
      </c>
      <c r="H40" s="11">
        <v>1.9178082191780821</v>
      </c>
      <c r="I40" s="11">
        <v>1.9178082191780821</v>
      </c>
      <c r="P40" s="1">
        <v>39</v>
      </c>
      <c r="Q40" s="2">
        <v>1</v>
      </c>
      <c r="R40" s="2">
        <v>1</v>
      </c>
      <c r="S40" s="2">
        <v>1</v>
      </c>
    </row>
    <row r="41" spans="1:19" x14ac:dyDescent="0.3">
      <c r="A41" s="4">
        <f t="shared" si="1"/>
        <v>0.40625000000000017</v>
      </c>
      <c r="B41" s="2">
        <v>4.5281582952815826</v>
      </c>
      <c r="C41" s="2">
        <v>0.47945205479452052</v>
      </c>
      <c r="D41" s="2">
        <v>0.47945205479452052</v>
      </c>
      <c r="F41" s="6">
        <v>17</v>
      </c>
      <c r="G41" s="11">
        <v>1.9178082191780821</v>
      </c>
      <c r="H41" s="11">
        <v>1.9178082191780821</v>
      </c>
      <c r="I41" s="11">
        <v>1.9178082191780821</v>
      </c>
      <c r="P41" s="1">
        <v>40</v>
      </c>
      <c r="Q41" s="2">
        <v>1</v>
      </c>
      <c r="R41" s="2">
        <v>1</v>
      </c>
      <c r="S41" s="2">
        <v>1</v>
      </c>
    </row>
    <row r="42" spans="1:19" x14ac:dyDescent="0.3">
      <c r="A42" s="4">
        <f t="shared" si="1"/>
        <v>0.41666666666666685</v>
      </c>
      <c r="B42" s="2">
        <v>4.5281582952815826</v>
      </c>
      <c r="C42" s="2">
        <v>0.47945205479452052</v>
      </c>
      <c r="D42" s="2">
        <v>0.47945205479452052</v>
      </c>
      <c r="F42" s="6">
        <v>18</v>
      </c>
      <c r="G42" s="11">
        <v>1.9178082191780821</v>
      </c>
      <c r="H42" s="11">
        <v>1.9178082191780821</v>
      </c>
      <c r="I42" s="11">
        <v>1.9178082191780821</v>
      </c>
      <c r="P42" s="1">
        <v>41</v>
      </c>
      <c r="Q42" s="2">
        <v>1</v>
      </c>
      <c r="R42" s="2">
        <v>1</v>
      </c>
      <c r="S42" s="2">
        <v>1</v>
      </c>
    </row>
    <row r="43" spans="1:19" x14ac:dyDescent="0.3">
      <c r="A43" s="4">
        <f t="shared" si="1"/>
        <v>0.42708333333333354</v>
      </c>
      <c r="B43" s="2">
        <v>4.5281582952815826</v>
      </c>
      <c r="C43" s="2">
        <v>0.47945205479452052</v>
      </c>
      <c r="D43" s="2">
        <v>0.47945205479452052</v>
      </c>
      <c r="F43" s="6">
        <v>19</v>
      </c>
      <c r="G43" s="11">
        <v>1.9178082191780821</v>
      </c>
      <c r="H43" s="11">
        <v>1.9178082191780821</v>
      </c>
      <c r="I43" s="11">
        <v>1.9178082191780821</v>
      </c>
      <c r="P43" s="1">
        <v>42</v>
      </c>
      <c r="Q43" s="2">
        <v>1</v>
      </c>
      <c r="R43" s="2">
        <v>1</v>
      </c>
      <c r="S43" s="2">
        <v>1</v>
      </c>
    </row>
    <row r="44" spans="1:19" x14ac:dyDescent="0.3">
      <c r="A44" s="4">
        <f t="shared" si="1"/>
        <v>0.43750000000000022</v>
      </c>
      <c r="B44" s="2">
        <v>4.5281582952815826</v>
      </c>
      <c r="C44" s="2">
        <v>0.47945205479452052</v>
      </c>
      <c r="D44" s="2">
        <v>0.47945205479452052</v>
      </c>
      <c r="F44" s="6">
        <v>20</v>
      </c>
      <c r="G44" s="11">
        <v>1.9178082191780821</v>
      </c>
      <c r="H44" s="11">
        <v>1.9178082191780821</v>
      </c>
      <c r="I44" s="11">
        <v>1.9178082191780821</v>
      </c>
      <c r="P44" s="1">
        <v>43</v>
      </c>
      <c r="Q44" s="2">
        <v>1</v>
      </c>
      <c r="R44" s="2">
        <v>1</v>
      </c>
      <c r="S44" s="2">
        <v>1</v>
      </c>
    </row>
    <row r="45" spans="1:19" x14ac:dyDescent="0.3">
      <c r="A45" s="4">
        <f t="shared" si="1"/>
        <v>0.44791666666666691</v>
      </c>
      <c r="B45" s="2">
        <v>4.5281582952815826</v>
      </c>
      <c r="C45" s="2">
        <v>0.47945205479452052</v>
      </c>
      <c r="D45" s="2">
        <v>0.47945205479452052</v>
      </c>
      <c r="F45" s="6">
        <v>21</v>
      </c>
      <c r="G45" s="11">
        <v>1.9178082191780821</v>
      </c>
      <c r="H45" s="11">
        <v>1.9178082191780821</v>
      </c>
      <c r="I45" s="11">
        <v>1.9178082191780821</v>
      </c>
      <c r="P45" s="1">
        <v>44</v>
      </c>
      <c r="Q45" s="2">
        <v>1</v>
      </c>
      <c r="R45" s="2">
        <v>1</v>
      </c>
      <c r="S45" s="2">
        <v>1</v>
      </c>
    </row>
    <row r="46" spans="1:19" x14ac:dyDescent="0.3">
      <c r="A46" s="4">
        <f t="shared" si="1"/>
        <v>0.45833333333333359</v>
      </c>
      <c r="B46" s="2">
        <v>4.5281582952815826</v>
      </c>
      <c r="C46" s="2">
        <v>0.47945205479452052</v>
      </c>
      <c r="D46" s="2">
        <v>0.47945205479452052</v>
      </c>
      <c r="F46" s="6">
        <v>22</v>
      </c>
      <c r="G46" s="11">
        <v>1.9178082191780821</v>
      </c>
      <c r="H46" s="11">
        <v>1.9178082191780821</v>
      </c>
      <c r="I46" s="11">
        <v>1.9178082191780821</v>
      </c>
      <c r="P46" s="1">
        <v>45</v>
      </c>
      <c r="Q46" s="2">
        <v>1</v>
      </c>
      <c r="R46" s="2">
        <v>1</v>
      </c>
      <c r="S46" s="2">
        <v>1</v>
      </c>
    </row>
    <row r="47" spans="1:19" x14ac:dyDescent="0.3">
      <c r="A47" s="4">
        <f t="shared" si="1"/>
        <v>0.46875000000000028</v>
      </c>
      <c r="B47" s="2">
        <v>4.5281582952815826</v>
      </c>
      <c r="C47" s="2">
        <v>0.47945205479452052</v>
      </c>
      <c r="D47" s="2">
        <v>0.47945205479452052</v>
      </c>
      <c r="F47" s="6">
        <v>23</v>
      </c>
      <c r="G47" s="11">
        <v>1.9178082191780821</v>
      </c>
      <c r="H47" s="11">
        <v>1.9178082191780821</v>
      </c>
      <c r="I47" s="11">
        <v>1.9178082191780821</v>
      </c>
      <c r="P47" s="1">
        <v>46</v>
      </c>
      <c r="Q47" s="2">
        <v>1</v>
      </c>
      <c r="R47" s="2">
        <v>1</v>
      </c>
      <c r="S47" s="2">
        <v>1</v>
      </c>
    </row>
    <row r="48" spans="1:19" x14ac:dyDescent="0.3">
      <c r="A48" s="4">
        <f t="shared" si="1"/>
        <v>0.47916666666666696</v>
      </c>
      <c r="B48" s="2">
        <v>4.5281582952815826</v>
      </c>
      <c r="C48" s="2">
        <v>0.47945205479452052</v>
      </c>
      <c r="D48" s="2">
        <v>0.47945205479452052</v>
      </c>
      <c r="P48" s="1">
        <v>47</v>
      </c>
      <c r="Q48" s="2">
        <v>1</v>
      </c>
      <c r="R48" s="2">
        <v>1</v>
      </c>
      <c r="S48" s="2">
        <v>1</v>
      </c>
    </row>
    <row r="49" spans="1:19" x14ac:dyDescent="0.3">
      <c r="A49" s="4">
        <f>A48+1/24/4</f>
        <v>0.48958333333333365</v>
      </c>
      <c r="B49" s="2">
        <v>4.5281582952815826</v>
      </c>
      <c r="C49" s="2">
        <v>0.47945205479452052</v>
      </c>
      <c r="D49" s="2">
        <v>0.47945205479452052</v>
      </c>
      <c r="P49" s="1">
        <v>48</v>
      </c>
      <c r="Q49" s="2">
        <v>1</v>
      </c>
      <c r="R49" s="2">
        <v>1</v>
      </c>
      <c r="S49" s="2">
        <v>1</v>
      </c>
    </row>
    <row r="50" spans="1:19" x14ac:dyDescent="0.3">
      <c r="A50" s="4">
        <f t="shared" si="1"/>
        <v>0.50000000000000033</v>
      </c>
      <c r="B50" s="2">
        <v>4.5281582952815826</v>
      </c>
      <c r="C50" s="2">
        <v>0.47945205479452052</v>
      </c>
      <c r="D50" s="2">
        <v>0.47945205479452052</v>
      </c>
      <c r="P50" s="1">
        <v>49</v>
      </c>
      <c r="Q50" s="2">
        <v>1</v>
      </c>
      <c r="R50" s="2">
        <v>1</v>
      </c>
      <c r="S50" s="2">
        <v>1</v>
      </c>
    </row>
    <row r="51" spans="1:19" x14ac:dyDescent="0.3">
      <c r="A51" s="4">
        <f t="shared" si="1"/>
        <v>0.51041666666666696</v>
      </c>
      <c r="B51" s="2">
        <v>4.5281582952815826</v>
      </c>
      <c r="C51" s="2">
        <v>0.47945205479452052</v>
      </c>
      <c r="D51" s="2">
        <v>0.47945205479452052</v>
      </c>
      <c r="P51" s="1">
        <v>50</v>
      </c>
      <c r="Q51" s="2">
        <v>1</v>
      </c>
      <c r="R51" s="2">
        <v>1</v>
      </c>
      <c r="S51" s="2">
        <v>1</v>
      </c>
    </row>
    <row r="52" spans="1:19" x14ac:dyDescent="0.3">
      <c r="A52" s="4">
        <f t="shared" si="1"/>
        <v>0.52083333333333359</v>
      </c>
      <c r="B52" s="2">
        <v>4.5281582952815826</v>
      </c>
      <c r="C52" s="2">
        <v>0.47945205479452052</v>
      </c>
      <c r="D52" s="2">
        <v>0.47945205479452052</v>
      </c>
      <c r="P52" s="1">
        <v>51</v>
      </c>
      <c r="Q52" s="2">
        <v>1</v>
      </c>
      <c r="R52" s="2">
        <v>1</v>
      </c>
      <c r="S52" s="2">
        <v>1</v>
      </c>
    </row>
    <row r="53" spans="1:19" x14ac:dyDescent="0.3">
      <c r="A53" s="4">
        <f t="shared" si="1"/>
        <v>0.53125000000000022</v>
      </c>
      <c r="B53" s="2">
        <v>4.5281582952815826</v>
      </c>
      <c r="C53" s="2">
        <v>0.47945205479452052</v>
      </c>
      <c r="D53" s="2">
        <v>0.47945205479452052</v>
      </c>
      <c r="P53" s="1">
        <v>52</v>
      </c>
      <c r="Q53" s="2">
        <v>1</v>
      </c>
      <c r="R53" s="2">
        <v>1</v>
      </c>
      <c r="S53" s="2">
        <v>1</v>
      </c>
    </row>
    <row r="54" spans="1:19" x14ac:dyDescent="0.3">
      <c r="A54" s="4">
        <f t="shared" si="1"/>
        <v>0.54166666666666685</v>
      </c>
      <c r="B54" s="2">
        <v>4.5281582952815826</v>
      </c>
      <c r="C54" s="2">
        <v>0.47945205479452052</v>
      </c>
      <c r="D54" s="2">
        <v>0.47945205479452052</v>
      </c>
      <c r="P54" s="1">
        <v>53</v>
      </c>
      <c r="Q54" s="2">
        <v>1</v>
      </c>
      <c r="R54" s="2">
        <v>1</v>
      </c>
      <c r="S54" s="2">
        <v>1</v>
      </c>
    </row>
    <row r="55" spans="1:19" x14ac:dyDescent="0.3">
      <c r="A55" s="4">
        <f t="shared" si="1"/>
        <v>0.55208333333333348</v>
      </c>
      <c r="B55" s="2">
        <v>4.5281582952815826</v>
      </c>
      <c r="C55" s="2">
        <v>0.47945205479452052</v>
      </c>
      <c r="D55" s="2">
        <v>0.47945205479452052</v>
      </c>
    </row>
    <row r="56" spans="1:19" x14ac:dyDescent="0.3">
      <c r="A56" s="4">
        <f t="shared" si="1"/>
        <v>0.56250000000000011</v>
      </c>
      <c r="B56" s="2">
        <v>4.5281582952815826</v>
      </c>
      <c r="C56" s="2">
        <v>0.47945205479452052</v>
      </c>
      <c r="D56" s="2">
        <v>0.47945205479452052</v>
      </c>
    </row>
    <row r="57" spans="1:19" x14ac:dyDescent="0.3">
      <c r="A57" s="4">
        <f t="shared" si="1"/>
        <v>0.57291666666666674</v>
      </c>
      <c r="B57" s="2">
        <v>4.5281582952815826</v>
      </c>
      <c r="C57" s="2">
        <v>0.47945205479452052</v>
      </c>
      <c r="D57" s="2">
        <v>0.47945205479452052</v>
      </c>
    </row>
    <row r="58" spans="1:19" x14ac:dyDescent="0.3">
      <c r="A58" s="4">
        <f t="shared" si="1"/>
        <v>0.58333333333333337</v>
      </c>
      <c r="B58" s="2">
        <v>4.5281582952815826</v>
      </c>
      <c r="C58" s="2">
        <v>0.47945205479452052</v>
      </c>
      <c r="D58" s="2">
        <v>0.47945205479452052</v>
      </c>
    </row>
    <row r="59" spans="1:19" x14ac:dyDescent="0.3">
      <c r="A59" s="4">
        <f t="shared" si="1"/>
        <v>0.59375</v>
      </c>
      <c r="B59" s="2">
        <v>4.5281582952815826</v>
      </c>
      <c r="C59" s="2">
        <v>0.47945205479452052</v>
      </c>
      <c r="D59" s="2">
        <v>0.47945205479452052</v>
      </c>
    </row>
    <row r="60" spans="1:19" x14ac:dyDescent="0.3">
      <c r="A60" s="4">
        <f t="shared" si="1"/>
        <v>0.60416666666666663</v>
      </c>
      <c r="B60" s="2">
        <v>4.5281582952815826</v>
      </c>
      <c r="C60" s="2">
        <v>0.47945205479452052</v>
      </c>
      <c r="D60" s="2">
        <v>0.47945205479452052</v>
      </c>
    </row>
    <row r="61" spans="1:19" x14ac:dyDescent="0.3">
      <c r="A61" s="4">
        <f t="shared" si="1"/>
        <v>0.61458333333333326</v>
      </c>
      <c r="B61" s="2">
        <v>4.5281582952815826</v>
      </c>
      <c r="C61" s="2">
        <v>0.47945205479452052</v>
      </c>
      <c r="D61" s="2">
        <v>0.47945205479452052</v>
      </c>
    </row>
    <row r="62" spans="1:19" x14ac:dyDescent="0.3">
      <c r="A62" s="4">
        <f t="shared" si="1"/>
        <v>0.62499999999999989</v>
      </c>
      <c r="B62" s="2">
        <v>4.5281582952815826</v>
      </c>
      <c r="C62" s="2">
        <v>0.47945205479452052</v>
      </c>
      <c r="D62" s="2">
        <v>0.47945205479452052</v>
      </c>
    </row>
    <row r="63" spans="1:19" x14ac:dyDescent="0.3">
      <c r="A63" s="4">
        <f t="shared" si="1"/>
        <v>0.63541666666666652</v>
      </c>
      <c r="B63" s="2">
        <v>4.5281582952815826</v>
      </c>
      <c r="C63" s="2">
        <v>0.47945205479452052</v>
      </c>
      <c r="D63" s="2">
        <v>0.47945205479452052</v>
      </c>
    </row>
    <row r="64" spans="1:19" x14ac:dyDescent="0.3">
      <c r="A64" s="4">
        <f t="shared" si="1"/>
        <v>0.64583333333333315</v>
      </c>
      <c r="B64" s="2">
        <v>4.5281582952815826</v>
      </c>
      <c r="C64" s="2">
        <v>0.47945205479452052</v>
      </c>
      <c r="D64" s="2">
        <v>0.47945205479452052</v>
      </c>
    </row>
    <row r="65" spans="1:4" x14ac:dyDescent="0.3">
      <c r="A65" s="4">
        <f t="shared" si="1"/>
        <v>0.65624999999999978</v>
      </c>
      <c r="B65" s="2">
        <v>4.5281582952815826</v>
      </c>
      <c r="C65" s="2">
        <v>0.47945205479452052</v>
      </c>
      <c r="D65" s="2">
        <v>0.47945205479452052</v>
      </c>
    </row>
    <row r="66" spans="1:4" x14ac:dyDescent="0.3">
      <c r="A66" s="4">
        <f t="shared" si="1"/>
        <v>0.66666666666666641</v>
      </c>
      <c r="B66" s="2">
        <v>4.5281582952815826</v>
      </c>
      <c r="C66" s="2">
        <v>0.47945205479452052</v>
      </c>
      <c r="D66" s="2">
        <v>0.47945205479452052</v>
      </c>
    </row>
    <row r="67" spans="1:4" x14ac:dyDescent="0.3">
      <c r="A67" s="4">
        <f>A66+1/24/4</f>
        <v>0.67708333333333304</v>
      </c>
      <c r="B67" s="2">
        <v>4.5281582952815826</v>
      </c>
      <c r="C67" s="2">
        <v>0.47945205479452052</v>
      </c>
      <c r="D67" s="2">
        <v>0.47945205479452052</v>
      </c>
    </row>
    <row r="68" spans="1:4" x14ac:dyDescent="0.3">
      <c r="A68" s="4">
        <f t="shared" ref="A68:A75" si="2">A67+1/24/4</f>
        <v>0.68749999999999967</v>
      </c>
      <c r="B68" s="2">
        <v>4.5281582952815826</v>
      </c>
      <c r="C68" s="2">
        <v>0.47945205479452052</v>
      </c>
      <c r="D68" s="2">
        <v>0.47945205479452052</v>
      </c>
    </row>
    <row r="69" spans="1:4" x14ac:dyDescent="0.3">
      <c r="A69" s="4">
        <f t="shared" si="2"/>
        <v>0.6979166666666663</v>
      </c>
      <c r="B69" s="2">
        <v>4.5281582952815826</v>
      </c>
      <c r="C69" s="2">
        <v>0.47945205479452052</v>
      </c>
      <c r="D69" s="2">
        <v>0.47945205479452052</v>
      </c>
    </row>
    <row r="70" spans="1:4" x14ac:dyDescent="0.3">
      <c r="A70" s="4">
        <f t="shared" si="2"/>
        <v>0.70833333333333293</v>
      </c>
      <c r="B70" s="2">
        <v>0.47945205479452052</v>
      </c>
      <c r="C70" s="2">
        <v>0.47945205479452052</v>
      </c>
      <c r="D70" s="2">
        <v>0.47945205479452052</v>
      </c>
    </row>
    <row r="71" spans="1:4" x14ac:dyDescent="0.3">
      <c r="A71" s="4">
        <f t="shared" si="2"/>
        <v>0.71874999999999956</v>
      </c>
      <c r="B71" s="2">
        <v>0.47945205479452052</v>
      </c>
      <c r="C71" s="2">
        <v>0.47945205479452052</v>
      </c>
      <c r="D71" s="2">
        <v>0.47945205479452052</v>
      </c>
    </row>
    <row r="72" spans="1:4" x14ac:dyDescent="0.3">
      <c r="A72" s="4">
        <f t="shared" si="2"/>
        <v>0.72916666666666619</v>
      </c>
      <c r="B72" s="2">
        <v>0.47945205479452052</v>
      </c>
      <c r="C72" s="2">
        <v>0.47945205479452052</v>
      </c>
      <c r="D72" s="2">
        <v>0.47945205479452052</v>
      </c>
    </row>
    <row r="73" spans="1:4" x14ac:dyDescent="0.3">
      <c r="A73" s="4">
        <f t="shared" si="2"/>
        <v>0.73958333333333282</v>
      </c>
      <c r="B73" s="2">
        <v>0.47945205479452052</v>
      </c>
      <c r="C73" s="2">
        <v>0.47945205479452052</v>
      </c>
      <c r="D73" s="2">
        <v>0.47945205479452052</v>
      </c>
    </row>
    <row r="74" spans="1:4" x14ac:dyDescent="0.3">
      <c r="A74" s="4">
        <f t="shared" si="2"/>
        <v>0.74999999999999944</v>
      </c>
      <c r="B74" s="2">
        <v>0.47945205479452052</v>
      </c>
      <c r="C74" s="2">
        <v>0.47945205479452052</v>
      </c>
      <c r="D74" s="2">
        <v>0.47945205479452052</v>
      </c>
    </row>
    <row r="75" spans="1:4" x14ac:dyDescent="0.3">
      <c r="A75" s="4">
        <f t="shared" si="2"/>
        <v>0.76041666666666607</v>
      </c>
      <c r="B75" s="2">
        <v>0.47945205479452052</v>
      </c>
      <c r="C75" s="2">
        <v>0.47945205479452052</v>
      </c>
      <c r="D75" s="2">
        <v>0.47945205479452052</v>
      </c>
    </row>
    <row r="76" spans="1:4" x14ac:dyDescent="0.3">
      <c r="A76" s="4">
        <f>A75+1/24/4</f>
        <v>0.7708333333333327</v>
      </c>
      <c r="B76" s="2">
        <v>0.47945205479452052</v>
      </c>
      <c r="C76" s="2">
        <v>0.47945205479452052</v>
      </c>
      <c r="D76" s="2">
        <v>0.47945205479452052</v>
      </c>
    </row>
    <row r="77" spans="1:4" x14ac:dyDescent="0.3">
      <c r="A77" s="4">
        <f t="shared" ref="A77:A85" si="3">A76+1/24/4</f>
        <v>0.78124999999999933</v>
      </c>
      <c r="B77" s="2">
        <v>0.47945205479452052</v>
      </c>
      <c r="C77" s="2">
        <v>0.47945205479452052</v>
      </c>
      <c r="D77" s="2">
        <v>0.47945205479452052</v>
      </c>
    </row>
    <row r="78" spans="1:4" x14ac:dyDescent="0.3">
      <c r="A78" s="4">
        <f t="shared" si="3"/>
        <v>0.79166666666666596</v>
      </c>
      <c r="B78" s="2">
        <v>0.47945205479452052</v>
      </c>
      <c r="C78" s="2">
        <v>0.47945205479452052</v>
      </c>
      <c r="D78" s="2">
        <v>0.47945205479452052</v>
      </c>
    </row>
    <row r="79" spans="1:4" x14ac:dyDescent="0.3">
      <c r="A79" s="4">
        <f t="shared" si="3"/>
        <v>0.80208333333333259</v>
      </c>
      <c r="B79" s="2">
        <v>0.47945205479452052</v>
      </c>
      <c r="C79" s="2">
        <v>0.47945205479452052</v>
      </c>
      <c r="D79" s="2">
        <v>0.47945205479452052</v>
      </c>
    </row>
    <row r="80" spans="1:4" x14ac:dyDescent="0.3">
      <c r="A80" s="4">
        <f t="shared" si="3"/>
        <v>0.81249999999999922</v>
      </c>
      <c r="B80" s="2">
        <v>0.47945205479452052</v>
      </c>
      <c r="C80" s="2">
        <v>0.47945205479452052</v>
      </c>
      <c r="D80" s="2">
        <v>0.47945205479452052</v>
      </c>
    </row>
    <row r="81" spans="1:4" x14ac:dyDescent="0.3">
      <c r="A81" s="4">
        <f t="shared" si="3"/>
        <v>0.82291666666666585</v>
      </c>
      <c r="B81" s="2">
        <v>0.47945205479452052</v>
      </c>
      <c r="C81" s="2">
        <v>0.47945205479452052</v>
      </c>
      <c r="D81" s="2">
        <v>0.47945205479452052</v>
      </c>
    </row>
    <row r="82" spans="1:4" x14ac:dyDescent="0.3">
      <c r="A82" s="4">
        <f t="shared" si="3"/>
        <v>0.83333333333333248</v>
      </c>
      <c r="B82" s="2">
        <v>0.47945205479452052</v>
      </c>
      <c r="C82" s="2">
        <v>0.47945205479452052</v>
      </c>
      <c r="D82" s="2">
        <v>0.47945205479452052</v>
      </c>
    </row>
    <row r="83" spans="1:4" x14ac:dyDescent="0.3">
      <c r="A83" s="4">
        <f t="shared" si="3"/>
        <v>0.84374999999999911</v>
      </c>
      <c r="B83" s="2">
        <v>0.47945205479452052</v>
      </c>
      <c r="C83" s="2">
        <v>0.47945205479452052</v>
      </c>
      <c r="D83" s="2">
        <v>0.47945205479452052</v>
      </c>
    </row>
    <row r="84" spans="1:4" x14ac:dyDescent="0.3">
      <c r="A84" s="4">
        <f t="shared" si="3"/>
        <v>0.85416666666666574</v>
      </c>
      <c r="B84" s="2">
        <v>0.47945205479452052</v>
      </c>
      <c r="C84" s="2">
        <v>0.47945205479452052</v>
      </c>
      <c r="D84" s="2">
        <v>0.47945205479452052</v>
      </c>
    </row>
    <row r="85" spans="1:4" x14ac:dyDescent="0.3">
      <c r="A85" s="4">
        <f t="shared" si="3"/>
        <v>0.86458333333333237</v>
      </c>
      <c r="B85" s="2">
        <v>0.47945205479452052</v>
      </c>
      <c r="C85" s="2">
        <v>0.47945205479452052</v>
      </c>
      <c r="D85" s="2">
        <v>0.47945205479452052</v>
      </c>
    </row>
    <row r="86" spans="1:4" x14ac:dyDescent="0.3">
      <c r="A86" s="4">
        <f>A85+1/24/4</f>
        <v>0.874999999999999</v>
      </c>
      <c r="B86" s="2">
        <v>0.47945205479452052</v>
      </c>
      <c r="C86" s="2">
        <v>0.47945205479452052</v>
      </c>
      <c r="D86" s="2">
        <v>0.47945205479452052</v>
      </c>
    </row>
    <row r="87" spans="1:4" x14ac:dyDescent="0.3">
      <c r="A87" s="4">
        <f t="shared" ref="A87:A97" si="4">A86+1/24/4</f>
        <v>0.88541666666666563</v>
      </c>
      <c r="B87" s="2">
        <v>0.47945205479452052</v>
      </c>
      <c r="C87" s="2">
        <v>0.47945205479452052</v>
      </c>
      <c r="D87" s="2">
        <v>0.47945205479452052</v>
      </c>
    </row>
    <row r="88" spans="1:4" x14ac:dyDescent="0.3">
      <c r="A88" s="4">
        <f t="shared" si="4"/>
        <v>0.89583333333333226</v>
      </c>
      <c r="B88" s="2">
        <v>0.47945205479452052</v>
      </c>
      <c r="C88" s="2">
        <v>0.47945205479452052</v>
      </c>
      <c r="D88" s="2">
        <v>0.47945205479452052</v>
      </c>
    </row>
    <row r="89" spans="1:4" x14ac:dyDescent="0.3">
      <c r="A89" s="4">
        <f t="shared" si="4"/>
        <v>0.90624999999999889</v>
      </c>
      <c r="B89" s="2">
        <v>0.47945205479452052</v>
      </c>
      <c r="C89" s="2">
        <v>0.47945205479452052</v>
      </c>
      <c r="D89" s="2">
        <v>0.47945205479452052</v>
      </c>
    </row>
    <row r="90" spans="1:4" x14ac:dyDescent="0.3">
      <c r="A90" s="4">
        <f t="shared" si="4"/>
        <v>0.91666666666666552</v>
      </c>
      <c r="B90" s="2">
        <v>0.47945205479452052</v>
      </c>
      <c r="C90" s="2">
        <v>0.47945205479452052</v>
      </c>
      <c r="D90" s="2">
        <v>0.47945205479452052</v>
      </c>
    </row>
    <row r="91" spans="1:4" x14ac:dyDescent="0.3">
      <c r="A91" s="4">
        <f t="shared" si="4"/>
        <v>0.92708333333333215</v>
      </c>
      <c r="B91" s="2">
        <v>0.47945205479452052</v>
      </c>
      <c r="C91" s="2">
        <v>0.47945205479452052</v>
      </c>
      <c r="D91" s="2">
        <v>0.47945205479452052</v>
      </c>
    </row>
    <row r="92" spans="1:4" x14ac:dyDescent="0.3">
      <c r="A92" s="4">
        <f t="shared" si="4"/>
        <v>0.93749999999999878</v>
      </c>
      <c r="B92" s="2">
        <v>0.47945205479452052</v>
      </c>
      <c r="C92" s="2">
        <v>0.47945205479452052</v>
      </c>
      <c r="D92" s="2">
        <v>0.47945205479452052</v>
      </c>
    </row>
    <row r="93" spans="1:4" x14ac:dyDescent="0.3">
      <c r="A93" s="4">
        <f t="shared" si="4"/>
        <v>0.94791666666666541</v>
      </c>
      <c r="B93" s="2">
        <v>0.47945205479452052</v>
      </c>
      <c r="C93" s="2">
        <v>0.47945205479452052</v>
      </c>
      <c r="D93" s="2">
        <v>0.47945205479452052</v>
      </c>
    </row>
    <row r="94" spans="1:4" x14ac:dyDescent="0.3">
      <c r="A94" s="4">
        <f t="shared" si="4"/>
        <v>0.95833333333333204</v>
      </c>
      <c r="B94" s="2">
        <v>0.47945205479452052</v>
      </c>
      <c r="C94" s="2">
        <v>0.47945205479452052</v>
      </c>
      <c r="D94" s="2">
        <v>0.47945205479452052</v>
      </c>
    </row>
    <row r="95" spans="1:4" x14ac:dyDescent="0.3">
      <c r="A95" s="4">
        <f t="shared" si="4"/>
        <v>0.96874999999999867</v>
      </c>
      <c r="B95" s="2">
        <v>0.47945205479452052</v>
      </c>
      <c r="C95" s="2">
        <v>0.47945205479452052</v>
      </c>
      <c r="D95" s="2">
        <v>0.47945205479452052</v>
      </c>
    </row>
    <row r="96" spans="1:4" x14ac:dyDescent="0.3">
      <c r="A96" s="4">
        <f t="shared" si="4"/>
        <v>0.9791666666666653</v>
      </c>
      <c r="B96" s="2">
        <v>0.47945205479452052</v>
      </c>
      <c r="C96" s="2">
        <v>0.47945205479452052</v>
      </c>
      <c r="D96" s="2">
        <v>0.47945205479452052</v>
      </c>
    </row>
    <row r="97" spans="1:4" x14ac:dyDescent="0.3">
      <c r="A97" s="4">
        <f t="shared" si="4"/>
        <v>0.98958333333333193</v>
      </c>
      <c r="B97" s="2">
        <v>0.47945205479452052</v>
      </c>
      <c r="C97" s="2">
        <v>0.47945205479452052</v>
      </c>
      <c r="D97" s="2">
        <v>0.47945205479452052</v>
      </c>
    </row>
  </sheetData>
  <conditionalFormatting sqref="H2:J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40F84-E36E-4AC2-A767-8D0CB054BF00}">
  <sheetPr codeName="Sheet25">
    <tabColor rgb="FF0070C0"/>
  </sheetPr>
  <dimension ref="A1:S97"/>
  <sheetViews>
    <sheetView showGridLines="0" tabSelected="1" topLeftCell="C1" zoomScaleNormal="100" workbookViewId="0">
      <selection activeCell="N13" sqref="N13"/>
    </sheetView>
  </sheetViews>
  <sheetFormatPr defaultRowHeight="14.4" x14ac:dyDescent="0.3"/>
  <cols>
    <col min="2" max="2" width="20.5546875" customWidth="1"/>
    <col min="3" max="3" width="12.33203125" customWidth="1"/>
    <col min="4" max="4" width="11.88671875" customWidth="1"/>
    <col min="5" max="5" width="10.21875" bestFit="1" customWidth="1"/>
    <col min="6" max="6" width="7.21875" customWidth="1"/>
    <col min="7" max="8" width="12.21875" bestFit="1" customWidth="1"/>
    <col min="9" max="9" width="10.21875" bestFit="1" customWidth="1"/>
    <col min="15" max="15" width="12.21875" bestFit="1" customWidth="1"/>
    <col min="16" max="16" width="8.44140625" bestFit="1" customWidth="1"/>
  </cols>
  <sheetData>
    <row r="1" spans="1:19" x14ac:dyDescent="0.3">
      <c r="A1" s="1" t="s">
        <v>0</v>
      </c>
      <c r="B1" s="1" t="s">
        <v>3</v>
      </c>
      <c r="C1" s="1" t="s">
        <v>1</v>
      </c>
      <c r="D1" s="1" t="s">
        <v>2</v>
      </c>
      <c r="H1" s="1" t="s">
        <v>3</v>
      </c>
      <c r="I1" s="1" t="s">
        <v>1</v>
      </c>
      <c r="J1" s="1" t="s">
        <v>2</v>
      </c>
      <c r="P1" s="1" t="s">
        <v>11</v>
      </c>
      <c r="Q1" s="1" t="s">
        <v>3</v>
      </c>
      <c r="R1" s="1" t="s">
        <v>1</v>
      </c>
      <c r="S1" s="1" t="s">
        <v>2</v>
      </c>
    </row>
    <row r="2" spans="1:19" x14ac:dyDescent="0.3">
      <c r="A2" s="4">
        <v>0</v>
      </c>
      <c r="B2" s="2">
        <v>0.44795000000000001</v>
      </c>
      <c r="C2" s="2">
        <v>1.7749999999999998E-2</v>
      </c>
      <c r="D2" s="2">
        <v>1.84E-2</v>
      </c>
      <c r="H2" s="12">
        <f>SUM(B2:B97)</f>
        <v>93.56569999999995</v>
      </c>
      <c r="I2" s="12">
        <f>SUM(C2:C97)</f>
        <v>1.7086000000000001</v>
      </c>
      <c r="J2" s="12">
        <f t="shared" ref="J2" si="0">SUM(D2:D97)</f>
        <v>46.870900000000013</v>
      </c>
      <c r="K2" t="s">
        <v>7</v>
      </c>
      <c r="P2" s="1">
        <v>1</v>
      </c>
      <c r="Q2" s="1">
        <v>0.47128405564294201</v>
      </c>
      <c r="R2" s="1">
        <v>0.47128405564294201</v>
      </c>
      <c r="S2" s="1">
        <v>0.47128405564294201</v>
      </c>
    </row>
    <row r="3" spans="1:19" x14ac:dyDescent="0.3">
      <c r="A3" s="4">
        <f>A2+1/24/4</f>
        <v>1.0416666666666666E-2</v>
      </c>
      <c r="B3" s="2">
        <v>0.44795000000000001</v>
      </c>
      <c r="C3" s="2">
        <v>1.7749999999999998E-2</v>
      </c>
      <c r="D3" s="2">
        <v>1.84E-2</v>
      </c>
      <c r="F3" s="3"/>
      <c r="G3" t="s">
        <v>12</v>
      </c>
      <c r="H3" s="1">
        <f>Q56*5</f>
        <v>159.27747055242082</v>
      </c>
      <c r="I3" s="1">
        <f>R56</f>
        <v>31.855494110484166</v>
      </c>
      <c r="J3" s="1">
        <f>S56</f>
        <v>31.855494110484166</v>
      </c>
      <c r="K3" t="s">
        <v>8</v>
      </c>
      <c r="P3" s="1">
        <v>2</v>
      </c>
      <c r="Q3" s="1">
        <v>0.31347741061722201</v>
      </c>
      <c r="R3" s="1">
        <v>0.31347741061722201</v>
      </c>
      <c r="S3" s="1">
        <v>0.31347741061722201</v>
      </c>
    </row>
    <row r="4" spans="1:19" ht="15" thickBot="1" x14ac:dyDescent="0.35">
      <c r="A4" s="4">
        <f t="shared" ref="A4:A66" si="1">A3+1/24/4</f>
        <v>2.0833333333333332E-2</v>
      </c>
      <c r="B4" s="2">
        <v>0.44795000000000001</v>
      </c>
      <c r="C4" s="2">
        <v>1.7749999999999998E-2</v>
      </c>
      <c r="D4" s="2">
        <v>1.84E-2</v>
      </c>
      <c r="P4" s="1">
        <v>3</v>
      </c>
      <c r="Q4" s="1">
        <v>1</v>
      </c>
      <c r="R4" s="1">
        <v>1</v>
      </c>
      <c r="S4" s="1">
        <v>1</v>
      </c>
    </row>
    <row r="5" spans="1:19" ht="15" thickBot="1" x14ac:dyDescent="0.35">
      <c r="A5" s="4">
        <f t="shared" si="1"/>
        <v>3.125E-2</v>
      </c>
      <c r="B5" s="2">
        <v>0.44795000000000001</v>
      </c>
      <c r="C5" s="2">
        <v>1.7749999999999998E-2</v>
      </c>
      <c r="D5" s="2">
        <v>1.84E-2</v>
      </c>
      <c r="H5" s="10" t="s">
        <v>9</v>
      </c>
      <c r="I5" s="9">
        <f>SUMPRODUCT(H2:J2,H3:J3)/1000</f>
        <v>16.450432002606899</v>
      </c>
      <c r="J5" t="s">
        <v>10</v>
      </c>
      <c r="K5" s="3"/>
      <c r="L5" s="17"/>
      <c r="P5" s="1">
        <v>4</v>
      </c>
      <c r="Q5" s="1">
        <v>0.46075895649744603</v>
      </c>
      <c r="R5" s="1">
        <v>0.46075895649744603</v>
      </c>
      <c r="S5" s="1">
        <v>0.46075895649744603</v>
      </c>
    </row>
    <row r="6" spans="1:19" x14ac:dyDescent="0.3">
      <c r="A6" s="4">
        <f t="shared" si="1"/>
        <v>4.1666666666666664E-2</v>
      </c>
      <c r="B6" s="2">
        <v>0.44977499999999998</v>
      </c>
      <c r="C6" s="2">
        <v>1.78E-2</v>
      </c>
      <c r="D6" s="2">
        <v>1.8425E-2</v>
      </c>
      <c r="P6" s="1">
        <v>5</v>
      </c>
      <c r="Q6" s="1">
        <v>0.50908859022088304</v>
      </c>
      <c r="R6" s="1">
        <v>0.50908859022088304</v>
      </c>
      <c r="S6" s="1">
        <v>0.50908859022088304</v>
      </c>
    </row>
    <row r="7" spans="1:19" x14ac:dyDescent="0.3">
      <c r="A7" s="4">
        <f t="shared" si="1"/>
        <v>5.2083333333333329E-2</v>
      </c>
      <c r="B7" s="2">
        <v>0.44977499999999998</v>
      </c>
      <c r="C7" s="2">
        <v>1.78E-2</v>
      </c>
      <c r="D7" s="2">
        <v>1.8425E-2</v>
      </c>
      <c r="P7" s="1">
        <v>6</v>
      </c>
      <c r="Q7" s="1">
        <v>0.38794281445671902</v>
      </c>
      <c r="R7" s="1">
        <v>0.38794281445671902</v>
      </c>
      <c r="S7" s="1">
        <v>0.38794281445671902</v>
      </c>
    </row>
    <row r="8" spans="1:19" x14ac:dyDescent="0.3">
      <c r="A8" s="4">
        <f t="shared" si="1"/>
        <v>6.2499999999999993E-2</v>
      </c>
      <c r="B8" s="2">
        <v>0.44977499999999998</v>
      </c>
      <c r="C8" s="2">
        <v>1.78E-2</v>
      </c>
      <c r="D8" s="2">
        <v>1.8425E-2</v>
      </c>
      <c r="P8" s="1">
        <v>7</v>
      </c>
      <c r="Q8" s="1">
        <v>0.85612800397189204</v>
      </c>
      <c r="R8" s="1">
        <v>0.85612800397189204</v>
      </c>
      <c r="S8" s="1">
        <v>0.85612800397189204</v>
      </c>
    </row>
    <row r="9" spans="1:19" x14ac:dyDescent="0.3">
      <c r="A9" s="4">
        <f t="shared" si="1"/>
        <v>7.2916666666666657E-2</v>
      </c>
      <c r="B9" s="2">
        <v>0.44977499999999998</v>
      </c>
      <c r="C9" s="2">
        <v>1.78E-2</v>
      </c>
      <c r="D9" s="2">
        <v>1.8425E-2</v>
      </c>
      <c r="P9" s="1">
        <v>8</v>
      </c>
      <c r="Q9" s="1">
        <v>0.85441402430506996</v>
      </c>
      <c r="R9" s="1">
        <v>0.85441402430506996</v>
      </c>
      <c r="S9" s="1">
        <v>0.85441402430506996</v>
      </c>
    </row>
    <row r="10" spans="1:19" x14ac:dyDescent="0.3">
      <c r="A10" s="4">
        <f t="shared" si="1"/>
        <v>8.3333333333333329E-2</v>
      </c>
      <c r="B10" s="2">
        <v>0.44692500000000002</v>
      </c>
      <c r="C10" s="2">
        <v>1.78E-2</v>
      </c>
      <c r="D10" s="2">
        <v>1.8275E-2</v>
      </c>
      <c r="P10" s="1">
        <v>9</v>
      </c>
      <c r="Q10" s="1">
        <v>0.59295516589030495</v>
      </c>
      <c r="R10" s="1">
        <v>0.59295516589030495</v>
      </c>
      <c r="S10" s="1">
        <v>0.59295516589030495</v>
      </c>
    </row>
    <row r="11" spans="1:19" x14ac:dyDescent="0.3">
      <c r="A11" s="4">
        <f t="shared" si="1"/>
        <v>9.375E-2</v>
      </c>
      <c r="B11" s="2">
        <v>0.44692500000000002</v>
      </c>
      <c r="C11" s="2">
        <v>1.78E-2</v>
      </c>
      <c r="D11" s="2">
        <v>1.8275E-2</v>
      </c>
      <c r="P11" s="1">
        <v>10</v>
      </c>
      <c r="Q11" s="1">
        <v>0.35119122630680699</v>
      </c>
      <c r="R11" s="1">
        <v>0.35119122630680699</v>
      </c>
      <c r="S11" s="1">
        <v>0.35119122630680699</v>
      </c>
    </row>
    <row r="12" spans="1:19" x14ac:dyDescent="0.3">
      <c r="A12" s="4">
        <f t="shared" si="1"/>
        <v>0.10416666666666667</v>
      </c>
      <c r="B12" s="2">
        <v>0.44692500000000002</v>
      </c>
      <c r="C12" s="2">
        <v>1.78E-2</v>
      </c>
      <c r="D12" s="2">
        <v>1.8275E-2</v>
      </c>
      <c r="P12" s="1">
        <v>11</v>
      </c>
      <c r="Q12" s="1">
        <v>0.71545242534480702</v>
      </c>
      <c r="R12" s="1">
        <v>0.71545242534480702</v>
      </c>
      <c r="S12" s="1">
        <v>0.71545242534480702</v>
      </c>
    </row>
    <row r="13" spans="1:19" x14ac:dyDescent="0.3">
      <c r="A13" s="4">
        <f t="shared" si="1"/>
        <v>0.11458333333333334</v>
      </c>
      <c r="B13" s="2">
        <v>0.44692500000000002</v>
      </c>
      <c r="C13" s="2">
        <v>1.78E-2</v>
      </c>
      <c r="D13" s="2">
        <v>1.8275E-2</v>
      </c>
      <c r="P13" s="1">
        <v>12</v>
      </c>
      <c r="Q13" s="1">
        <v>0.76166041376922899</v>
      </c>
      <c r="R13" s="1">
        <v>0.76166041376922899</v>
      </c>
      <c r="S13" s="1">
        <v>0.76166041376922899</v>
      </c>
    </row>
    <row r="14" spans="1:19" x14ac:dyDescent="0.3">
      <c r="A14" s="4">
        <f t="shared" si="1"/>
        <v>0.125</v>
      </c>
      <c r="B14" s="2">
        <v>0.44569999999999999</v>
      </c>
      <c r="C14" s="2">
        <v>1.7749999999999998E-2</v>
      </c>
      <c r="D14" s="2">
        <v>1.8124999999999999E-2</v>
      </c>
      <c r="P14" s="1">
        <v>13</v>
      </c>
      <c r="Q14" s="1">
        <v>0.90561648608926404</v>
      </c>
      <c r="R14" s="1">
        <v>0.90561648608926404</v>
      </c>
      <c r="S14" s="1">
        <v>0.90561648608926404</v>
      </c>
    </row>
    <row r="15" spans="1:19" x14ac:dyDescent="0.3">
      <c r="A15" s="4">
        <f t="shared" si="1"/>
        <v>0.13541666666666666</v>
      </c>
      <c r="B15" s="2">
        <v>0.44569999999999999</v>
      </c>
      <c r="C15" s="2">
        <v>1.7749999999999998E-2</v>
      </c>
      <c r="D15" s="2">
        <v>1.8124999999999999E-2</v>
      </c>
      <c r="P15" s="1">
        <v>14</v>
      </c>
      <c r="Q15" s="1">
        <v>0.54360086422077403</v>
      </c>
      <c r="R15" s="1">
        <v>0.54360086422077403</v>
      </c>
      <c r="S15" s="1">
        <v>0.54360086422077403</v>
      </c>
    </row>
    <row r="16" spans="1:19" x14ac:dyDescent="0.3">
      <c r="A16" s="4">
        <f t="shared" si="1"/>
        <v>0.14583333333333331</v>
      </c>
      <c r="B16" s="2">
        <v>0.44569999999999999</v>
      </c>
      <c r="C16" s="2">
        <v>1.7749999999999998E-2</v>
      </c>
      <c r="D16" s="2">
        <v>1.8124999999999999E-2</v>
      </c>
      <c r="P16" s="1">
        <v>15</v>
      </c>
      <c r="Q16" s="1">
        <v>0.517509125029607</v>
      </c>
      <c r="R16" s="1">
        <v>0.517509125029607</v>
      </c>
      <c r="S16" s="1">
        <v>0.517509125029607</v>
      </c>
    </row>
    <row r="17" spans="1:19" x14ac:dyDescent="0.3">
      <c r="A17" s="4">
        <f t="shared" si="1"/>
        <v>0.15624999999999997</v>
      </c>
      <c r="B17" s="2">
        <v>0.44569999999999999</v>
      </c>
      <c r="C17" s="2">
        <v>1.7749999999999998E-2</v>
      </c>
      <c r="D17" s="2">
        <v>1.8124999999999999E-2</v>
      </c>
      <c r="P17" s="1">
        <v>16</v>
      </c>
      <c r="Q17" s="1">
        <v>0.65572542467067896</v>
      </c>
      <c r="R17" s="1">
        <v>0.65572542467067896</v>
      </c>
      <c r="S17" s="1">
        <v>0.65572542467067896</v>
      </c>
    </row>
    <row r="18" spans="1:19" x14ac:dyDescent="0.3">
      <c r="A18" s="4">
        <f t="shared" si="1"/>
        <v>0.16666666666666663</v>
      </c>
      <c r="B18" s="2">
        <v>0.44359999999999999</v>
      </c>
      <c r="C18" s="2">
        <v>1.7500000000000002E-2</v>
      </c>
      <c r="D18" s="2">
        <v>1.8024999999999999E-2</v>
      </c>
      <c r="P18" s="1">
        <v>17</v>
      </c>
      <c r="Q18" s="1">
        <v>0.204465001487941</v>
      </c>
      <c r="R18" s="1">
        <v>0.204465001487941</v>
      </c>
      <c r="S18" s="1">
        <v>0.204465001487941</v>
      </c>
    </row>
    <row r="19" spans="1:19" x14ac:dyDescent="0.3">
      <c r="A19" s="4">
        <f t="shared" si="1"/>
        <v>0.17708333333333329</v>
      </c>
      <c r="B19" s="2">
        <v>0.44359999999999999</v>
      </c>
      <c r="C19" s="2">
        <v>1.7500000000000002E-2</v>
      </c>
      <c r="D19" s="2">
        <v>1.8024999999999999E-2</v>
      </c>
      <c r="P19" s="1">
        <v>18</v>
      </c>
      <c r="Q19" s="1">
        <v>0.58257943027019798</v>
      </c>
      <c r="R19" s="1">
        <v>0.58257943027019798</v>
      </c>
      <c r="S19" s="1">
        <v>0.58257943027019798</v>
      </c>
    </row>
    <row r="20" spans="1:19" x14ac:dyDescent="0.3">
      <c r="A20" s="4">
        <f t="shared" si="1"/>
        <v>0.18749999999999994</v>
      </c>
      <c r="B20" s="2">
        <v>0.44359999999999999</v>
      </c>
      <c r="C20" s="2">
        <v>1.7500000000000002E-2</v>
      </c>
      <c r="D20" s="2">
        <v>1.8024999999999999E-2</v>
      </c>
      <c r="P20" s="1">
        <v>19</v>
      </c>
      <c r="Q20" s="1">
        <v>0.569058330347328</v>
      </c>
      <c r="R20" s="1">
        <v>0.569058330347328</v>
      </c>
      <c r="S20" s="1">
        <v>0.569058330347328</v>
      </c>
    </row>
    <row r="21" spans="1:19" x14ac:dyDescent="0.3">
      <c r="A21" s="4">
        <f t="shared" si="1"/>
        <v>0.1979166666666666</v>
      </c>
      <c r="B21" s="2">
        <v>0.44359999999999999</v>
      </c>
      <c r="C21" s="2">
        <v>1.7500000000000002E-2</v>
      </c>
      <c r="D21" s="2">
        <v>1.8024999999999999E-2</v>
      </c>
      <c r="P21" s="1">
        <v>20</v>
      </c>
      <c r="Q21" s="1">
        <v>1.0689296537650901</v>
      </c>
      <c r="R21" s="1">
        <v>1.0689296537650901</v>
      </c>
      <c r="S21" s="1">
        <v>1.0689296537650901</v>
      </c>
    </row>
    <row r="22" spans="1:19" x14ac:dyDescent="0.3">
      <c r="A22" s="4">
        <f t="shared" si="1"/>
        <v>0.20833333333333326</v>
      </c>
      <c r="B22" s="2">
        <v>0.44332499999999753</v>
      </c>
      <c r="C22" s="2">
        <v>1.7524999999999999E-2</v>
      </c>
      <c r="D22" s="2">
        <v>1.7950000000000001E-2</v>
      </c>
      <c r="P22" s="1">
        <v>21</v>
      </c>
      <c r="Q22" s="1">
        <v>0.90913933965759097</v>
      </c>
      <c r="R22" s="1">
        <v>0.90913933965759097</v>
      </c>
      <c r="S22" s="1">
        <v>0.90913933965759097</v>
      </c>
    </row>
    <row r="23" spans="1:19" x14ac:dyDescent="0.3">
      <c r="A23" s="4">
        <f t="shared" si="1"/>
        <v>0.21874999999999992</v>
      </c>
      <c r="B23" s="2">
        <v>0.44332499999999753</v>
      </c>
      <c r="C23" s="2">
        <v>1.7524999999999999E-2</v>
      </c>
      <c r="D23" s="2">
        <v>1.7950000000000001E-2</v>
      </c>
      <c r="F23" s="1"/>
      <c r="G23" s="1" t="s">
        <v>3</v>
      </c>
      <c r="H23" s="1" t="s">
        <v>1</v>
      </c>
      <c r="I23" s="1" t="s">
        <v>2</v>
      </c>
      <c r="P23" s="1">
        <v>22</v>
      </c>
      <c r="Q23" s="1">
        <v>0.93310222158790601</v>
      </c>
      <c r="R23" s="1">
        <v>0.93310222158790601</v>
      </c>
      <c r="S23" s="1">
        <v>0.93310222158790601</v>
      </c>
    </row>
    <row r="24" spans="1:19" x14ac:dyDescent="0.3">
      <c r="A24" s="4">
        <f t="shared" si="1"/>
        <v>0.22916666666666657</v>
      </c>
      <c r="B24" s="2">
        <v>0.44332499999999753</v>
      </c>
      <c r="C24" s="2">
        <v>1.7524999999999999E-2</v>
      </c>
      <c r="D24" s="2">
        <v>1.7950000000000001E-2</v>
      </c>
      <c r="F24" s="6">
        <v>0</v>
      </c>
      <c r="G24">
        <v>1.7918000000000001</v>
      </c>
      <c r="H24">
        <v>7.0999999999999994E-2</v>
      </c>
      <c r="I24">
        <v>7.3599999999999999E-2</v>
      </c>
      <c r="P24" s="1">
        <v>23</v>
      </c>
      <c r="Q24" s="1">
        <v>0.75940724506094404</v>
      </c>
      <c r="R24" s="1">
        <v>0.75940724506094404</v>
      </c>
      <c r="S24" s="1">
        <v>0.75940724506094404</v>
      </c>
    </row>
    <row r="25" spans="1:19" x14ac:dyDescent="0.3">
      <c r="A25" s="4">
        <f t="shared" si="1"/>
        <v>0.23958333333333323</v>
      </c>
      <c r="B25" s="2">
        <v>0.44332499999999753</v>
      </c>
      <c r="C25" s="2">
        <v>1.7524999999999999E-2</v>
      </c>
      <c r="D25" s="2">
        <v>1.7950000000000001E-2</v>
      </c>
      <c r="F25" s="6">
        <v>1</v>
      </c>
      <c r="G25">
        <v>1.7990999999999999</v>
      </c>
      <c r="H25">
        <v>7.1199999999999999E-2</v>
      </c>
      <c r="I25">
        <v>7.3700000000000002E-2</v>
      </c>
      <c r="P25" s="1">
        <v>24</v>
      </c>
      <c r="Q25" s="1">
        <v>0.60240378483757095</v>
      </c>
      <c r="R25" s="1">
        <v>0.60240378483757095</v>
      </c>
      <c r="S25" s="1">
        <v>0.60240378483757095</v>
      </c>
    </row>
    <row r="26" spans="1:19" x14ac:dyDescent="0.3">
      <c r="A26" s="4">
        <f t="shared" si="1"/>
        <v>0.24999999999999989</v>
      </c>
      <c r="B26" s="2">
        <v>0.43637500000000001</v>
      </c>
      <c r="C26" s="2">
        <v>1.7425E-2</v>
      </c>
      <c r="D26" s="2">
        <v>1.745E-2</v>
      </c>
      <c r="F26" s="6">
        <v>2</v>
      </c>
      <c r="G26">
        <v>1.7877000000000001</v>
      </c>
      <c r="H26">
        <v>7.1199999999999999E-2</v>
      </c>
      <c r="I26">
        <v>7.3099999999999998E-2</v>
      </c>
      <c r="P26" s="1">
        <v>25</v>
      </c>
      <c r="Q26" s="1">
        <v>0.149686735152468</v>
      </c>
      <c r="R26" s="1">
        <v>0.149686735152468</v>
      </c>
      <c r="S26" s="1">
        <v>0.149686735152468</v>
      </c>
    </row>
    <row r="27" spans="1:19" x14ac:dyDescent="0.3">
      <c r="A27" s="4">
        <f t="shared" si="1"/>
        <v>0.26041666666666657</v>
      </c>
      <c r="B27" s="2">
        <v>0.43637500000000001</v>
      </c>
      <c r="C27" s="2">
        <v>1.7425E-2</v>
      </c>
      <c r="D27" s="2">
        <v>1.745E-2</v>
      </c>
      <c r="F27" s="6">
        <v>3</v>
      </c>
      <c r="G27">
        <v>1.7827999999999999</v>
      </c>
      <c r="H27">
        <v>7.0999999999999994E-2</v>
      </c>
      <c r="I27">
        <v>7.2499999999999995E-2</v>
      </c>
      <c r="P27" s="1">
        <v>26</v>
      </c>
      <c r="Q27" s="1">
        <v>0.106736845381611</v>
      </c>
      <c r="R27" s="1">
        <v>0.106736845381611</v>
      </c>
      <c r="S27" s="1">
        <v>0.106736845381611</v>
      </c>
    </row>
    <row r="28" spans="1:19" x14ac:dyDescent="0.3">
      <c r="A28" s="4">
        <f t="shared" si="1"/>
        <v>0.27083333333333326</v>
      </c>
      <c r="B28" s="2">
        <v>0.43637500000000001</v>
      </c>
      <c r="C28" s="2">
        <v>1.7425E-2</v>
      </c>
      <c r="D28" s="2">
        <v>1.745E-2</v>
      </c>
      <c r="F28" s="6">
        <v>4</v>
      </c>
      <c r="G28">
        <v>1.7744</v>
      </c>
      <c r="H28">
        <v>7.0000000000000007E-2</v>
      </c>
      <c r="I28">
        <v>7.2099999999999997E-2</v>
      </c>
      <c r="P28" s="1">
        <v>27</v>
      </c>
      <c r="Q28" s="1">
        <v>0.49478404349647997</v>
      </c>
      <c r="R28" s="1">
        <v>0.49478404349647997</v>
      </c>
      <c r="S28" s="1">
        <v>0.49478404349647997</v>
      </c>
    </row>
    <row r="29" spans="1:19" x14ac:dyDescent="0.3">
      <c r="A29" s="4">
        <f t="shared" si="1"/>
        <v>0.28124999999999994</v>
      </c>
      <c r="B29" s="2">
        <v>0.43637500000000001</v>
      </c>
      <c r="C29" s="2">
        <v>1.7425E-2</v>
      </c>
      <c r="D29" s="2">
        <v>1.745E-2</v>
      </c>
      <c r="F29" s="6">
        <v>5</v>
      </c>
      <c r="G29">
        <v>1.7732999999999901</v>
      </c>
      <c r="H29">
        <v>7.0099999999999996E-2</v>
      </c>
      <c r="I29">
        <v>7.1800000000000003E-2</v>
      </c>
      <c r="P29" s="1">
        <v>28</v>
      </c>
      <c r="Q29" s="1">
        <v>0.69266015869352604</v>
      </c>
      <c r="R29" s="1">
        <v>0.69266015869352604</v>
      </c>
      <c r="S29" s="1">
        <v>0.69266015869352604</v>
      </c>
    </row>
    <row r="30" spans="1:19" x14ac:dyDescent="0.3">
      <c r="A30" s="4">
        <f t="shared" si="1"/>
        <v>0.29166666666666663</v>
      </c>
      <c r="B30" s="2">
        <v>1.3114749999999999</v>
      </c>
      <c r="C30" s="2">
        <v>1.7174999999999999E-2</v>
      </c>
      <c r="D30" s="2">
        <v>0.14809999999999976</v>
      </c>
      <c r="F30" s="6">
        <v>6</v>
      </c>
      <c r="G30">
        <v>1.7455000000000001</v>
      </c>
      <c r="H30">
        <v>6.9699999999999998E-2</v>
      </c>
      <c r="I30">
        <v>6.9800000000000001E-2</v>
      </c>
      <c r="P30" s="1">
        <v>29</v>
      </c>
      <c r="Q30" s="1">
        <v>7.9413568812744001E-2</v>
      </c>
      <c r="R30" s="1">
        <v>7.9413568812744001E-2</v>
      </c>
      <c r="S30" s="1">
        <v>7.9413568812744001E-2</v>
      </c>
    </row>
    <row r="31" spans="1:19" x14ac:dyDescent="0.3">
      <c r="A31" s="4">
        <f t="shared" si="1"/>
        <v>0.30208333333333331</v>
      </c>
      <c r="B31" s="2">
        <v>1.3114749999999999</v>
      </c>
      <c r="C31" s="2">
        <v>1.7174999999999999E-2</v>
      </c>
      <c r="D31" s="2">
        <v>0.14809999999999976</v>
      </c>
      <c r="F31" s="6">
        <v>7</v>
      </c>
      <c r="G31">
        <v>5.2458999999999998</v>
      </c>
      <c r="H31">
        <v>6.8699999999999997E-2</v>
      </c>
      <c r="I31">
        <v>0.59239999999999904</v>
      </c>
      <c r="P31" s="1">
        <v>30</v>
      </c>
      <c r="Q31" s="1">
        <v>3.7099470414255001E-2</v>
      </c>
      <c r="R31" s="1">
        <v>3.7099470414255001E-2</v>
      </c>
      <c r="S31" s="1">
        <v>3.7099470414255001E-2</v>
      </c>
    </row>
    <row r="32" spans="1:19" x14ac:dyDescent="0.3">
      <c r="A32" s="4">
        <f t="shared" si="1"/>
        <v>0.3125</v>
      </c>
      <c r="B32" s="2">
        <v>1.3114749999999999</v>
      </c>
      <c r="C32" s="2">
        <v>1.7174999999999999E-2</v>
      </c>
      <c r="D32" s="2">
        <v>0.14809999999999976</v>
      </c>
      <c r="F32" s="6">
        <v>8</v>
      </c>
      <c r="G32">
        <v>8.6395</v>
      </c>
      <c r="H32">
        <v>7.0199999999999999E-2</v>
      </c>
      <c r="I32">
        <v>8.5187999999999899</v>
      </c>
      <c r="P32" s="1">
        <v>31</v>
      </c>
      <c r="Q32" s="1">
        <v>0.38170769387271702</v>
      </c>
      <c r="R32" s="1">
        <v>0.38170769387271702</v>
      </c>
      <c r="S32" s="1">
        <v>0.38170769387271702</v>
      </c>
    </row>
    <row r="33" spans="1:19" x14ac:dyDescent="0.3">
      <c r="A33" s="4">
        <f t="shared" si="1"/>
        <v>0.32291666666666669</v>
      </c>
      <c r="B33" s="2">
        <v>1.3114749999999999</v>
      </c>
      <c r="C33" s="2">
        <v>1.7174999999999999E-2</v>
      </c>
      <c r="D33" s="2">
        <v>0.14809999999999976</v>
      </c>
      <c r="F33" s="6">
        <v>9</v>
      </c>
      <c r="G33">
        <v>7.5711000000000004</v>
      </c>
      <c r="H33">
        <v>6.8400000000000002E-2</v>
      </c>
      <c r="I33">
        <v>8.2032000000000007</v>
      </c>
      <c r="P33" s="1">
        <v>32</v>
      </c>
      <c r="Q33" s="1">
        <v>0.79829774926058406</v>
      </c>
      <c r="R33" s="1">
        <v>0.79829774926058406</v>
      </c>
      <c r="S33" s="1">
        <v>0.79829774926058406</v>
      </c>
    </row>
    <row r="34" spans="1:19" x14ac:dyDescent="0.3">
      <c r="A34" s="4">
        <f t="shared" si="1"/>
        <v>0.33333333333333337</v>
      </c>
      <c r="B34" s="2">
        <v>2.159875</v>
      </c>
      <c r="C34" s="2">
        <v>1.755E-2</v>
      </c>
      <c r="D34" s="2">
        <v>2.1296999999999975</v>
      </c>
      <c r="F34" s="6">
        <v>10</v>
      </c>
      <c r="G34">
        <v>8.6729000000000003</v>
      </c>
      <c r="H34">
        <v>6.8400000000000002E-2</v>
      </c>
      <c r="I34">
        <v>2.3605999999999998</v>
      </c>
      <c r="P34" s="1">
        <v>33</v>
      </c>
      <c r="Q34" s="1">
        <v>0.36937391061418501</v>
      </c>
      <c r="R34" s="1">
        <v>0.36937391061418501</v>
      </c>
      <c r="S34" s="1">
        <v>0.36937391061418501</v>
      </c>
    </row>
    <row r="35" spans="1:19" x14ac:dyDescent="0.3">
      <c r="A35" s="4">
        <f t="shared" si="1"/>
        <v>0.34375000000000006</v>
      </c>
      <c r="B35" s="2">
        <v>2.159875</v>
      </c>
      <c r="C35" s="2">
        <v>1.755E-2</v>
      </c>
      <c r="D35" s="2">
        <v>2.1296999999999975</v>
      </c>
      <c r="F35" s="6">
        <v>11</v>
      </c>
      <c r="G35">
        <v>8.5597999999999992</v>
      </c>
      <c r="H35">
        <v>7.1300000000000002E-2</v>
      </c>
      <c r="I35">
        <v>0.70550000000000002</v>
      </c>
      <c r="P35" s="1">
        <v>34</v>
      </c>
      <c r="Q35" s="1">
        <v>9.75588647916578E-3</v>
      </c>
      <c r="R35" s="1">
        <v>9.75588647916578E-3</v>
      </c>
      <c r="S35" s="1">
        <v>9.75588647916578E-3</v>
      </c>
    </row>
    <row r="36" spans="1:19" x14ac:dyDescent="0.3">
      <c r="A36" s="4">
        <f t="shared" si="1"/>
        <v>0.35416666666666674</v>
      </c>
      <c r="B36" s="2">
        <v>2.159875</v>
      </c>
      <c r="C36" s="2">
        <v>1.755E-2</v>
      </c>
      <c r="D36" s="2">
        <v>2.1296999999999975</v>
      </c>
      <c r="F36" s="6">
        <v>12</v>
      </c>
      <c r="G36">
        <v>6.1582999999999997</v>
      </c>
      <c r="H36">
        <v>7.2400000000000006E-2</v>
      </c>
      <c r="I36">
        <v>0.41489999999999999</v>
      </c>
      <c r="P36" s="1">
        <v>35</v>
      </c>
      <c r="Q36" s="1">
        <v>8.2415642821137194E-3</v>
      </c>
      <c r="R36" s="1">
        <v>8.2415642821137194E-3</v>
      </c>
      <c r="S36" s="1">
        <v>8.2415642821137194E-3</v>
      </c>
    </row>
    <row r="37" spans="1:19" x14ac:dyDescent="0.3">
      <c r="A37" s="4">
        <f t="shared" si="1"/>
        <v>0.36458333333333343</v>
      </c>
      <c r="B37" s="2">
        <v>2.159875</v>
      </c>
      <c r="C37" s="2">
        <v>1.755E-2</v>
      </c>
      <c r="D37" s="2">
        <v>2.1296999999999975</v>
      </c>
      <c r="F37" s="6">
        <v>13</v>
      </c>
      <c r="G37">
        <v>4.7699999999999996</v>
      </c>
      <c r="H37">
        <v>7.1300000000000002E-2</v>
      </c>
      <c r="I37">
        <v>2.0000000000000001E-4</v>
      </c>
      <c r="P37" s="1">
        <v>36</v>
      </c>
      <c r="Q37" s="1">
        <v>0.71278741565800396</v>
      </c>
      <c r="R37" s="1">
        <v>0.71278741565800396</v>
      </c>
      <c r="S37" s="1">
        <v>0.71278741565800396</v>
      </c>
    </row>
    <row r="38" spans="1:19" x14ac:dyDescent="0.3">
      <c r="A38" s="4">
        <f t="shared" si="1"/>
        <v>0.37500000000000011</v>
      </c>
      <c r="B38" s="2">
        <v>1.8927750000000001</v>
      </c>
      <c r="C38" s="2">
        <v>1.7100000000000001E-2</v>
      </c>
      <c r="D38" s="2">
        <v>2.0508000000000002</v>
      </c>
      <c r="F38" s="6">
        <v>14</v>
      </c>
      <c r="G38">
        <v>1.9447999999999901</v>
      </c>
      <c r="H38">
        <v>7.2300000000000003E-2</v>
      </c>
      <c r="I38">
        <v>0.22900000000000001</v>
      </c>
      <c r="P38" s="1">
        <v>37</v>
      </c>
      <c r="Q38" s="1">
        <v>0.55714720601006895</v>
      </c>
      <c r="R38" s="1">
        <v>0.55714720601006895</v>
      </c>
      <c r="S38" s="1">
        <v>0.55714720601006895</v>
      </c>
    </row>
    <row r="39" spans="1:19" x14ac:dyDescent="0.3">
      <c r="A39" s="4">
        <f t="shared" si="1"/>
        <v>0.3854166666666668</v>
      </c>
      <c r="B39" s="2">
        <v>1.8927750000000001</v>
      </c>
      <c r="C39" s="2">
        <v>1.7100000000000001E-2</v>
      </c>
      <c r="D39" s="2">
        <v>2.0508000000000002</v>
      </c>
      <c r="F39" s="6">
        <v>15</v>
      </c>
      <c r="G39">
        <v>2.7738</v>
      </c>
      <c r="H39">
        <v>7.17E-2</v>
      </c>
      <c r="I39">
        <v>0.25490000000000002</v>
      </c>
      <c r="P39" s="1">
        <v>38</v>
      </c>
      <c r="Q39" s="1">
        <v>0.67475817153233597</v>
      </c>
      <c r="R39" s="1">
        <v>0.67475817153233597</v>
      </c>
      <c r="S39" s="1">
        <v>0.67475817153233597</v>
      </c>
    </row>
    <row r="40" spans="1:19" x14ac:dyDescent="0.3">
      <c r="A40" s="4">
        <f t="shared" si="1"/>
        <v>0.39583333333333348</v>
      </c>
      <c r="B40" s="2">
        <v>1.8927750000000001</v>
      </c>
      <c r="C40" s="2">
        <v>1.7100000000000001E-2</v>
      </c>
      <c r="D40" s="2">
        <v>2.0508000000000002</v>
      </c>
      <c r="F40" s="6">
        <v>16</v>
      </c>
      <c r="G40">
        <v>2.8236999999999899</v>
      </c>
      <c r="H40">
        <v>7.3700000000000002E-2</v>
      </c>
      <c r="I40">
        <v>4.3353999999999999</v>
      </c>
      <c r="P40" s="1">
        <v>39</v>
      </c>
      <c r="Q40" s="1">
        <v>0.71802121227764304</v>
      </c>
      <c r="R40" s="1">
        <v>0.71802121227764304</v>
      </c>
      <c r="S40" s="1">
        <v>0.71802121227764304</v>
      </c>
    </row>
    <row r="41" spans="1:19" x14ac:dyDescent="0.3">
      <c r="A41" s="4">
        <f t="shared" si="1"/>
        <v>0.40625000000000017</v>
      </c>
      <c r="B41" s="2">
        <v>1.8927750000000001</v>
      </c>
      <c r="C41" s="2">
        <v>1.7100000000000001E-2</v>
      </c>
      <c r="D41" s="2">
        <v>2.0508000000000002</v>
      </c>
      <c r="F41" s="6">
        <v>17</v>
      </c>
      <c r="G41">
        <v>1.0963000000000001</v>
      </c>
      <c r="H41">
        <v>7.2499999999999995E-2</v>
      </c>
      <c r="I41">
        <v>8.7713000000000001</v>
      </c>
      <c r="P41" s="1">
        <v>40</v>
      </c>
      <c r="Q41" s="1">
        <v>0.48193251729352499</v>
      </c>
      <c r="R41" s="1">
        <v>0.48193251729352499</v>
      </c>
      <c r="S41" s="1">
        <v>0.48193251729352499</v>
      </c>
    </row>
    <row r="42" spans="1:19" x14ac:dyDescent="0.3">
      <c r="A42" s="4">
        <f t="shared" si="1"/>
        <v>0.41666666666666685</v>
      </c>
      <c r="B42" s="2">
        <v>2.1682250000000001</v>
      </c>
      <c r="C42" s="2">
        <v>1.7100000000000001E-2</v>
      </c>
      <c r="D42" s="2">
        <v>0.59014999999999995</v>
      </c>
      <c r="F42" s="6">
        <v>18</v>
      </c>
      <c r="G42">
        <v>8.1752000000000002</v>
      </c>
      <c r="H42">
        <v>7.1099999999999997E-2</v>
      </c>
      <c r="I42">
        <v>5.4195000000000002</v>
      </c>
      <c r="P42" s="1">
        <v>41</v>
      </c>
      <c r="Q42" s="1">
        <v>0.65975311556751204</v>
      </c>
      <c r="R42" s="1">
        <v>0.65975311556751204</v>
      </c>
      <c r="S42" s="1">
        <v>0.65975311556751204</v>
      </c>
    </row>
    <row r="43" spans="1:19" x14ac:dyDescent="0.3">
      <c r="A43" s="4">
        <f t="shared" si="1"/>
        <v>0.42708333333333354</v>
      </c>
      <c r="B43" s="2">
        <v>2.1682250000000001</v>
      </c>
      <c r="C43" s="2">
        <v>1.7100000000000001E-2</v>
      </c>
      <c r="D43" s="2">
        <v>0.59014999999999995</v>
      </c>
      <c r="F43" s="6">
        <v>19</v>
      </c>
      <c r="G43">
        <v>7.9518999999999904</v>
      </c>
      <c r="H43">
        <v>7.2400000000000006E-2</v>
      </c>
      <c r="I43">
        <v>3.4264000000000001</v>
      </c>
      <c r="P43" s="1">
        <v>42</v>
      </c>
      <c r="Q43" s="1">
        <v>0.92308556575183498</v>
      </c>
      <c r="R43" s="1">
        <v>0.92308556575183498</v>
      </c>
      <c r="S43" s="1">
        <v>0.92308556575183498</v>
      </c>
    </row>
    <row r="44" spans="1:19" x14ac:dyDescent="0.3">
      <c r="A44" s="4">
        <f t="shared" si="1"/>
        <v>0.43750000000000022</v>
      </c>
      <c r="B44" s="2">
        <v>2.1682250000000001</v>
      </c>
      <c r="C44" s="2">
        <v>1.7100000000000001E-2</v>
      </c>
      <c r="D44" s="2">
        <v>0.59014999999999995</v>
      </c>
      <c r="F44" s="6">
        <v>20</v>
      </c>
      <c r="G44">
        <v>2.8866999999999998</v>
      </c>
      <c r="H44">
        <v>7.1599999999999997E-2</v>
      </c>
      <c r="I44">
        <v>2.5631999999999899</v>
      </c>
      <c r="P44" s="1">
        <v>43</v>
      </c>
      <c r="Q44" s="1">
        <v>0.72849582769028898</v>
      </c>
      <c r="R44" s="1">
        <v>0.72849582769028898</v>
      </c>
      <c r="S44" s="1">
        <v>0.72849582769028898</v>
      </c>
    </row>
    <row r="45" spans="1:19" x14ac:dyDescent="0.3">
      <c r="A45" s="4">
        <f t="shared" si="1"/>
        <v>0.44791666666666691</v>
      </c>
      <c r="B45" s="2">
        <v>2.1682250000000001</v>
      </c>
      <c r="C45" s="2">
        <v>1.7100000000000001E-2</v>
      </c>
      <c r="D45" s="2">
        <v>0.59014999999999995</v>
      </c>
      <c r="F45" s="6">
        <v>21</v>
      </c>
      <c r="G45">
        <v>1.3704000000000001</v>
      </c>
      <c r="H45">
        <v>7.3499999999999996E-2</v>
      </c>
      <c r="I45">
        <v>0.42749999999999999</v>
      </c>
      <c r="P45" s="1">
        <v>44</v>
      </c>
      <c r="Q45" s="1">
        <v>0.74196018086081905</v>
      </c>
      <c r="R45" s="1">
        <v>0.74196018086081905</v>
      </c>
      <c r="S45" s="1">
        <v>0.74196018086081905</v>
      </c>
    </row>
    <row r="46" spans="1:19" x14ac:dyDescent="0.3">
      <c r="A46" s="4">
        <f t="shared" si="1"/>
        <v>0.45833333333333359</v>
      </c>
      <c r="B46" s="2">
        <v>2.1399499999999998</v>
      </c>
      <c r="C46" s="2">
        <v>1.7825000000000001E-2</v>
      </c>
      <c r="D46" s="2">
        <v>0.176375</v>
      </c>
      <c r="F46" s="6">
        <v>22</v>
      </c>
      <c r="G46">
        <v>1.9515</v>
      </c>
      <c r="H46">
        <v>7.1999999999999995E-2</v>
      </c>
      <c r="I46">
        <v>7.0999999999999994E-2</v>
      </c>
      <c r="P46" s="1">
        <v>45</v>
      </c>
      <c r="Q46" s="1">
        <v>0.73909019962710298</v>
      </c>
      <c r="R46" s="1">
        <v>0.73909019962710298</v>
      </c>
      <c r="S46" s="1">
        <v>0.73909019962710298</v>
      </c>
    </row>
    <row r="47" spans="1:19" x14ac:dyDescent="0.3">
      <c r="A47" s="4">
        <f t="shared" si="1"/>
        <v>0.46875000000000028</v>
      </c>
      <c r="B47" s="2">
        <v>2.1399499999999998</v>
      </c>
      <c r="C47" s="2">
        <v>1.7825000000000001E-2</v>
      </c>
      <c r="D47" s="2">
        <v>0.176375</v>
      </c>
      <c r="F47" s="6">
        <v>23</v>
      </c>
      <c r="G47">
        <v>0.51929999999999998</v>
      </c>
      <c r="H47">
        <v>7.2900000000000006E-2</v>
      </c>
      <c r="I47">
        <v>7.0499999999999993E-2</v>
      </c>
      <c r="P47" s="1">
        <v>46</v>
      </c>
      <c r="Q47" s="1">
        <v>1.1101505705800501</v>
      </c>
      <c r="R47" s="1">
        <v>1.1101505705800501</v>
      </c>
      <c r="S47" s="1">
        <v>1.1101505705800501</v>
      </c>
    </row>
    <row r="48" spans="1:19" x14ac:dyDescent="0.3">
      <c r="A48" s="4">
        <f t="shared" si="1"/>
        <v>0.47916666666666696</v>
      </c>
      <c r="B48" s="2">
        <v>2.1399499999999998</v>
      </c>
      <c r="C48" s="2">
        <v>1.7825000000000001E-2</v>
      </c>
      <c r="D48" s="2">
        <v>0.176375</v>
      </c>
      <c r="G48">
        <f>SUM(G23:G47)</f>
        <v>93.56569999999995</v>
      </c>
      <c r="H48">
        <f t="shared" ref="H48:I48" si="2">SUM(H23:H47)</f>
        <v>1.7086000000000001</v>
      </c>
      <c r="I48">
        <f t="shared" si="2"/>
        <v>46.870899999999978</v>
      </c>
      <c r="P48" s="1">
        <v>47</v>
      </c>
      <c r="Q48" s="1">
        <v>1.1555671410872199</v>
      </c>
      <c r="R48" s="1">
        <v>1.1555671410872199</v>
      </c>
      <c r="S48" s="1">
        <v>1.1555671410872199</v>
      </c>
    </row>
    <row r="49" spans="1:19" x14ac:dyDescent="0.3">
      <c r="A49" s="4">
        <f>A48+1/24/4</f>
        <v>0.48958333333333365</v>
      </c>
      <c r="B49" s="2">
        <v>2.1399499999999998</v>
      </c>
      <c r="C49" s="2">
        <v>1.7825000000000001E-2</v>
      </c>
      <c r="D49" s="2">
        <v>0.176375</v>
      </c>
      <c r="G49">
        <f>SUM(G23:G47)</f>
        <v>93.56569999999995</v>
      </c>
      <c r="H49" s="16">
        <f>SUM(H24:H47)</f>
        <v>1.7086000000000001</v>
      </c>
      <c r="I49" s="16">
        <f>SUM(I24:I47)</f>
        <v>46.870899999999978</v>
      </c>
      <c r="P49" s="1">
        <v>48</v>
      </c>
      <c r="Q49" s="1">
        <v>0.85197619141609504</v>
      </c>
      <c r="R49" s="1">
        <v>0.85197619141609504</v>
      </c>
      <c r="S49" s="1">
        <v>0.85197619141609504</v>
      </c>
    </row>
    <row r="50" spans="1:19" ht="15" thickBot="1" x14ac:dyDescent="0.35">
      <c r="A50" s="4">
        <f t="shared" si="1"/>
        <v>0.50000000000000033</v>
      </c>
      <c r="B50" s="2">
        <v>1.5395749999999999</v>
      </c>
      <c r="C50" s="2">
        <v>1.8100000000000002E-2</v>
      </c>
      <c r="D50" s="2">
        <v>0.103725</v>
      </c>
      <c r="P50" s="1">
        <v>49</v>
      </c>
      <c r="Q50" s="1">
        <v>0.93644079055248097</v>
      </c>
      <c r="R50" s="1">
        <v>0.93644079055248097</v>
      </c>
      <c r="S50" s="1">
        <v>0.93644079055248097</v>
      </c>
    </row>
    <row r="51" spans="1:19" ht="15" thickBot="1" x14ac:dyDescent="0.35">
      <c r="A51" s="4">
        <f t="shared" si="1"/>
        <v>0.51041666666666696</v>
      </c>
      <c r="B51" s="2">
        <v>1.5395749999999999</v>
      </c>
      <c r="C51" s="2">
        <v>1.8100000000000002E-2</v>
      </c>
      <c r="D51" s="2">
        <v>0.103725</v>
      </c>
      <c r="G51" s="10" t="s">
        <v>9</v>
      </c>
      <c r="H51" s="9">
        <f>SUMPRODUCT(H3:J3,G49:I49)/1000</f>
        <v>16.450432002606895</v>
      </c>
      <c r="I51" t="s">
        <v>10</v>
      </c>
      <c r="P51" s="1">
        <v>50</v>
      </c>
      <c r="Q51" s="1">
        <v>0.67540648894368205</v>
      </c>
      <c r="R51" s="1">
        <v>0.67540648894368205</v>
      </c>
      <c r="S51" s="1">
        <v>0.67540648894368205</v>
      </c>
    </row>
    <row r="52" spans="1:19" x14ac:dyDescent="0.3">
      <c r="A52" s="4">
        <f t="shared" si="1"/>
        <v>0.52083333333333359</v>
      </c>
      <c r="B52" s="2">
        <v>1.5395749999999999</v>
      </c>
      <c r="C52" s="2">
        <v>1.8100000000000002E-2</v>
      </c>
      <c r="D52" s="2">
        <v>0.103725</v>
      </c>
      <c r="P52" s="1">
        <v>51</v>
      </c>
      <c r="Q52" s="1">
        <v>1.2463323378295399</v>
      </c>
      <c r="R52" s="1">
        <v>1.2463323378295399</v>
      </c>
      <c r="S52" s="1">
        <v>1.2463323378295399</v>
      </c>
    </row>
    <row r="53" spans="1:19" x14ac:dyDescent="0.3">
      <c r="A53" s="4">
        <f t="shared" si="1"/>
        <v>0.53125000000000022</v>
      </c>
      <c r="B53" s="2">
        <v>1.5395749999999999</v>
      </c>
      <c r="C53" s="2">
        <v>1.8100000000000002E-2</v>
      </c>
      <c r="D53" s="2">
        <v>0.103725</v>
      </c>
      <c r="P53" s="1">
        <v>52</v>
      </c>
      <c r="Q53" s="1">
        <v>0.18194261404009501</v>
      </c>
      <c r="R53" s="1">
        <v>0.18194261404009501</v>
      </c>
      <c r="S53" s="1">
        <v>0.18194261404009501</v>
      </c>
    </row>
    <row r="54" spans="1:19" x14ac:dyDescent="0.3">
      <c r="A54" s="4">
        <f t="shared" si="1"/>
        <v>0.54166666666666685</v>
      </c>
      <c r="B54" s="2">
        <v>1.1924999999999999</v>
      </c>
      <c r="C54" s="2">
        <v>1.7825000000000001E-2</v>
      </c>
      <c r="D54" s="2">
        <v>5.0000000000000002E-5</v>
      </c>
      <c r="P54" s="1">
        <v>53</v>
      </c>
      <c r="Q54" s="1">
        <v>0.106998943257802</v>
      </c>
      <c r="R54" s="1">
        <v>0.106998943257802</v>
      </c>
      <c r="S54" s="1">
        <v>0.106998943257802</v>
      </c>
    </row>
    <row r="55" spans="1:19" x14ac:dyDescent="0.3">
      <c r="A55" s="4">
        <f t="shared" si="1"/>
        <v>0.55208333333333348</v>
      </c>
      <c r="B55" s="2">
        <v>1.1924999999999999</v>
      </c>
      <c r="C55" s="2">
        <v>1.7825000000000001E-2</v>
      </c>
      <c r="D55" s="2">
        <v>5.0000000000000002E-5</v>
      </c>
    </row>
    <row r="56" spans="1:19" x14ac:dyDescent="0.3">
      <c r="A56" s="4">
        <f t="shared" si="1"/>
        <v>0.56250000000000011</v>
      </c>
      <c r="B56" s="2">
        <v>1.1924999999999999</v>
      </c>
      <c r="C56" s="2">
        <v>1.7825000000000001E-2</v>
      </c>
      <c r="D56" s="2">
        <v>5.0000000000000002E-5</v>
      </c>
      <c r="P56" t="s">
        <v>13</v>
      </c>
      <c r="Q56">
        <f>SUM(Q2:Q54)</f>
        <v>31.855494110484166</v>
      </c>
      <c r="R56">
        <f>SUM(R2:R54)</f>
        <v>31.855494110484166</v>
      </c>
      <c r="S56">
        <f>SUM(S2:S54)</f>
        <v>31.855494110484166</v>
      </c>
    </row>
    <row r="57" spans="1:19" x14ac:dyDescent="0.3">
      <c r="A57" s="4">
        <f t="shared" si="1"/>
        <v>0.57291666666666674</v>
      </c>
      <c r="B57" s="2">
        <v>1.1924999999999999</v>
      </c>
      <c r="C57" s="2">
        <v>1.7825000000000001E-2</v>
      </c>
      <c r="D57" s="2">
        <v>5.0000000000000002E-5</v>
      </c>
    </row>
    <row r="58" spans="1:19" x14ac:dyDescent="0.3">
      <c r="A58" s="4">
        <f t="shared" si="1"/>
        <v>0.58333333333333337</v>
      </c>
      <c r="B58" s="2">
        <v>0.48619999999999752</v>
      </c>
      <c r="C58" s="2">
        <v>1.8075000000000001E-2</v>
      </c>
      <c r="D58" s="2">
        <v>5.7250000000000002E-2</v>
      </c>
    </row>
    <row r="59" spans="1:19" x14ac:dyDescent="0.3">
      <c r="A59" s="4">
        <f t="shared" si="1"/>
        <v>0.59375</v>
      </c>
      <c r="B59" s="2">
        <v>0.48619999999999752</v>
      </c>
      <c r="C59" s="2">
        <v>1.8075000000000001E-2</v>
      </c>
      <c r="D59" s="2">
        <v>5.7250000000000002E-2</v>
      </c>
    </row>
    <row r="60" spans="1:19" x14ac:dyDescent="0.3">
      <c r="A60" s="4">
        <f t="shared" si="1"/>
        <v>0.60416666666666663</v>
      </c>
      <c r="B60" s="2">
        <v>0.48619999999999752</v>
      </c>
      <c r="C60" s="2">
        <v>1.8075000000000001E-2</v>
      </c>
      <c r="D60" s="2">
        <v>5.7250000000000002E-2</v>
      </c>
    </row>
    <row r="61" spans="1:19" x14ac:dyDescent="0.3">
      <c r="A61" s="4">
        <f t="shared" si="1"/>
        <v>0.61458333333333326</v>
      </c>
      <c r="B61" s="2">
        <v>0.48619999999999752</v>
      </c>
      <c r="C61" s="2">
        <v>1.8075000000000001E-2</v>
      </c>
      <c r="D61" s="2">
        <v>5.7250000000000002E-2</v>
      </c>
    </row>
    <row r="62" spans="1:19" x14ac:dyDescent="0.3">
      <c r="A62" s="4">
        <f t="shared" si="1"/>
        <v>0.62499999999999989</v>
      </c>
      <c r="B62" s="2">
        <v>0.69345000000000001</v>
      </c>
      <c r="C62" s="2">
        <v>1.7925E-2</v>
      </c>
      <c r="D62" s="2">
        <v>6.3725000000000004E-2</v>
      </c>
    </row>
    <row r="63" spans="1:19" x14ac:dyDescent="0.3">
      <c r="A63" s="4">
        <f t="shared" si="1"/>
        <v>0.63541666666666652</v>
      </c>
      <c r="B63" s="2">
        <v>0.69345000000000001</v>
      </c>
      <c r="C63" s="2">
        <v>1.7925E-2</v>
      </c>
      <c r="D63" s="2">
        <v>6.3725000000000004E-2</v>
      </c>
    </row>
    <row r="64" spans="1:19" x14ac:dyDescent="0.3">
      <c r="A64" s="4">
        <f t="shared" si="1"/>
        <v>0.64583333333333315</v>
      </c>
      <c r="B64" s="2">
        <v>0.69345000000000001</v>
      </c>
      <c r="C64" s="2">
        <v>1.7925E-2</v>
      </c>
      <c r="D64" s="2">
        <v>6.3725000000000004E-2</v>
      </c>
    </row>
    <row r="65" spans="1:4" x14ac:dyDescent="0.3">
      <c r="A65" s="4">
        <f t="shared" si="1"/>
        <v>0.65624999999999978</v>
      </c>
      <c r="B65" s="2">
        <v>0.69345000000000001</v>
      </c>
      <c r="C65" s="2">
        <v>1.7925E-2</v>
      </c>
      <c r="D65" s="2">
        <v>6.3725000000000004E-2</v>
      </c>
    </row>
    <row r="66" spans="1:4" x14ac:dyDescent="0.3">
      <c r="A66" s="4">
        <f t="shared" si="1"/>
        <v>0.66666666666666641</v>
      </c>
      <c r="B66" s="2">
        <v>0.70592499999999747</v>
      </c>
      <c r="C66" s="2">
        <v>1.8425E-2</v>
      </c>
      <c r="D66" s="2">
        <v>1.08385</v>
      </c>
    </row>
    <row r="67" spans="1:4" x14ac:dyDescent="0.3">
      <c r="A67" s="4">
        <f>A66+1/24/4</f>
        <v>0.67708333333333304</v>
      </c>
      <c r="B67" s="2">
        <v>0.70592499999999747</v>
      </c>
      <c r="C67" s="2">
        <v>1.8425E-2</v>
      </c>
      <c r="D67" s="2">
        <v>1.08385</v>
      </c>
    </row>
    <row r="68" spans="1:4" x14ac:dyDescent="0.3">
      <c r="A68" s="4">
        <f t="shared" ref="A68:A75" si="3">A67+1/24/4</f>
        <v>0.68749999999999967</v>
      </c>
      <c r="B68" s="2">
        <v>0.70592499999999747</v>
      </c>
      <c r="C68" s="2">
        <v>1.8425E-2</v>
      </c>
      <c r="D68" s="2">
        <v>1.08385</v>
      </c>
    </row>
    <row r="69" spans="1:4" x14ac:dyDescent="0.3">
      <c r="A69" s="4">
        <f t="shared" si="3"/>
        <v>0.6979166666666663</v>
      </c>
      <c r="B69" s="2">
        <v>0.70592499999999747</v>
      </c>
      <c r="C69" s="2">
        <v>1.8425E-2</v>
      </c>
      <c r="D69" s="2">
        <v>1.08385</v>
      </c>
    </row>
    <row r="70" spans="1:4" x14ac:dyDescent="0.3">
      <c r="A70" s="4">
        <f t="shared" si="3"/>
        <v>0.70833333333333293</v>
      </c>
      <c r="B70" s="2">
        <v>0.27407500000000001</v>
      </c>
      <c r="C70" s="2">
        <v>1.8124999999999999E-2</v>
      </c>
      <c r="D70" s="2">
        <v>2.192825</v>
      </c>
    </row>
    <row r="71" spans="1:4" x14ac:dyDescent="0.3">
      <c r="A71" s="4">
        <f t="shared" si="3"/>
        <v>0.71874999999999956</v>
      </c>
      <c r="B71" s="2">
        <v>0.27407500000000001</v>
      </c>
      <c r="C71" s="2">
        <v>1.8124999999999999E-2</v>
      </c>
      <c r="D71" s="2">
        <v>2.192825</v>
      </c>
    </row>
    <row r="72" spans="1:4" x14ac:dyDescent="0.3">
      <c r="A72" s="4">
        <f t="shared" si="3"/>
        <v>0.72916666666666619</v>
      </c>
      <c r="B72" s="2">
        <v>0.27407500000000001</v>
      </c>
      <c r="C72" s="2">
        <v>1.8124999999999999E-2</v>
      </c>
      <c r="D72" s="2">
        <v>2.192825</v>
      </c>
    </row>
    <row r="73" spans="1:4" x14ac:dyDescent="0.3">
      <c r="A73" s="4">
        <f t="shared" si="3"/>
        <v>0.73958333333333282</v>
      </c>
      <c r="B73" s="2">
        <v>0.27407500000000001</v>
      </c>
      <c r="C73" s="2">
        <v>1.8124999999999999E-2</v>
      </c>
      <c r="D73" s="2">
        <v>2.192825</v>
      </c>
    </row>
    <row r="74" spans="1:4" x14ac:dyDescent="0.3">
      <c r="A74" s="4">
        <f t="shared" si="3"/>
        <v>0.74999999999999944</v>
      </c>
      <c r="B74" s="2">
        <v>2.0438000000000001</v>
      </c>
      <c r="C74" s="2">
        <v>1.7774999999999999E-2</v>
      </c>
      <c r="D74" s="2">
        <v>1.3548750000000001</v>
      </c>
    </row>
    <row r="75" spans="1:4" x14ac:dyDescent="0.3">
      <c r="A75" s="4">
        <f t="shared" si="3"/>
        <v>0.76041666666666607</v>
      </c>
      <c r="B75" s="2">
        <v>2.0438000000000001</v>
      </c>
      <c r="C75" s="2">
        <v>1.7774999999999999E-2</v>
      </c>
      <c r="D75" s="2">
        <v>1.3548750000000001</v>
      </c>
    </row>
    <row r="76" spans="1:4" x14ac:dyDescent="0.3">
      <c r="A76" s="4">
        <f>A75+1/24/4</f>
        <v>0.7708333333333327</v>
      </c>
      <c r="B76" s="2">
        <v>2.0438000000000001</v>
      </c>
      <c r="C76" s="2">
        <v>1.7774999999999999E-2</v>
      </c>
      <c r="D76" s="2">
        <v>1.3548750000000001</v>
      </c>
    </row>
    <row r="77" spans="1:4" x14ac:dyDescent="0.3">
      <c r="A77" s="4">
        <f t="shared" ref="A77:A85" si="4">A76+1/24/4</f>
        <v>0.78124999999999933</v>
      </c>
      <c r="B77" s="2">
        <v>2.0438000000000001</v>
      </c>
      <c r="C77" s="2">
        <v>1.7774999999999999E-2</v>
      </c>
      <c r="D77" s="2">
        <v>1.3548750000000001</v>
      </c>
    </row>
    <row r="78" spans="1:4" x14ac:dyDescent="0.3">
      <c r="A78" s="4">
        <f t="shared" si="4"/>
        <v>0.79166666666666596</v>
      </c>
      <c r="B78" s="2">
        <v>1.9879749999999976</v>
      </c>
      <c r="C78" s="2">
        <v>1.8100000000000002E-2</v>
      </c>
      <c r="D78" s="2">
        <v>0.85660000000000003</v>
      </c>
    </row>
    <row r="79" spans="1:4" x14ac:dyDescent="0.3">
      <c r="A79" s="4">
        <f t="shared" si="4"/>
        <v>0.80208333333333259</v>
      </c>
      <c r="B79" s="2">
        <v>1.9879749999999976</v>
      </c>
      <c r="C79" s="2">
        <v>1.8100000000000002E-2</v>
      </c>
      <c r="D79" s="2">
        <v>0.85660000000000003</v>
      </c>
    </row>
    <row r="80" spans="1:4" x14ac:dyDescent="0.3">
      <c r="A80" s="4">
        <f t="shared" si="4"/>
        <v>0.81249999999999922</v>
      </c>
      <c r="B80" s="2">
        <v>1.9879749999999976</v>
      </c>
      <c r="C80" s="2">
        <v>1.8100000000000002E-2</v>
      </c>
      <c r="D80" s="2">
        <v>0.85660000000000003</v>
      </c>
    </row>
    <row r="81" spans="1:4" x14ac:dyDescent="0.3">
      <c r="A81" s="4">
        <f t="shared" si="4"/>
        <v>0.82291666666666585</v>
      </c>
      <c r="B81" s="2">
        <v>1.9879749999999976</v>
      </c>
      <c r="C81" s="2">
        <v>1.8100000000000002E-2</v>
      </c>
      <c r="D81" s="2">
        <v>0.85660000000000003</v>
      </c>
    </row>
    <row r="82" spans="1:4" x14ac:dyDescent="0.3">
      <c r="A82" s="4">
        <f t="shared" si="4"/>
        <v>0.83333333333333248</v>
      </c>
      <c r="B82" s="2">
        <v>0.72167499999999996</v>
      </c>
      <c r="C82" s="2">
        <v>1.7899999999999999E-2</v>
      </c>
      <c r="D82" s="2">
        <v>0.64079999999999748</v>
      </c>
    </row>
    <row r="83" spans="1:4" x14ac:dyDescent="0.3">
      <c r="A83" s="4">
        <f t="shared" si="4"/>
        <v>0.84374999999999911</v>
      </c>
      <c r="B83" s="2">
        <v>0.72167499999999996</v>
      </c>
      <c r="C83" s="2">
        <v>1.7899999999999999E-2</v>
      </c>
      <c r="D83" s="2">
        <v>0.64079999999999748</v>
      </c>
    </row>
    <row r="84" spans="1:4" x14ac:dyDescent="0.3">
      <c r="A84" s="4">
        <f t="shared" si="4"/>
        <v>0.85416666666666574</v>
      </c>
      <c r="B84" s="2">
        <v>0.72167499999999996</v>
      </c>
      <c r="C84" s="2">
        <v>1.7899999999999999E-2</v>
      </c>
      <c r="D84" s="2">
        <v>0.64079999999999748</v>
      </c>
    </row>
    <row r="85" spans="1:4" x14ac:dyDescent="0.3">
      <c r="A85" s="4">
        <f t="shared" si="4"/>
        <v>0.86458333333333237</v>
      </c>
      <c r="B85" s="2">
        <v>0.72167499999999996</v>
      </c>
      <c r="C85" s="2">
        <v>1.7899999999999999E-2</v>
      </c>
      <c r="D85" s="2">
        <v>0.64079999999999748</v>
      </c>
    </row>
    <row r="86" spans="1:4" x14ac:dyDescent="0.3">
      <c r="A86" s="4">
        <f>A85+1/24/4</f>
        <v>0.874999999999999</v>
      </c>
      <c r="B86" s="2">
        <v>0.34260000000000002</v>
      </c>
      <c r="C86" s="2">
        <v>1.8374999999999999E-2</v>
      </c>
      <c r="D86" s="2">
        <v>0.106875</v>
      </c>
    </row>
    <row r="87" spans="1:4" x14ac:dyDescent="0.3">
      <c r="A87" s="4">
        <f t="shared" ref="A87:A97" si="5">A86+1/24/4</f>
        <v>0.88541666666666563</v>
      </c>
      <c r="B87" s="2">
        <v>0.34260000000000002</v>
      </c>
      <c r="C87" s="2">
        <v>1.8374999999999999E-2</v>
      </c>
      <c r="D87" s="2">
        <v>0.106875</v>
      </c>
    </row>
    <row r="88" spans="1:4" x14ac:dyDescent="0.3">
      <c r="A88" s="4">
        <f t="shared" si="5"/>
        <v>0.89583333333333226</v>
      </c>
      <c r="B88" s="2">
        <v>0.34260000000000002</v>
      </c>
      <c r="C88" s="2">
        <v>1.8374999999999999E-2</v>
      </c>
      <c r="D88" s="2">
        <v>0.106875</v>
      </c>
    </row>
    <row r="89" spans="1:4" x14ac:dyDescent="0.3">
      <c r="A89" s="4">
        <f t="shared" si="5"/>
        <v>0.90624999999999889</v>
      </c>
      <c r="B89" s="2">
        <v>0.34260000000000002</v>
      </c>
      <c r="C89" s="2">
        <v>1.8374999999999999E-2</v>
      </c>
      <c r="D89" s="2">
        <v>0.106875</v>
      </c>
    </row>
    <row r="90" spans="1:4" x14ac:dyDescent="0.3">
      <c r="A90" s="4">
        <f t="shared" si="5"/>
        <v>0.91666666666666552</v>
      </c>
      <c r="B90" s="2">
        <v>0.487875</v>
      </c>
      <c r="C90" s="2">
        <v>1.7999999999999999E-2</v>
      </c>
      <c r="D90" s="2">
        <v>1.7749999999999998E-2</v>
      </c>
    </row>
    <row r="91" spans="1:4" x14ac:dyDescent="0.3">
      <c r="A91" s="4">
        <f t="shared" si="5"/>
        <v>0.92708333333333215</v>
      </c>
      <c r="B91" s="2">
        <v>0.487875</v>
      </c>
      <c r="C91" s="2">
        <v>1.7999999999999999E-2</v>
      </c>
      <c r="D91" s="2">
        <v>1.7749999999999998E-2</v>
      </c>
    </row>
    <row r="92" spans="1:4" x14ac:dyDescent="0.3">
      <c r="A92" s="4">
        <f t="shared" si="5"/>
        <v>0.93749999999999878</v>
      </c>
      <c r="B92" s="2">
        <v>0.487875</v>
      </c>
      <c r="C92" s="2">
        <v>1.7999999999999999E-2</v>
      </c>
      <c r="D92" s="2">
        <v>1.7749999999999998E-2</v>
      </c>
    </row>
    <row r="93" spans="1:4" x14ac:dyDescent="0.3">
      <c r="A93" s="4">
        <f t="shared" si="5"/>
        <v>0.94791666666666541</v>
      </c>
      <c r="B93" s="2">
        <v>0.487875</v>
      </c>
      <c r="C93" s="2">
        <v>1.7999999999999999E-2</v>
      </c>
      <c r="D93" s="2">
        <v>1.7749999999999998E-2</v>
      </c>
    </row>
    <row r="94" spans="1:4" x14ac:dyDescent="0.3">
      <c r="A94" s="4">
        <f t="shared" si="5"/>
        <v>0.95833333333333204</v>
      </c>
      <c r="B94" s="2">
        <v>0.129825</v>
      </c>
      <c r="C94" s="2">
        <v>1.8225000000000002E-2</v>
      </c>
      <c r="D94" s="2">
        <v>1.7624999999999998E-2</v>
      </c>
    </row>
    <row r="95" spans="1:4" x14ac:dyDescent="0.3">
      <c r="A95" s="4">
        <f t="shared" si="5"/>
        <v>0.96874999999999867</v>
      </c>
      <c r="B95" s="2">
        <v>0.129825</v>
      </c>
      <c r="C95" s="2">
        <v>1.8225000000000002E-2</v>
      </c>
      <c r="D95" s="2">
        <v>1.7624999999999998E-2</v>
      </c>
    </row>
    <row r="96" spans="1:4" x14ac:dyDescent="0.3">
      <c r="A96" s="4">
        <f t="shared" si="5"/>
        <v>0.9791666666666653</v>
      </c>
      <c r="B96" s="2">
        <v>0.129825</v>
      </c>
      <c r="C96" s="2">
        <v>1.8225000000000002E-2</v>
      </c>
      <c r="D96" s="2">
        <v>1.7624999999999998E-2</v>
      </c>
    </row>
    <row r="97" spans="1:4" x14ac:dyDescent="0.3">
      <c r="A97" s="4">
        <f t="shared" si="5"/>
        <v>0.98958333333333193</v>
      </c>
      <c r="B97" s="2">
        <v>0.129825</v>
      </c>
      <c r="C97" s="2">
        <v>1.8225000000000002E-2</v>
      </c>
      <c r="D97" s="2">
        <v>1.7624999999999998E-2</v>
      </c>
    </row>
  </sheetData>
  <conditionalFormatting sqref="H2:J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S54">
    <cfRule type="iconSet" priority="1">
      <iconSet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86E91-98AB-455F-8DD0-9D752463FB4E}">
  <sheetPr codeName="Sheet26">
    <tabColor rgb="FF0070C0"/>
  </sheetPr>
  <dimension ref="A1:S97"/>
  <sheetViews>
    <sheetView showGridLines="0" topLeftCell="B1" zoomScaleNormal="100" workbookViewId="0">
      <selection activeCell="M8" sqref="M8"/>
    </sheetView>
  </sheetViews>
  <sheetFormatPr defaultRowHeight="14.4" x14ac:dyDescent="0.3"/>
  <cols>
    <col min="2" max="2" width="20.5546875" customWidth="1"/>
    <col min="3" max="3" width="12.33203125" customWidth="1"/>
    <col min="4" max="4" width="11.88671875" customWidth="1"/>
    <col min="5" max="5" width="10.21875" bestFit="1" customWidth="1"/>
    <col min="6" max="6" width="7.21875" customWidth="1"/>
    <col min="7" max="8" width="12.21875" bestFit="1" customWidth="1"/>
    <col min="9" max="9" width="10.21875" bestFit="1" customWidth="1"/>
    <col min="15" max="15" width="12.21875" bestFit="1" customWidth="1"/>
    <col min="16" max="16" width="8.44140625" bestFit="1" customWidth="1"/>
  </cols>
  <sheetData>
    <row r="1" spans="1:19" x14ac:dyDescent="0.3">
      <c r="A1" s="1" t="s">
        <v>0</v>
      </c>
      <c r="B1" s="1" t="s">
        <v>3</v>
      </c>
      <c r="C1" s="1" t="s">
        <v>1</v>
      </c>
      <c r="D1" s="1" t="s">
        <v>2</v>
      </c>
      <c r="H1" s="1" t="s">
        <v>3</v>
      </c>
      <c r="I1" s="1" t="s">
        <v>1</v>
      </c>
      <c r="J1" s="1" t="s">
        <v>2</v>
      </c>
      <c r="P1" s="1" t="s">
        <v>11</v>
      </c>
      <c r="Q1" s="1" t="s">
        <v>3</v>
      </c>
      <c r="R1" s="1" t="s">
        <v>1</v>
      </c>
      <c r="S1" s="1" t="s">
        <v>2</v>
      </c>
    </row>
    <row r="2" spans="1:19" x14ac:dyDescent="0.3">
      <c r="A2" s="4">
        <v>0</v>
      </c>
      <c r="B2" s="2">
        <v>0.4691765022014775</v>
      </c>
      <c r="C2" s="2">
        <v>0.40457951037891499</v>
      </c>
      <c r="D2" s="2">
        <v>0.40457951037891499</v>
      </c>
      <c r="H2" s="12">
        <f>SUM(B2:B97)</f>
        <v>115.15102563460664</v>
      </c>
      <c r="I2" s="12">
        <f>SUM(C2:C97)</f>
        <v>70.623015856391305</v>
      </c>
      <c r="J2" s="12">
        <f t="shared" ref="J2" si="0">SUM(D2:D97)</f>
        <v>37.970822254173768</v>
      </c>
      <c r="K2" t="s">
        <v>7</v>
      </c>
      <c r="P2" s="1">
        <v>1</v>
      </c>
      <c r="Q2">
        <v>0.47635025533331898</v>
      </c>
      <c r="R2">
        <v>0.47635025533331898</v>
      </c>
      <c r="S2">
        <v>0.47635025533331898</v>
      </c>
    </row>
    <row r="3" spans="1:19" x14ac:dyDescent="0.3">
      <c r="A3" s="4">
        <f>A2+1/24/4</f>
        <v>1.0416666666666666E-2</v>
      </c>
      <c r="B3" s="2">
        <v>0.4691765022014775</v>
      </c>
      <c r="C3" s="2">
        <v>0.40457951037891499</v>
      </c>
      <c r="D3" s="2">
        <v>0.40457951037891499</v>
      </c>
      <c r="F3" s="3"/>
      <c r="G3" t="s">
        <v>12</v>
      </c>
      <c r="H3" s="1">
        <f>Q56*5</f>
        <v>226.36360689699703</v>
      </c>
      <c r="I3" s="1">
        <f>R56</f>
        <v>45.272721379399407</v>
      </c>
      <c r="J3" s="1">
        <f>S56</f>
        <v>45.272721379399407</v>
      </c>
      <c r="K3" t="s">
        <v>8</v>
      </c>
      <c r="P3" s="1">
        <v>2</v>
      </c>
      <c r="Q3">
        <v>1</v>
      </c>
      <c r="R3">
        <v>1</v>
      </c>
      <c r="S3">
        <v>1</v>
      </c>
    </row>
    <row r="4" spans="1:19" ht="15" thickBot="1" x14ac:dyDescent="0.35">
      <c r="A4" s="4">
        <f t="shared" ref="A4:A66" si="1">A3+1/24/4</f>
        <v>2.0833333333333332E-2</v>
      </c>
      <c r="B4" s="2">
        <v>0.4691765022014775</v>
      </c>
      <c r="C4" s="2">
        <v>0.40457951037891499</v>
      </c>
      <c r="D4" s="2">
        <v>0.40457951037891499</v>
      </c>
      <c r="P4" s="1">
        <v>3</v>
      </c>
      <c r="Q4">
        <v>0.90095714802062199</v>
      </c>
      <c r="R4">
        <v>0.90095714802062199</v>
      </c>
      <c r="S4">
        <v>0.90095714802062199</v>
      </c>
    </row>
    <row r="5" spans="1:19" ht="15" thickBot="1" x14ac:dyDescent="0.35">
      <c r="A5" s="4">
        <f t="shared" si="1"/>
        <v>3.125E-2</v>
      </c>
      <c r="B5" s="2">
        <v>0.4691765022014775</v>
      </c>
      <c r="C5" s="2">
        <v>0.40457951037891499</v>
      </c>
      <c r="D5" s="2">
        <v>0.40457951037891499</v>
      </c>
      <c r="H5" s="10" t="s">
        <v>9</v>
      </c>
      <c r="I5" s="9">
        <f>SUMPRODUCT(H2:J2,H3:J3)/1000</f>
        <v>30.982340076837342</v>
      </c>
      <c r="J5" t="s">
        <v>10</v>
      </c>
      <c r="K5" s="3"/>
      <c r="L5" s="17"/>
      <c r="P5" s="1">
        <v>4</v>
      </c>
      <c r="Q5">
        <v>1.0094252916323001</v>
      </c>
      <c r="R5">
        <v>1.0094252916323001</v>
      </c>
      <c r="S5">
        <v>1.0094252916323001</v>
      </c>
    </row>
    <row r="6" spans="1:19" x14ac:dyDescent="0.3">
      <c r="A6" s="4">
        <f t="shared" si="1"/>
        <v>4.1666666666666664E-2</v>
      </c>
      <c r="B6" s="2">
        <v>0.4691765022014775</v>
      </c>
      <c r="C6" s="2">
        <v>0.40457951037891499</v>
      </c>
      <c r="D6" s="2">
        <v>0.40457951037891499</v>
      </c>
      <c r="P6" s="1">
        <v>5</v>
      </c>
      <c r="Q6">
        <v>1.0273867976831601</v>
      </c>
      <c r="R6">
        <v>1.0273867976831601</v>
      </c>
      <c r="S6">
        <v>1.0273867976831601</v>
      </c>
    </row>
    <row r="7" spans="1:19" x14ac:dyDescent="0.3">
      <c r="A7" s="4">
        <f t="shared" si="1"/>
        <v>5.2083333333333329E-2</v>
      </c>
      <c r="B7" s="2">
        <v>0.4691765022014775</v>
      </c>
      <c r="C7" s="2">
        <v>0.40457951037891499</v>
      </c>
      <c r="D7" s="2">
        <v>0.40457951037891499</v>
      </c>
      <c r="P7" s="1">
        <v>6</v>
      </c>
      <c r="Q7">
        <v>0.93963528812253105</v>
      </c>
      <c r="R7">
        <v>0.93963528812253105</v>
      </c>
      <c r="S7">
        <v>0.93963528812253105</v>
      </c>
    </row>
    <row r="8" spans="1:19" x14ac:dyDescent="0.3">
      <c r="A8" s="4">
        <f t="shared" si="1"/>
        <v>6.2499999999999993E-2</v>
      </c>
      <c r="B8" s="2">
        <v>0.4691765022014775</v>
      </c>
      <c r="C8" s="2">
        <v>0.40457951037891499</v>
      </c>
      <c r="D8" s="2">
        <v>0.40457951037891499</v>
      </c>
      <c r="P8" s="1">
        <v>7</v>
      </c>
      <c r="Q8">
        <v>0.99683669108111495</v>
      </c>
      <c r="R8">
        <v>0.99683669108111495</v>
      </c>
      <c r="S8">
        <v>0.99683669108111495</v>
      </c>
    </row>
    <row r="9" spans="1:19" x14ac:dyDescent="0.3">
      <c r="A9" s="4">
        <f t="shared" si="1"/>
        <v>7.2916666666666657E-2</v>
      </c>
      <c r="B9" s="2">
        <v>0.4691765022014775</v>
      </c>
      <c r="C9" s="2">
        <v>0.40457951037891499</v>
      </c>
      <c r="D9" s="2">
        <v>0.40457951037891499</v>
      </c>
      <c r="P9" s="1">
        <v>8</v>
      </c>
      <c r="Q9">
        <v>0.82427482971432198</v>
      </c>
      <c r="R9">
        <v>0.82427482971432198</v>
      </c>
      <c r="S9">
        <v>0.82427482971432198</v>
      </c>
    </row>
    <row r="10" spans="1:19" x14ac:dyDescent="0.3">
      <c r="A10" s="4">
        <f t="shared" si="1"/>
        <v>8.3333333333333329E-2</v>
      </c>
      <c r="B10" s="2">
        <v>0.4691765022014775</v>
      </c>
      <c r="C10" s="2">
        <v>0.40457951037891499</v>
      </c>
      <c r="D10" s="2">
        <v>0.40457951037891499</v>
      </c>
      <c r="P10" s="1">
        <v>9</v>
      </c>
      <c r="Q10">
        <v>1.0116845847320499</v>
      </c>
      <c r="R10">
        <v>1.0116845847320499</v>
      </c>
      <c r="S10">
        <v>1.0116845847320499</v>
      </c>
    </row>
    <row r="11" spans="1:19" x14ac:dyDescent="0.3">
      <c r="A11" s="4">
        <f t="shared" si="1"/>
        <v>9.375E-2</v>
      </c>
      <c r="B11" s="2">
        <v>0.4691765022014775</v>
      </c>
      <c r="C11" s="2">
        <v>0.40457951037891499</v>
      </c>
      <c r="D11" s="2">
        <v>0.40457951037891499</v>
      </c>
      <c r="P11" s="1">
        <v>10</v>
      </c>
      <c r="Q11">
        <v>0.81510417258853796</v>
      </c>
      <c r="R11">
        <v>0.81510417258853796</v>
      </c>
      <c r="S11">
        <v>0.81510417258853796</v>
      </c>
    </row>
    <row r="12" spans="1:19" x14ac:dyDescent="0.3">
      <c r="A12" s="4">
        <f t="shared" si="1"/>
        <v>0.10416666666666667</v>
      </c>
      <c r="B12" s="2">
        <v>0.4691765022014775</v>
      </c>
      <c r="C12" s="2">
        <v>0.40457951037891499</v>
      </c>
      <c r="D12" s="2">
        <v>0.40457951037891499</v>
      </c>
      <c r="P12" s="1">
        <v>11</v>
      </c>
      <c r="Q12">
        <v>0.80567295879124901</v>
      </c>
      <c r="R12">
        <v>0.80567295879124901</v>
      </c>
      <c r="S12">
        <v>0.80567295879124901</v>
      </c>
    </row>
    <row r="13" spans="1:19" x14ac:dyDescent="0.3">
      <c r="A13" s="4">
        <f t="shared" si="1"/>
        <v>0.11458333333333334</v>
      </c>
      <c r="B13" s="2">
        <v>0.4691765022014775</v>
      </c>
      <c r="C13" s="2">
        <v>0.40457951037891499</v>
      </c>
      <c r="D13" s="2">
        <v>0.40457951037891499</v>
      </c>
      <c r="P13" s="1">
        <v>12</v>
      </c>
      <c r="Q13">
        <v>0.79114658097213297</v>
      </c>
      <c r="R13">
        <v>0.79114658097213297</v>
      </c>
      <c r="S13">
        <v>0.79114658097213297</v>
      </c>
    </row>
    <row r="14" spans="1:19" x14ac:dyDescent="0.3">
      <c r="A14" s="4">
        <f t="shared" si="1"/>
        <v>0.125</v>
      </c>
      <c r="B14" s="2">
        <v>0.4691765022014775</v>
      </c>
      <c r="C14" s="2">
        <v>0.40457951037891499</v>
      </c>
      <c r="D14" s="2">
        <v>0.40457951037891499</v>
      </c>
      <c r="P14" s="1">
        <v>13</v>
      </c>
      <c r="Q14">
        <v>0.79483439339085404</v>
      </c>
      <c r="R14">
        <v>0.79483439339085404</v>
      </c>
      <c r="S14">
        <v>0.79483439339085404</v>
      </c>
    </row>
    <row r="15" spans="1:19" x14ac:dyDescent="0.3">
      <c r="A15" s="4">
        <f t="shared" si="1"/>
        <v>0.13541666666666666</v>
      </c>
      <c r="B15" s="2">
        <v>0.4691765022014775</v>
      </c>
      <c r="C15" s="2">
        <v>0.40457951037891499</v>
      </c>
      <c r="D15" s="2">
        <v>0.40457951037891499</v>
      </c>
      <c r="P15" s="1">
        <v>14</v>
      </c>
      <c r="Q15">
        <v>0.69831004822325005</v>
      </c>
      <c r="R15">
        <v>0.69831004822325005</v>
      </c>
      <c r="S15">
        <v>0.69831004822325005</v>
      </c>
    </row>
    <row r="16" spans="1:19" x14ac:dyDescent="0.3">
      <c r="A16" s="4">
        <f t="shared" si="1"/>
        <v>0.14583333333333331</v>
      </c>
      <c r="B16" s="2">
        <v>0.4691765022014775</v>
      </c>
      <c r="C16" s="2">
        <v>0.40457951037891499</v>
      </c>
      <c r="D16" s="2">
        <v>0.40457951037891499</v>
      </c>
      <c r="P16" s="1">
        <v>15</v>
      </c>
      <c r="Q16">
        <v>0.77064102995606099</v>
      </c>
      <c r="R16">
        <v>0.77064102995606099</v>
      </c>
      <c r="S16">
        <v>0.77064102995606099</v>
      </c>
    </row>
    <row r="17" spans="1:19" x14ac:dyDescent="0.3">
      <c r="A17" s="4">
        <f t="shared" si="1"/>
        <v>0.15624999999999997</v>
      </c>
      <c r="B17" s="2">
        <v>0.4691765022014775</v>
      </c>
      <c r="C17" s="2">
        <v>0.40457951037891499</v>
      </c>
      <c r="D17" s="2">
        <v>0.40457951037891499</v>
      </c>
      <c r="P17" s="1">
        <v>16</v>
      </c>
      <c r="Q17">
        <v>0.74814841189431203</v>
      </c>
      <c r="R17">
        <v>0.74814841189431203</v>
      </c>
      <c r="S17">
        <v>0.74814841189431203</v>
      </c>
    </row>
    <row r="18" spans="1:19" x14ac:dyDescent="0.3">
      <c r="A18" s="4">
        <f t="shared" si="1"/>
        <v>0.16666666666666663</v>
      </c>
      <c r="B18" s="2">
        <v>0.4691765022014775</v>
      </c>
      <c r="C18" s="2">
        <v>0.40457951037891499</v>
      </c>
      <c r="D18" s="2">
        <v>0.40457951037891499</v>
      </c>
      <c r="P18" s="1">
        <v>17</v>
      </c>
      <c r="Q18">
        <v>0.79204811339109404</v>
      </c>
      <c r="R18">
        <v>0.79204811339109404</v>
      </c>
      <c r="S18">
        <v>0.79204811339109404</v>
      </c>
    </row>
    <row r="19" spans="1:19" x14ac:dyDescent="0.3">
      <c r="A19" s="4">
        <f t="shared" si="1"/>
        <v>0.17708333333333329</v>
      </c>
      <c r="B19" s="2">
        <v>0.4691765022014775</v>
      </c>
      <c r="C19" s="2">
        <v>0.40457951037891499</v>
      </c>
      <c r="D19" s="2">
        <v>0.40457951037891499</v>
      </c>
      <c r="P19" s="1">
        <v>18</v>
      </c>
      <c r="Q19">
        <v>0.81128114368860205</v>
      </c>
      <c r="R19">
        <v>0.81128114368860205</v>
      </c>
      <c r="S19">
        <v>0.81128114368860205</v>
      </c>
    </row>
    <row r="20" spans="1:19" x14ac:dyDescent="0.3">
      <c r="A20" s="4">
        <f t="shared" si="1"/>
        <v>0.18749999999999994</v>
      </c>
      <c r="B20" s="2">
        <v>0.4691765022014775</v>
      </c>
      <c r="C20" s="2">
        <v>0.40457951037891499</v>
      </c>
      <c r="D20" s="2">
        <v>0.40457951037891499</v>
      </c>
      <c r="P20" s="1">
        <v>19</v>
      </c>
      <c r="Q20">
        <v>0.69446385603401095</v>
      </c>
      <c r="R20">
        <v>0.69446385603401095</v>
      </c>
      <c r="S20">
        <v>0.69446385603401095</v>
      </c>
    </row>
    <row r="21" spans="1:19" x14ac:dyDescent="0.3">
      <c r="A21" s="4">
        <f t="shared" si="1"/>
        <v>0.1979166666666666</v>
      </c>
      <c r="B21" s="2">
        <v>0.4691765022014775</v>
      </c>
      <c r="C21" s="2">
        <v>0.40457951037891499</v>
      </c>
      <c r="D21" s="2">
        <v>0.40457951037891499</v>
      </c>
      <c r="P21" s="1">
        <v>20</v>
      </c>
      <c r="Q21">
        <v>0.87006082288519404</v>
      </c>
      <c r="R21">
        <v>0.87006082288519404</v>
      </c>
      <c r="S21">
        <v>0.87006082288519404</v>
      </c>
    </row>
    <row r="22" spans="1:19" x14ac:dyDescent="0.3">
      <c r="A22" s="4">
        <f t="shared" si="1"/>
        <v>0.20833333333333326</v>
      </c>
      <c r="B22" s="2">
        <v>0.50147499811275997</v>
      </c>
      <c r="C22" s="2">
        <v>0.40457951037891499</v>
      </c>
      <c r="D22" s="2">
        <v>0.40457951037891499</v>
      </c>
      <c r="P22" s="1">
        <v>21</v>
      </c>
      <c r="Q22">
        <v>0.82954710664850295</v>
      </c>
      <c r="R22">
        <v>0.82954710664850295</v>
      </c>
      <c r="S22">
        <v>0.82954710664850295</v>
      </c>
    </row>
    <row r="23" spans="1:19" x14ac:dyDescent="0.3">
      <c r="A23" s="4">
        <f t="shared" si="1"/>
        <v>0.21874999999999992</v>
      </c>
      <c r="B23" s="2">
        <v>0.50147499811275997</v>
      </c>
      <c r="C23" s="2">
        <v>0.40457951037891499</v>
      </c>
      <c r="D23" s="2">
        <v>0.40457951037891499</v>
      </c>
      <c r="F23" s="1"/>
      <c r="G23" s="1" t="s">
        <v>3</v>
      </c>
      <c r="H23" s="1" t="s">
        <v>1</v>
      </c>
      <c r="I23" s="1" t="s">
        <v>2</v>
      </c>
      <c r="P23" s="1">
        <v>22</v>
      </c>
      <c r="Q23">
        <v>0.72823381443507296</v>
      </c>
      <c r="R23">
        <v>0.72823381443507296</v>
      </c>
      <c r="S23">
        <v>0.72823381443507296</v>
      </c>
    </row>
    <row r="24" spans="1:19" x14ac:dyDescent="0.3">
      <c r="A24" s="4">
        <f t="shared" si="1"/>
        <v>0.22916666666666657</v>
      </c>
      <c r="B24" s="2">
        <v>0.50147499811275997</v>
      </c>
      <c r="C24" s="2">
        <v>0.40457951037891499</v>
      </c>
      <c r="D24" s="2">
        <v>0.40457951037891499</v>
      </c>
      <c r="F24" s="6">
        <v>0</v>
      </c>
      <c r="G24">
        <v>1.87670600880591</v>
      </c>
      <c r="H24">
        <v>1.6183180415156599</v>
      </c>
      <c r="I24">
        <v>1.6183180415156599</v>
      </c>
      <c r="P24" s="1">
        <v>23</v>
      </c>
      <c r="Q24">
        <v>0.856670592699184</v>
      </c>
      <c r="R24">
        <v>0.856670592699184</v>
      </c>
      <c r="S24">
        <v>0.856670592699184</v>
      </c>
    </row>
    <row r="25" spans="1:19" x14ac:dyDescent="0.3">
      <c r="A25" s="4">
        <f t="shared" si="1"/>
        <v>0.23958333333333323</v>
      </c>
      <c r="B25" s="2">
        <v>0.50147499811275997</v>
      </c>
      <c r="C25" s="2">
        <v>0.40457951037891499</v>
      </c>
      <c r="D25" s="2">
        <v>0.40457951037891499</v>
      </c>
      <c r="F25" s="6">
        <v>1</v>
      </c>
      <c r="G25">
        <v>1.87670600880591</v>
      </c>
      <c r="H25">
        <v>1.6183180415156599</v>
      </c>
      <c r="I25">
        <v>1.6183180415156599</v>
      </c>
      <c r="P25" s="1">
        <v>24</v>
      </c>
      <c r="Q25">
        <v>0.90489740268552299</v>
      </c>
      <c r="R25">
        <v>0.90489740268552299</v>
      </c>
      <c r="S25">
        <v>0.90489740268552299</v>
      </c>
    </row>
    <row r="26" spans="1:19" x14ac:dyDescent="0.3">
      <c r="A26" s="4">
        <f t="shared" si="1"/>
        <v>0.24999999999999989</v>
      </c>
      <c r="B26" s="2">
        <v>1.682560766893</v>
      </c>
      <c r="C26" s="2">
        <v>1.4943416555162574</v>
      </c>
      <c r="D26" s="2">
        <v>0.40457951037891499</v>
      </c>
      <c r="F26" s="6">
        <v>2</v>
      </c>
      <c r="G26">
        <v>1.87670600880591</v>
      </c>
      <c r="H26">
        <v>1.6183180415156599</v>
      </c>
      <c r="I26">
        <v>1.6183180415156599</v>
      </c>
      <c r="P26" s="1">
        <v>25</v>
      </c>
      <c r="Q26">
        <v>0.973316329121101</v>
      </c>
      <c r="R26">
        <v>0.973316329121101</v>
      </c>
      <c r="S26">
        <v>0.973316329121101</v>
      </c>
    </row>
    <row r="27" spans="1:19" x14ac:dyDescent="0.3">
      <c r="A27" s="4">
        <f t="shared" si="1"/>
        <v>0.26041666666666657</v>
      </c>
      <c r="B27" s="2">
        <v>1.682560766893</v>
      </c>
      <c r="C27" s="2">
        <v>1.4943416555162574</v>
      </c>
      <c r="D27" s="2">
        <v>0.40457951037891499</v>
      </c>
      <c r="F27" s="6">
        <v>3</v>
      </c>
      <c r="G27">
        <v>1.87670600880591</v>
      </c>
      <c r="H27">
        <v>1.6183180415156599</v>
      </c>
      <c r="I27">
        <v>1.6183180415156599</v>
      </c>
      <c r="P27" s="1">
        <v>26</v>
      </c>
      <c r="Q27">
        <v>0.95819908663966802</v>
      </c>
      <c r="R27">
        <v>0.95819908663966802</v>
      </c>
      <c r="S27">
        <v>0.95819908663966802</v>
      </c>
    </row>
    <row r="28" spans="1:19" x14ac:dyDescent="0.3">
      <c r="A28" s="4">
        <f t="shared" si="1"/>
        <v>0.27083333333333326</v>
      </c>
      <c r="B28" s="2">
        <v>1.682560766893</v>
      </c>
      <c r="C28" s="2">
        <v>1.4943416555162574</v>
      </c>
      <c r="D28" s="2">
        <v>0.40457951037891499</v>
      </c>
      <c r="F28" s="6">
        <v>4</v>
      </c>
      <c r="G28">
        <v>1.87670600880591</v>
      </c>
      <c r="H28">
        <v>1.6183180415156599</v>
      </c>
      <c r="I28">
        <v>1.6183180415156599</v>
      </c>
      <c r="P28" s="1">
        <v>27</v>
      </c>
      <c r="Q28">
        <v>0.80967873605538598</v>
      </c>
      <c r="R28">
        <v>0.80967873605538598</v>
      </c>
      <c r="S28">
        <v>0.80967873605538598</v>
      </c>
    </row>
    <row r="29" spans="1:19" x14ac:dyDescent="0.3">
      <c r="A29" s="4">
        <f t="shared" si="1"/>
        <v>0.28124999999999994</v>
      </c>
      <c r="B29" s="2">
        <v>1.682560766893</v>
      </c>
      <c r="C29" s="2">
        <v>1.4943416555162574</v>
      </c>
      <c r="D29" s="2">
        <v>0.40457951037891499</v>
      </c>
      <c r="F29" s="6">
        <v>5</v>
      </c>
      <c r="G29">
        <v>2.0058999924510399</v>
      </c>
      <c r="H29">
        <v>1.6183180415156599</v>
      </c>
      <c r="I29">
        <v>1.6183180415156599</v>
      </c>
      <c r="P29" s="1">
        <v>28</v>
      </c>
      <c r="Q29">
        <v>0.88547113702551805</v>
      </c>
      <c r="R29">
        <v>0.88547113702551805</v>
      </c>
      <c r="S29">
        <v>0.88547113702551805</v>
      </c>
    </row>
    <row r="30" spans="1:19" x14ac:dyDescent="0.3">
      <c r="A30" s="4">
        <f t="shared" si="1"/>
        <v>0.29166666666666663</v>
      </c>
      <c r="B30" s="2">
        <v>1.6177324173919174</v>
      </c>
      <c r="C30" s="2">
        <v>1.3339818645942525</v>
      </c>
      <c r="D30" s="2">
        <v>0.31538630535902751</v>
      </c>
      <c r="F30" s="6">
        <v>6</v>
      </c>
      <c r="G30">
        <v>6.7302430675720002</v>
      </c>
      <c r="H30">
        <v>5.9773666220650297</v>
      </c>
      <c r="I30">
        <v>1.6183180415156599</v>
      </c>
      <c r="P30" s="1">
        <v>29</v>
      </c>
      <c r="Q30">
        <v>0.91011067687866398</v>
      </c>
      <c r="R30">
        <v>0.91011067687866398</v>
      </c>
      <c r="S30">
        <v>0.91011067687866398</v>
      </c>
    </row>
    <row r="31" spans="1:19" x14ac:dyDescent="0.3">
      <c r="A31" s="4">
        <f t="shared" si="1"/>
        <v>0.30208333333333331</v>
      </c>
      <c r="B31" s="2">
        <v>1.6177324173919174</v>
      </c>
      <c r="C31" s="2">
        <v>1.3339818645942525</v>
      </c>
      <c r="D31" s="2">
        <v>0.31538630535902751</v>
      </c>
      <c r="F31" s="6">
        <v>7</v>
      </c>
      <c r="G31">
        <v>6.4709296695676697</v>
      </c>
      <c r="H31">
        <v>5.33592745837701</v>
      </c>
      <c r="I31">
        <v>1.26154522143611</v>
      </c>
      <c r="P31" s="1">
        <v>30</v>
      </c>
      <c r="Q31">
        <v>0.90313343368287002</v>
      </c>
      <c r="R31">
        <v>0.90313343368287002</v>
      </c>
      <c r="S31">
        <v>0.90313343368287002</v>
      </c>
    </row>
    <row r="32" spans="1:19" x14ac:dyDescent="0.3">
      <c r="A32" s="4">
        <f t="shared" si="1"/>
        <v>0.3125</v>
      </c>
      <c r="B32" s="2">
        <v>1.6177324173919174</v>
      </c>
      <c r="C32" s="2">
        <v>1.3339818645942525</v>
      </c>
      <c r="D32" s="2">
        <v>0.31538630535902751</v>
      </c>
      <c r="F32" s="6">
        <v>8</v>
      </c>
      <c r="G32">
        <v>7.6875336619518899</v>
      </c>
      <c r="H32">
        <v>5.0573824533459799</v>
      </c>
      <c r="I32">
        <v>0.90477240135656301</v>
      </c>
      <c r="P32" s="1">
        <v>31</v>
      </c>
      <c r="Q32">
        <v>0.86419977291074201</v>
      </c>
      <c r="R32">
        <v>0.86419977291074201</v>
      </c>
      <c r="S32">
        <v>0.86419977291074201</v>
      </c>
    </row>
    <row r="33" spans="1:19" x14ac:dyDescent="0.3">
      <c r="A33" s="4">
        <f t="shared" si="1"/>
        <v>0.32291666666666669</v>
      </c>
      <c r="B33" s="2">
        <v>1.6177324173919174</v>
      </c>
      <c r="C33" s="2">
        <v>1.3339818645942525</v>
      </c>
      <c r="D33" s="2">
        <v>0.31538630535902751</v>
      </c>
      <c r="F33" s="6">
        <v>9</v>
      </c>
      <c r="G33">
        <v>6.5944168304760504</v>
      </c>
      <c r="H33">
        <v>4.5217508679663503</v>
      </c>
      <c r="I33">
        <v>0.90477240135656301</v>
      </c>
      <c r="P33" s="1">
        <v>32</v>
      </c>
      <c r="Q33">
        <v>0.83674375895988795</v>
      </c>
      <c r="R33">
        <v>0.83674375895988795</v>
      </c>
      <c r="S33">
        <v>0.83674375895988795</v>
      </c>
    </row>
    <row r="34" spans="1:19" x14ac:dyDescent="0.3">
      <c r="A34" s="4">
        <f t="shared" si="1"/>
        <v>0.33333333333333337</v>
      </c>
      <c r="B34" s="2">
        <v>1.9218834154879725</v>
      </c>
      <c r="C34" s="2">
        <v>1.264345613336495</v>
      </c>
      <c r="D34" s="2">
        <v>0.22619310033914075</v>
      </c>
      <c r="F34" s="6">
        <v>10</v>
      </c>
      <c r="G34">
        <v>6.38147136720782</v>
      </c>
      <c r="H34">
        <v>4.1824359127115498</v>
      </c>
      <c r="I34">
        <v>0.97410258568545105</v>
      </c>
      <c r="P34" s="1">
        <v>33</v>
      </c>
      <c r="Q34">
        <v>0.82141566522193699</v>
      </c>
      <c r="R34">
        <v>0.82141566522193699</v>
      </c>
      <c r="S34">
        <v>0.82141566522193699</v>
      </c>
    </row>
    <row r="35" spans="1:19" x14ac:dyDescent="0.3">
      <c r="A35" s="4">
        <f t="shared" si="1"/>
        <v>0.34375000000000006</v>
      </c>
      <c r="B35" s="2">
        <v>1.9218834154879725</v>
      </c>
      <c r="C35" s="2">
        <v>1.264345613336495</v>
      </c>
      <c r="D35" s="2">
        <v>0.22619310033914075</v>
      </c>
      <c r="F35" s="6">
        <v>11</v>
      </c>
      <c r="G35">
        <v>6.47926818589755</v>
      </c>
      <c r="H35">
        <v>4.3836737134565</v>
      </c>
      <c r="I35">
        <v>1.52047302330957</v>
      </c>
      <c r="P35" s="1">
        <v>34</v>
      </c>
      <c r="Q35">
        <v>0.73704155794327697</v>
      </c>
      <c r="R35">
        <v>0.73704155794327697</v>
      </c>
      <c r="S35">
        <v>0.73704155794327697</v>
      </c>
    </row>
    <row r="36" spans="1:19" x14ac:dyDescent="0.3">
      <c r="A36" s="4">
        <f t="shared" si="1"/>
        <v>0.35416666666666674</v>
      </c>
      <c r="B36" s="2">
        <v>1.9218834154879725</v>
      </c>
      <c r="C36" s="2">
        <v>1.264345613336495</v>
      </c>
      <c r="D36" s="2">
        <v>0.22619310033914075</v>
      </c>
      <c r="F36" s="6">
        <v>12</v>
      </c>
      <c r="G36">
        <v>6.6512922597781197</v>
      </c>
      <c r="H36">
        <v>4.4376282520672898</v>
      </c>
      <c r="I36">
        <v>1.9150390841651801</v>
      </c>
      <c r="P36" s="1">
        <v>35</v>
      </c>
      <c r="Q36">
        <v>0.76957737598843001</v>
      </c>
      <c r="R36">
        <v>0.76957737598843001</v>
      </c>
      <c r="S36">
        <v>0.76957737598843001</v>
      </c>
    </row>
    <row r="37" spans="1:19" x14ac:dyDescent="0.3">
      <c r="A37" s="4">
        <f t="shared" si="1"/>
        <v>0.36458333333333343</v>
      </c>
      <c r="B37" s="2">
        <v>1.9218834154879725</v>
      </c>
      <c r="C37" s="2">
        <v>1.264345613336495</v>
      </c>
      <c r="D37" s="2">
        <v>0.22619310033914075</v>
      </c>
      <c r="F37" s="6">
        <v>13</v>
      </c>
      <c r="G37">
        <v>6.5281906950005997</v>
      </c>
      <c r="H37">
        <v>4.2474811600362399</v>
      </c>
      <c r="I37">
        <v>1.8011725467217901</v>
      </c>
      <c r="P37" s="1">
        <v>36</v>
      </c>
      <c r="Q37">
        <v>0.71929663775713704</v>
      </c>
      <c r="R37">
        <v>0.71929663775713704</v>
      </c>
      <c r="S37">
        <v>0.71929663775713704</v>
      </c>
    </row>
    <row r="38" spans="1:19" x14ac:dyDescent="0.3">
      <c r="A38" s="4">
        <f t="shared" si="1"/>
        <v>0.37500000000000011</v>
      </c>
      <c r="B38" s="2">
        <v>1.6486042076190126</v>
      </c>
      <c r="C38" s="2">
        <v>1.1304377169915876</v>
      </c>
      <c r="D38" s="2">
        <v>0.22619310033914075</v>
      </c>
      <c r="F38" s="6">
        <v>14</v>
      </c>
      <c r="G38">
        <v>6.3430081531543898</v>
      </c>
      <c r="H38">
        <v>3.1739911716212501</v>
      </c>
      <c r="I38">
        <v>2.1514577118995999</v>
      </c>
      <c r="P38" s="1">
        <v>37</v>
      </c>
      <c r="Q38">
        <v>0.83465299292494999</v>
      </c>
      <c r="R38">
        <v>0.83465299292494999</v>
      </c>
      <c r="S38">
        <v>0.83465299292494999</v>
      </c>
    </row>
    <row r="39" spans="1:19" x14ac:dyDescent="0.3">
      <c r="A39" s="4">
        <f t="shared" si="1"/>
        <v>0.3854166666666668</v>
      </c>
      <c r="B39" s="2">
        <v>1.6486042076190126</v>
      </c>
      <c r="C39" s="2">
        <v>1.1304377169915876</v>
      </c>
      <c r="D39" s="2">
        <v>0.22619310033914075</v>
      </c>
      <c r="F39" s="6">
        <v>15</v>
      </c>
      <c r="G39">
        <v>6.3892314893414097</v>
      </c>
      <c r="H39">
        <v>3.2454855142346002</v>
      </c>
      <c r="I39">
        <v>1.9108987457100499</v>
      </c>
      <c r="P39" s="1">
        <v>38</v>
      </c>
      <c r="Q39">
        <v>0.73298899319177002</v>
      </c>
      <c r="R39">
        <v>0.73298899319177002</v>
      </c>
      <c r="S39">
        <v>0.73298899319177002</v>
      </c>
    </row>
    <row r="40" spans="1:19" x14ac:dyDescent="0.3">
      <c r="A40" s="4">
        <f t="shared" si="1"/>
        <v>0.39583333333333348</v>
      </c>
      <c r="B40" s="2">
        <v>1.6486042076190126</v>
      </c>
      <c r="C40" s="2">
        <v>1.1304377169915876</v>
      </c>
      <c r="D40" s="2">
        <v>0.22619310033914075</v>
      </c>
      <c r="F40" s="6">
        <v>16</v>
      </c>
      <c r="G40">
        <v>6.3279699040508</v>
      </c>
      <c r="H40">
        <v>3.2290591190599001</v>
      </c>
      <c r="I40">
        <v>2.1543593227843298</v>
      </c>
      <c r="P40" s="1">
        <v>39</v>
      </c>
      <c r="Q40">
        <v>0.77492930175700903</v>
      </c>
      <c r="R40">
        <v>0.77492930175700903</v>
      </c>
      <c r="S40">
        <v>0.77492930175700903</v>
      </c>
    </row>
    <row r="41" spans="1:19" x14ac:dyDescent="0.3">
      <c r="A41" s="4">
        <f t="shared" si="1"/>
        <v>0.40625000000000017</v>
      </c>
      <c r="B41" s="2">
        <v>1.6486042076190126</v>
      </c>
      <c r="C41" s="2">
        <v>1.1304377169915876</v>
      </c>
      <c r="D41" s="2">
        <v>0.22619310033914075</v>
      </c>
      <c r="F41" s="6">
        <v>17</v>
      </c>
      <c r="G41">
        <v>6.5380233963375698</v>
      </c>
      <c r="H41">
        <v>3.4110171132617801</v>
      </c>
      <c r="I41">
        <v>1.4340946700449699</v>
      </c>
      <c r="P41" s="1">
        <v>40</v>
      </c>
      <c r="Q41">
        <v>0.84502889272078896</v>
      </c>
      <c r="R41">
        <v>0.84502889272078896</v>
      </c>
      <c r="S41">
        <v>0.84502889272078896</v>
      </c>
    </row>
    <row r="42" spans="1:19" x14ac:dyDescent="0.3">
      <c r="A42" s="4">
        <f t="shared" si="1"/>
        <v>0.41666666666666685</v>
      </c>
      <c r="B42" s="2">
        <v>1.595367841801955</v>
      </c>
      <c r="C42" s="2">
        <v>1.0456089781778874</v>
      </c>
      <c r="D42" s="2">
        <v>0.24352564642136276</v>
      </c>
      <c r="F42" s="6">
        <v>18</v>
      </c>
      <c r="G42">
        <v>5.36465437012619</v>
      </c>
      <c r="H42">
        <v>1.6183180415156599</v>
      </c>
      <c r="I42">
        <v>1.6183180415156599</v>
      </c>
      <c r="P42" s="1">
        <v>41</v>
      </c>
      <c r="Q42">
        <v>0.79357620020413799</v>
      </c>
      <c r="R42">
        <v>0.79357620020413799</v>
      </c>
      <c r="S42">
        <v>0.79357620020413799</v>
      </c>
    </row>
    <row r="43" spans="1:19" x14ac:dyDescent="0.3">
      <c r="A43" s="4">
        <f t="shared" si="1"/>
        <v>0.42708333333333354</v>
      </c>
      <c r="B43" s="2">
        <v>1.595367841801955</v>
      </c>
      <c r="C43" s="2">
        <v>1.0456089781778874</v>
      </c>
      <c r="D43" s="2">
        <v>0.24352564642136276</v>
      </c>
      <c r="F43" s="6">
        <v>19</v>
      </c>
      <c r="G43">
        <v>5.3700527159582503</v>
      </c>
      <c r="H43">
        <v>1.6183180415156599</v>
      </c>
      <c r="I43">
        <v>1.6183180415156599</v>
      </c>
      <c r="P43" s="1">
        <v>42</v>
      </c>
      <c r="Q43">
        <v>0.87887587927063204</v>
      </c>
      <c r="R43">
        <v>0.87887587927063204</v>
      </c>
      <c r="S43">
        <v>0.87887587927063204</v>
      </c>
    </row>
    <row r="44" spans="1:19" x14ac:dyDescent="0.3">
      <c r="A44" s="4">
        <f t="shared" si="1"/>
        <v>0.43750000000000022</v>
      </c>
      <c r="B44" s="2">
        <v>1.595367841801955</v>
      </c>
      <c r="C44" s="2">
        <v>1.0456089781778874</v>
      </c>
      <c r="D44" s="2">
        <v>0.24352564642136276</v>
      </c>
      <c r="F44" s="6">
        <v>20</v>
      </c>
      <c r="G44">
        <v>4.9532232984970301</v>
      </c>
      <c r="H44">
        <v>1.6183180415156599</v>
      </c>
      <c r="I44">
        <v>1.6183180415156599</v>
      </c>
      <c r="P44" s="1">
        <v>43</v>
      </c>
      <c r="Q44">
        <v>0.83233361250503701</v>
      </c>
      <c r="R44">
        <v>0.83233361250503701</v>
      </c>
      <c r="S44">
        <v>0.83233361250503701</v>
      </c>
    </row>
    <row r="45" spans="1:19" x14ac:dyDescent="0.3">
      <c r="A45" s="4">
        <f t="shared" si="1"/>
        <v>0.44791666666666691</v>
      </c>
      <c r="B45" s="2">
        <v>1.595367841801955</v>
      </c>
      <c r="C45" s="2">
        <v>1.0456089781778874</v>
      </c>
      <c r="D45" s="2">
        <v>0.24352564642136276</v>
      </c>
      <c r="F45" s="6">
        <v>21</v>
      </c>
      <c r="G45">
        <v>5.0694805319517604</v>
      </c>
      <c r="H45">
        <v>1.6183180415156599</v>
      </c>
      <c r="I45">
        <v>1.6183180415156599</v>
      </c>
      <c r="P45" s="1">
        <v>44</v>
      </c>
      <c r="Q45">
        <v>0.75774083854135399</v>
      </c>
      <c r="R45">
        <v>0.75774083854135399</v>
      </c>
      <c r="S45">
        <v>0.75774083854135399</v>
      </c>
    </row>
    <row r="46" spans="1:19" x14ac:dyDescent="0.3">
      <c r="A46" s="4">
        <f t="shared" si="1"/>
        <v>0.45833333333333359</v>
      </c>
      <c r="B46" s="2">
        <v>1.6198170464743875</v>
      </c>
      <c r="C46" s="2">
        <v>1.095918428364125</v>
      </c>
      <c r="D46" s="2">
        <v>0.3801182558273925</v>
      </c>
      <c r="F46" s="6">
        <v>22</v>
      </c>
      <c r="G46">
        <v>2.0058999924510399</v>
      </c>
      <c r="H46">
        <v>1.6183180415156599</v>
      </c>
      <c r="I46">
        <v>1.6183180415156599</v>
      </c>
      <c r="P46" s="1">
        <v>45</v>
      </c>
      <c r="Q46">
        <v>0.94236514018747497</v>
      </c>
      <c r="R46">
        <v>0.94236514018747497</v>
      </c>
      <c r="S46">
        <v>0.94236514018747497</v>
      </c>
    </row>
    <row r="47" spans="1:19" x14ac:dyDescent="0.3">
      <c r="A47" s="4">
        <f t="shared" si="1"/>
        <v>0.46875000000000028</v>
      </c>
      <c r="B47" s="2">
        <v>1.6198170464743875</v>
      </c>
      <c r="C47" s="2">
        <v>1.095918428364125</v>
      </c>
      <c r="D47" s="2">
        <v>0.3801182558273925</v>
      </c>
      <c r="F47" s="6">
        <v>23</v>
      </c>
      <c r="G47">
        <v>1.87670600880591</v>
      </c>
      <c r="H47">
        <v>1.6183180415156599</v>
      </c>
      <c r="I47">
        <v>1.6183180415156599</v>
      </c>
      <c r="P47" s="1">
        <v>46</v>
      </c>
      <c r="Q47">
        <v>0.90261084612370601</v>
      </c>
      <c r="R47">
        <v>0.90261084612370601</v>
      </c>
      <c r="S47">
        <v>0.90261084612370601</v>
      </c>
    </row>
    <row r="48" spans="1:19" x14ac:dyDescent="0.3">
      <c r="A48" s="4">
        <f t="shared" si="1"/>
        <v>0.47916666666666696</v>
      </c>
      <c r="B48" s="2">
        <v>1.6198170464743875</v>
      </c>
      <c r="C48" s="2">
        <v>1.095918428364125</v>
      </c>
      <c r="D48" s="2">
        <v>0.3801182558273925</v>
      </c>
      <c r="G48">
        <f>SUM(G23:G47)</f>
        <v>115.15102563460664</v>
      </c>
      <c r="H48">
        <f t="shared" ref="H48:I48" si="2">SUM(H23:H47)</f>
        <v>70.623015856391419</v>
      </c>
      <c r="I48">
        <f t="shared" si="2"/>
        <v>37.970822254173747</v>
      </c>
      <c r="P48" s="1">
        <v>47</v>
      </c>
      <c r="Q48">
        <v>0.97505596783784798</v>
      </c>
      <c r="R48">
        <v>0.97505596783784798</v>
      </c>
      <c r="S48">
        <v>0.97505596783784798</v>
      </c>
    </row>
    <row r="49" spans="1:19" x14ac:dyDescent="0.3">
      <c r="A49" s="4">
        <f>A48+1/24/4</f>
        <v>0.48958333333333365</v>
      </c>
      <c r="B49" s="2">
        <v>1.6198170464743875</v>
      </c>
      <c r="C49" s="2">
        <v>1.095918428364125</v>
      </c>
      <c r="D49" s="2">
        <v>0.3801182558273925</v>
      </c>
      <c r="G49">
        <f>SUM(G23:G47)</f>
        <v>115.15102563460664</v>
      </c>
      <c r="H49" s="16">
        <f>SUM(H24:H47)</f>
        <v>70.623015856391419</v>
      </c>
      <c r="I49" s="16">
        <f>SUM(I24:I47)</f>
        <v>37.970822254173747</v>
      </c>
      <c r="P49" s="1">
        <v>48</v>
      </c>
      <c r="Q49">
        <v>0.83880426426757504</v>
      </c>
      <c r="R49">
        <v>0.83880426426757504</v>
      </c>
      <c r="S49">
        <v>0.83880426426757504</v>
      </c>
    </row>
    <row r="50" spans="1:19" ht="15" thickBot="1" x14ac:dyDescent="0.35">
      <c r="A50" s="4">
        <f t="shared" si="1"/>
        <v>0.50000000000000033</v>
      </c>
      <c r="B50" s="2">
        <v>1.6628230649445299</v>
      </c>
      <c r="C50" s="2">
        <v>1.1094070630168225</v>
      </c>
      <c r="D50" s="2">
        <v>0.47875977104129502</v>
      </c>
      <c r="P50" s="1">
        <v>49</v>
      </c>
      <c r="Q50">
        <v>1.0612801870000399</v>
      </c>
      <c r="R50">
        <v>1.0612801870000399</v>
      </c>
      <c r="S50">
        <v>1.0612801870000399</v>
      </c>
    </row>
    <row r="51" spans="1:19" ht="15" thickBot="1" x14ac:dyDescent="0.35">
      <c r="A51" s="4">
        <f t="shared" si="1"/>
        <v>0.51041666666666696</v>
      </c>
      <c r="B51" s="2">
        <v>1.6628230649445299</v>
      </c>
      <c r="C51" s="2">
        <v>1.1094070630168225</v>
      </c>
      <c r="D51" s="2">
        <v>0.47875977104129502</v>
      </c>
      <c r="G51" s="10" t="s">
        <v>9</v>
      </c>
      <c r="H51" s="9">
        <f>SUMPRODUCT(H3:J3,G49:I49)/1000</f>
        <v>30.982340076837342</v>
      </c>
      <c r="I51" t="s">
        <v>10</v>
      </c>
      <c r="P51" s="1">
        <v>50</v>
      </c>
      <c r="Q51">
        <v>1.10436476770596</v>
      </c>
      <c r="R51">
        <v>1.10436476770596</v>
      </c>
      <c r="S51">
        <v>1.10436476770596</v>
      </c>
    </row>
    <row r="52" spans="1:19" x14ac:dyDescent="0.3">
      <c r="A52" s="4">
        <f t="shared" si="1"/>
        <v>0.52083333333333359</v>
      </c>
      <c r="B52" s="2">
        <v>1.6628230649445299</v>
      </c>
      <c r="C52" s="2">
        <v>1.1094070630168225</v>
      </c>
      <c r="D52" s="2">
        <v>0.47875977104129502</v>
      </c>
      <c r="P52" s="1">
        <v>51</v>
      </c>
      <c r="Q52">
        <v>1.1165996307082899</v>
      </c>
      <c r="R52">
        <v>1.1165996307082899</v>
      </c>
      <c r="S52">
        <v>1.1165996307082899</v>
      </c>
    </row>
    <row r="53" spans="1:19" x14ac:dyDescent="0.3">
      <c r="A53" s="4">
        <f t="shared" si="1"/>
        <v>0.53125000000000022</v>
      </c>
      <c r="B53" s="2">
        <v>1.6628230649445299</v>
      </c>
      <c r="C53" s="2">
        <v>1.1094070630168225</v>
      </c>
      <c r="D53" s="2">
        <v>0.47875977104129502</v>
      </c>
      <c r="P53" s="1">
        <v>52</v>
      </c>
      <c r="Q53">
        <v>0.95933520491351798</v>
      </c>
      <c r="R53">
        <v>0.95933520491351798</v>
      </c>
      <c r="S53">
        <v>0.95933520491351798</v>
      </c>
    </row>
    <row r="54" spans="1:19" x14ac:dyDescent="0.3">
      <c r="A54" s="4">
        <f t="shared" si="1"/>
        <v>0.54166666666666685</v>
      </c>
      <c r="B54" s="2">
        <v>1.6320476737501499</v>
      </c>
      <c r="C54" s="2">
        <v>1.06187029000906</v>
      </c>
      <c r="D54" s="2">
        <v>0.45029313668044751</v>
      </c>
      <c r="P54" s="1">
        <v>53</v>
      </c>
      <c r="Q54">
        <v>0.63638315675171397</v>
      </c>
      <c r="R54">
        <v>0.63638315675171397</v>
      </c>
      <c r="S54">
        <v>0.63638315675171397</v>
      </c>
    </row>
    <row r="55" spans="1:19" x14ac:dyDescent="0.3">
      <c r="A55" s="4">
        <f t="shared" si="1"/>
        <v>0.55208333333333348</v>
      </c>
      <c r="B55" s="2">
        <v>1.6320476737501499</v>
      </c>
      <c r="C55" s="2">
        <v>1.06187029000906</v>
      </c>
      <c r="D55" s="2">
        <v>0.45029313668044751</v>
      </c>
    </row>
    <row r="56" spans="1:19" x14ac:dyDescent="0.3">
      <c r="A56" s="4">
        <f t="shared" si="1"/>
        <v>0.56250000000000011</v>
      </c>
      <c r="B56" s="2">
        <v>1.6320476737501499</v>
      </c>
      <c r="C56" s="2">
        <v>1.06187029000906</v>
      </c>
      <c r="D56" s="2">
        <v>0.45029313668044751</v>
      </c>
      <c r="P56" t="s">
        <v>13</v>
      </c>
      <c r="Q56">
        <f>SUM(Q2:Q54)</f>
        <v>45.272721379399407</v>
      </c>
      <c r="R56">
        <f>SUM(R2:R54)</f>
        <v>45.272721379399407</v>
      </c>
      <c r="S56">
        <f>SUM(S2:S54)</f>
        <v>45.272721379399407</v>
      </c>
    </row>
    <row r="57" spans="1:19" x14ac:dyDescent="0.3">
      <c r="A57" s="4">
        <f t="shared" si="1"/>
        <v>0.57291666666666674</v>
      </c>
      <c r="B57" s="2">
        <v>1.6320476737501499</v>
      </c>
      <c r="C57" s="2">
        <v>1.06187029000906</v>
      </c>
      <c r="D57" s="2">
        <v>0.45029313668044751</v>
      </c>
    </row>
    <row r="58" spans="1:19" x14ac:dyDescent="0.3">
      <c r="A58" s="4">
        <f t="shared" si="1"/>
        <v>0.58333333333333337</v>
      </c>
      <c r="B58" s="2">
        <v>1.5857520382885975</v>
      </c>
      <c r="C58" s="2">
        <v>0.79349779290531253</v>
      </c>
      <c r="D58" s="2">
        <v>0.53786442797489997</v>
      </c>
    </row>
    <row r="59" spans="1:19" x14ac:dyDescent="0.3">
      <c r="A59" s="4">
        <f t="shared" si="1"/>
        <v>0.59375</v>
      </c>
      <c r="B59" s="2">
        <v>1.5857520382885975</v>
      </c>
      <c r="C59" s="2">
        <v>0.79349779290531253</v>
      </c>
      <c r="D59" s="2">
        <v>0.53786442797489997</v>
      </c>
    </row>
    <row r="60" spans="1:19" x14ac:dyDescent="0.3">
      <c r="A60" s="4">
        <f t="shared" si="1"/>
        <v>0.60416666666666663</v>
      </c>
      <c r="B60" s="2">
        <v>1.5857520382885975</v>
      </c>
      <c r="C60" s="2">
        <v>0.79349779290531253</v>
      </c>
      <c r="D60" s="2">
        <v>0.53786442797489997</v>
      </c>
    </row>
    <row r="61" spans="1:19" x14ac:dyDescent="0.3">
      <c r="A61" s="4">
        <f t="shared" si="1"/>
        <v>0.61458333333333326</v>
      </c>
      <c r="B61" s="2">
        <v>1.5857520382885975</v>
      </c>
      <c r="C61" s="2">
        <v>0.79349779290531253</v>
      </c>
      <c r="D61" s="2">
        <v>0.53786442797489997</v>
      </c>
    </row>
    <row r="62" spans="1:19" x14ac:dyDescent="0.3">
      <c r="A62" s="4">
        <f t="shared" si="1"/>
        <v>0.62499999999999989</v>
      </c>
      <c r="B62" s="2">
        <v>1.5973078723353524</v>
      </c>
      <c r="C62" s="2">
        <v>0.81137137855865005</v>
      </c>
      <c r="D62" s="2">
        <v>0.47772468642751248</v>
      </c>
    </row>
    <row r="63" spans="1:19" x14ac:dyDescent="0.3">
      <c r="A63" s="4">
        <f t="shared" si="1"/>
        <v>0.63541666666666652</v>
      </c>
      <c r="B63" s="2">
        <v>1.5973078723353524</v>
      </c>
      <c r="C63" s="2">
        <v>0.81137137855865005</v>
      </c>
      <c r="D63" s="2">
        <v>0.47772468642751248</v>
      </c>
    </row>
    <row r="64" spans="1:19" x14ac:dyDescent="0.3">
      <c r="A64" s="4">
        <f t="shared" si="1"/>
        <v>0.64583333333333315</v>
      </c>
      <c r="B64" s="2">
        <v>1.5973078723353524</v>
      </c>
      <c r="C64" s="2">
        <v>0.81137137855865005</v>
      </c>
      <c r="D64" s="2">
        <v>0.47772468642751248</v>
      </c>
    </row>
    <row r="65" spans="1:4" x14ac:dyDescent="0.3">
      <c r="A65" s="4">
        <f t="shared" si="1"/>
        <v>0.65624999999999978</v>
      </c>
      <c r="B65" s="2">
        <v>1.5973078723353524</v>
      </c>
      <c r="C65" s="2">
        <v>0.81137137855865005</v>
      </c>
      <c r="D65" s="2">
        <v>0.47772468642751248</v>
      </c>
    </row>
    <row r="66" spans="1:4" x14ac:dyDescent="0.3">
      <c r="A66" s="4">
        <f t="shared" si="1"/>
        <v>0.66666666666666641</v>
      </c>
      <c r="B66" s="2">
        <v>1.5819924760127</v>
      </c>
      <c r="C66" s="2">
        <v>0.80726477976497502</v>
      </c>
      <c r="D66" s="2">
        <v>0.53858983069608246</v>
      </c>
    </row>
    <row r="67" spans="1:4" x14ac:dyDescent="0.3">
      <c r="A67" s="4">
        <f>A66+1/24/4</f>
        <v>0.67708333333333304</v>
      </c>
      <c r="B67" s="2">
        <v>1.5819924760127</v>
      </c>
      <c r="C67" s="2">
        <v>0.80726477976497502</v>
      </c>
      <c r="D67" s="2">
        <v>0.53858983069608246</v>
      </c>
    </row>
    <row r="68" spans="1:4" x14ac:dyDescent="0.3">
      <c r="A68" s="4">
        <f t="shared" ref="A68:A75" si="3">A67+1/24/4</f>
        <v>0.68749999999999967</v>
      </c>
      <c r="B68" s="2">
        <v>1.5819924760127</v>
      </c>
      <c r="C68" s="2">
        <v>0.80726477976497502</v>
      </c>
      <c r="D68" s="2">
        <v>0.53858983069608246</v>
      </c>
    </row>
    <row r="69" spans="1:4" x14ac:dyDescent="0.3">
      <c r="A69" s="4">
        <f t="shared" si="3"/>
        <v>0.6979166666666663</v>
      </c>
      <c r="B69" s="2">
        <v>1.5819924760127</v>
      </c>
      <c r="C69" s="2">
        <v>0.80726477976497502</v>
      </c>
      <c r="D69" s="2">
        <v>0.53858983069608246</v>
      </c>
    </row>
    <row r="70" spans="1:4" x14ac:dyDescent="0.3">
      <c r="A70" s="4">
        <f t="shared" si="3"/>
        <v>0.70833333333333293</v>
      </c>
      <c r="B70" s="2">
        <v>1.6345058490843924</v>
      </c>
      <c r="C70" s="2">
        <v>0.85275427831544504</v>
      </c>
      <c r="D70" s="2">
        <v>0.35852366751124248</v>
      </c>
    </row>
    <row r="71" spans="1:4" x14ac:dyDescent="0.3">
      <c r="A71" s="4">
        <f t="shared" si="3"/>
        <v>0.71874999999999956</v>
      </c>
      <c r="B71" s="2">
        <v>1.6345058490843924</v>
      </c>
      <c r="C71" s="2">
        <v>0.85275427831544504</v>
      </c>
      <c r="D71" s="2">
        <v>0.35852366751124248</v>
      </c>
    </row>
    <row r="72" spans="1:4" x14ac:dyDescent="0.3">
      <c r="A72" s="4">
        <f t="shared" si="3"/>
        <v>0.72916666666666619</v>
      </c>
      <c r="B72" s="2">
        <v>1.6345058490843924</v>
      </c>
      <c r="C72" s="2">
        <v>0.85275427831544504</v>
      </c>
      <c r="D72" s="2">
        <v>0.35852366751124248</v>
      </c>
    </row>
    <row r="73" spans="1:4" x14ac:dyDescent="0.3">
      <c r="A73" s="4">
        <f t="shared" si="3"/>
        <v>0.73958333333333282</v>
      </c>
      <c r="B73" s="2">
        <v>1.6345058490843924</v>
      </c>
      <c r="C73" s="2">
        <v>0.85275427831544504</v>
      </c>
      <c r="D73" s="2">
        <v>0.35852366751124248</v>
      </c>
    </row>
    <row r="74" spans="1:4" x14ac:dyDescent="0.3">
      <c r="A74" s="4">
        <f t="shared" si="3"/>
        <v>0.74999999999999944</v>
      </c>
      <c r="B74" s="2">
        <v>1.3411635925315475</v>
      </c>
      <c r="C74" s="2">
        <v>0.40457951037891499</v>
      </c>
      <c r="D74" s="2">
        <v>0.40457951037891499</v>
      </c>
    </row>
    <row r="75" spans="1:4" x14ac:dyDescent="0.3">
      <c r="A75" s="4">
        <f t="shared" si="3"/>
        <v>0.76041666666666607</v>
      </c>
      <c r="B75" s="2">
        <v>1.3411635925315475</v>
      </c>
      <c r="C75" s="2">
        <v>0.40457951037891499</v>
      </c>
      <c r="D75" s="2">
        <v>0.40457951037891499</v>
      </c>
    </row>
    <row r="76" spans="1:4" x14ac:dyDescent="0.3">
      <c r="A76" s="4">
        <f>A75+1/24/4</f>
        <v>0.7708333333333327</v>
      </c>
      <c r="B76" s="2">
        <v>1.3411635925315475</v>
      </c>
      <c r="C76" s="2">
        <v>0.40457951037891499</v>
      </c>
      <c r="D76" s="2">
        <v>0.40457951037891499</v>
      </c>
    </row>
    <row r="77" spans="1:4" x14ac:dyDescent="0.3">
      <c r="A77" s="4">
        <f t="shared" ref="A77:A85" si="4">A76+1/24/4</f>
        <v>0.78124999999999933</v>
      </c>
      <c r="B77" s="2">
        <v>1.3411635925315475</v>
      </c>
      <c r="C77" s="2">
        <v>0.40457951037891499</v>
      </c>
      <c r="D77" s="2">
        <v>0.40457951037891499</v>
      </c>
    </row>
    <row r="78" spans="1:4" x14ac:dyDescent="0.3">
      <c r="A78" s="4">
        <f t="shared" si="4"/>
        <v>0.79166666666666596</v>
      </c>
      <c r="B78" s="2">
        <v>1.3425131789895626</v>
      </c>
      <c r="C78" s="2">
        <v>0.40457951037891499</v>
      </c>
      <c r="D78" s="2">
        <v>0.40457951037891499</v>
      </c>
    </row>
    <row r="79" spans="1:4" x14ac:dyDescent="0.3">
      <c r="A79" s="4">
        <f t="shared" si="4"/>
        <v>0.80208333333333259</v>
      </c>
      <c r="B79" s="2">
        <v>1.3425131789895626</v>
      </c>
      <c r="C79" s="2">
        <v>0.40457951037891499</v>
      </c>
      <c r="D79" s="2">
        <v>0.40457951037891499</v>
      </c>
    </row>
    <row r="80" spans="1:4" x14ac:dyDescent="0.3">
      <c r="A80" s="4">
        <f t="shared" si="4"/>
        <v>0.81249999999999922</v>
      </c>
      <c r="B80" s="2">
        <v>1.3425131789895626</v>
      </c>
      <c r="C80" s="2">
        <v>0.40457951037891499</v>
      </c>
      <c r="D80" s="2">
        <v>0.40457951037891499</v>
      </c>
    </row>
    <row r="81" spans="1:4" x14ac:dyDescent="0.3">
      <c r="A81" s="4">
        <f t="shared" si="4"/>
        <v>0.82291666666666585</v>
      </c>
      <c r="B81" s="2">
        <v>1.3425131789895626</v>
      </c>
      <c r="C81" s="2">
        <v>0.40457951037891499</v>
      </c>
      <c r="D81" s="2">
        <v>0.40457951037891499</v>
      </c>
    </row>
    <row r="82" spans="1:4" x14ac:dyDescent="0.3">
      <c r="A82" s="4">
        <f t="shared" si="4"/>
        <v>0.83333333333333248</v>
      </c>
      <c r="B82" s="2">
        <v>1.2383058246242575</v>
      </c>
      <c r="C82" s="2">
        <v>0.40457951037891499</v>
      </c>
      <c r="D82" s="2">
        <v>0.40457951037891499</v>
      </c>
    </row>
    <row r="83" spans="1:4" x14ac:dyDescent="0.3">
      <c r="A83" s="4">
        <f t="shared" si="4"/>
        <v>0.84374999999999911</v>
      </c>
      <c r="B83" s="2">
        <v>1.2383058246242575</v>
      </c>
      <c r="C83" s="2">
        <v>0.40457951037891499</v>
      </c>
      <c r="D83" s="2">
        <v>0.40457951037891499</v>
      </c>
    </row>
    <row r="84" spans="1:4" x14ac:dyDescent="0.3">
      <c r="A84" s="4">
        <f t="shared" si="4"/>
        <v>0.85416666666666574</v>
      </c>
      <c r="B84" s="2">
        <v>1.2383058246242575</v>
      </c>
      <c r="C84" s="2">
        <v>0.40457951037891499</v>
      </c>
      <c r="D84" s="2">
        <v>0.40457951037891499</v>
      </c>
    </row>
    <row r="85" spans="1:4" x14ac:dyDescent="0.3">
      <c r="A85" s="4">
        <f t="shared" si="4"/>
        <v>0.86458333333333237</v>
      </c>
      <c r="B85" s="2">
        <v>1.2383058246242575</v>
      </c>
      <c r="C85" s="2">
        <v>0.40457951037891499</v>
      </c>
      <c r="D85" s="2">
        <v>0.40457951037891499</v>
      </c>
    </row>
    <row r="86" spans="1:4" x14ac:dyDescent="0.3">
      <c r="A86" s="4">
        <f>A85+1/24/4</f>
        <v>0.874999999999999</v>
      </c>
      <c r="B86" s="2">
        <v>1.2673701329879401</v>
      </c>
      <c r="C86" s="2">
        <v>0.40457951037891499</v>
      </c>
      <c r="D86" s="2">
        <v>0.40457951037891499</v>
      </c>
    </row>
    <row r="87" spans="1:4" x14ac:dyDescent="0.3">
      <c r="A87" s="4">
        <f t="shared" ref="A87:A97" si="5">A86+1/24/4</f>
        <v>0.88541666666666563</v>
      </c>
      <c r="B87" s="2">
        <v>1.2673701329879401</v>
      </c>
      <c r="C87" s="2">
        <v>0.40457951037891499</v>
      </c>
      <c r="D87" s="2">
        <v>0.40457951037891499</v>
      </c>
    </row>
    <row r="88" spans="1:4" x14ac:dyDescent="0.3">
      <c r="A88" s="4">
        <f t="shared" si="5"/>
        <v>0.89583333333333226</v>
      </c>
      <c r="B88" s="2">
        <v>1.2673701329879401</v>
      </c>
      <c r="C88" s="2">
        <v>0.40457951037891499</v>
      </c>
      <c r="D88" s="2">
        <v>0.40457951037891499</v>
      </c>
    </row>
    <row r="89" spans="1:4" x14ac:dyDescent="0.3">
      <c r="A89" s="4">
        <f t="shared" si="5"/>
        <v>0.90624999999999889</v>
      </c>
      <c r="B89" s="2">
        <v>1.2673701329879401</v>
      </c>
      <c r="C89" s="2">
        <v>0.40457951037891499</v>
      </c>
      <c r="D89" s="2">
        <v>0.40457951037891499</v>
      </c>
    </row>
    <row r="90" spans="1:4" x14ac:dyDescent="0.3">
      <c r="A90" s="4">
        <f t="shared" si="5"/>
        <v>0.91666666666666552</v>
      </c>
      <c r="B90" s="2">
        <v>0.50147499811275997</v>
      </c>
      <c r="C90" s="2">
        <v>0.40457951037891499</v>
      </c>
      <c r="D90" s="2">
        <v>0.40457951037891499</v>
      </c>
    </row>
    <row r="91" spans="1:4" x14ac:dyDescent="0.3">
      <c r="A91" s="4">
        <f t="shared" si="5"/>
        <v>0.92708333333333215</v>
      </c>
      <c r="B91" s="2">
        <v>0.50147499811275997</v>
      </c>
      <c r="C91" s="2">
        <v>0.40457951037891499</v>
      </c>
      <c r="D91" s="2">
        <v>0.40457951037891499</v>
      </c>
    </row>
    <row r="92" spans="1:4" x14ac:dyDescent="0.3">
      <c r="A92" s="4">
        <f t="shared" si="5"/>
        <v>0.93749999999999878</v>
      </c>
      <c r="B92" s="2">
        <v>0.50147499811275997</v>
      </c>
      <c r="C92" s="2">
        <v>0.40457951037891499</v>
      </c>
      <c r="D92" s="2">
        <v>0.40457951037891499</v>
      </c>
    </row>
    <row r="93" spans="1:4" x14ac:dyDescent="0.3">
      <c r="A93" s="4">
        <f t="shared" si="5"/>
        <v>0.94791666666666541</v>
      </c>
      <c r="B93" s="2">
        <v>0.50147499811275997</v>
      </c>
      <c r="C93" s="2">
        <v>0.40457951037891499</v>
      </c>
      <c r="D93" s="2">
        <v>0.40457951037891499</v>
      </c>
    </row>
    <row r="94" spans="1:4" x14ac:dyDescent="0.3">
      <c r="A94" s="4">
        <f t="shared" si="5"/>
        <v>0.95833333333333204</v>
      </c>
      <c r="B94" s="2">
        <v>0.4691765022014775</v>
      </c>
      <c r="C94" s="2">
        <v>0.40457951037891499</v>
      </c>
      <c r="D94" s="2">
        <v>0.40457951037891499</v>
      </c>
    </row>
    <row r="95" spans="1:4" x14ac:dyDescent="0.3">
      <c r="A95" s="4">
        <f t="shared" si="5"/>
        <v>0.96874999999999867</v>
      </c>
      <c r="B95" s="2">
        <v>0.4691765022014775</v>
      </c>
      <c r="C95" s="2">
        <v>0.40457951037891499</v>
      </c>
      <c r="D95" s="2">
        <v>0.40457951037891499</v>
      </c>
    </row>
    <row r="96" spans="1:4" x14ac:dyDescent="0.3">
      <c r="A96" s="4">
        <f t="shared" si="5"/>
        <v>0.9791666666666653</v>
      </c>
      <c r="B96" s="2">
        <v>0.4691765022014775</v>
      </c>
      <c r="C96" s="2">
        <v>0.40457951037891499</v>
      </c>
      <c r="D96" s="2">
        <v>0.40457951037891499</v>
      </c>
    </row>
    <row r="97" spans="1:4" x14ac:dyDescent="0.3">
      <c r="A97" s="4">
        <f t="shared" si="5"/>
        <v>0.98958333333333193</v>
      </c>
      <c r="B97" s="2">
        <v>0.4691765022014775</v>
      </c>
      <c r="C97" s="2">
        <v>0.40457951037891499</v>
      </c>
      <c r="D97" s="2">
        <v>0.40457951037891499</v>
      </c>
    </row>
  </sheetData>
  <conditionalFormatting sqref="H2:J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S54">
    <cfRule type="iconSet" priority="1">
      <iconSet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8AC97-BBBA-47B5-87C1-065C463F0CBE}">
  <sheetPr codeName="Sheet23">
    <tabColor rgb="FF0070C0"/>
  </sheetPr>
  <dimension ref="A1:S97"/>
  <sheetViews>
    <sheetView showGridLines="0" topLeftCell="D1" zoomScaleNormal="100" workbookViewId="0">
      <selection activeCell="N17" sqref="N17"/>
    </sheetView>
  </sheetViews>
  <sheetFormatPr defaultRowHeight="14.4" x14ac:dyDescent="0.3"/>
  <cols>
    <col min="2" max="2" width="20.5546875" customWidth="1"/>
    <col min="3" max="3" width="12.33203125" customWidth="1"/>
    <col min="4" max="4" width="11.88671875" customWidth="1"/>
    <col min="5" max="5" width="10.21875" bestFit="1" customWidth="1"/>
    <col min="6" max="6" width="7.21875" customWidth="1"/>
    <col min="7" max="8" width="12.21875" bestFit="1" customWidth="1"/>
    <col min="9" max="9" width="10.21875" bestFit="1" customWidth="1"/>
    <col min="15" max="15" width="12.21875" bestFit="1" customWidth="1"/>
    <col min="16" max="16" width="8.44140625" bestFit="1" customWidth="1"/>
  </cols>
  <sheetData>
    <row r="1" spans="1:19" x14ac:dyDescent="0.3">
      <c r="A1" s="1" t="s">
        <v>0</v>
      </c>
      <c r="B1" s="1" t="s">
        <v>3</v>
      </c>
      <c r="C1" s="1" t="s">
        <v>1</v>
      </c>
      <c r="D1" s="1" t="s">
        <v>2</v>
      </c>
      <c r="H1" s="1" t="s">
        <v>3</v>
      </c>
      <c r="I1" s="1" t="s">
        <v>1</v>
      </c>
      <c r="J1" s="1" t="s">
        <v>2</v>
      </c>
      <c r="P1" s="1" t="s">
        <v>11</v>
      </c>
      <c r="Q1" s="1" t="s">
        <v>3</v>
      </c>
      <c r="R1" s="1" t="s">
        <v>1</v>
      </c>
      <c r="S1" s="1" t="s">
        <v>2</v>
      </c>
    </row>
    <row r="2" spans="1:19" x14ac:dyDescent="0.3">
      <c r="A2" s="4">
        <v>0</v>
      </c>
      <c r="B2" s="2">
        <v>0.2</v>
      </c>
      <c r="C2" s="2">
        <v>0.2</v>
      </c>
      <c r="D2" s="2">
        <v>7.4999999999999997E-2</v>
      </c>
      <c r="H2" s="12">
        <f>SUM(B2:B97)</f>
        <v>27.999999999999982</v>
      </c>
      <c r="I2" s="12">
        <f>SUM(C2:C97)</f>
        <v>16.499999999999968</v>
      </c>
      <c r="J2" s="12">
        <f t="shared" ref="J2" si="0">SUM(D2:D97)</f>
        <v>7.2000000000000117</v>
      </c>
      <c r="K2" t="s">
        <v>7</v>
      </c>
      <c r="P2" s="1">
        <v>1</v>
      </c>
      <c r="Q2" s="2">
        <v>0.89400921618481</v>
      </c>
      <c r="R2" s="2">
        <v>0.89400921618481</v>
      </c>
      <c r="S2" s="2">
        <v>0.89400921618481</v>
      </c>
    </row>
    <row r="3" spans="1:19" x14ac:dyDescent="0.3">
      <c r="A3" s="4">
        <f>A2+1/24/4</f>
        <v>1.0416666666666666E-2</v>
      </c>
      <c r="B3" s="2">
        <v>0.2</v>
      </c>
      <c r="C3" s="2">
        <v>0.2</v>
      </c>
      <c r="D3" s="2">
        <v>7.4999999999999997E-2</v>
      </c>
      <c r="F3" s="3"/>
      <c r="G3" t="s">
        <v>12</v>
      </c>
      <c r="H3" s="1">
        <f>Q56*5</f>
        <v>166.11750646619683</v>
      </c>
      <c r="I3" s="1">
        <f>R56</f>
        <v>33.223501293239366</v>
      </c>
      <c r="J3" s="1">
        <f>S56</f>
        <v>33.223501293239366</v>
      </c>
      <c r="K3" t="s">
        <v>8</v>
      </c>
      <c r="P3" s="1">
        <v>2</v>
      </c>
      <c r="Q3" s="2">
        <v>0.89400921618481</v>
      </c>
      <c r="R3" s="2">
        <v>0.89400921618481</v>
      </c>
      <c r="S3" s="2">
        <v>0.89400921618481</v>
      </c>
    </row>
    <row r="4" spans="1:19" ht="15" thickBot="1" x14ac:dyDescent="0.35">
      <c r="A4" s="4">
        <f t="shared" ref="A4:A66" si="1">A3+1/24/4</f>
        <v>2.0833333333333332E-2</v>
      </c>
      <c r="B4" s="2">
        <v>0.2</v>
      </c>
      <c r="C4" s="2">
        <v>0.2</v>
      </c>
      <c r="D4" s="2">
        <v>7.4999999999999997E-2</v>
      </c>
      <c r="P4" s="1">
        <v>3</v>
      </c>
      <c r="Q4" s="2">
        <v>0.89400921618481</v>
      </c>
      <c r="R4" s="2">
        <v>0.89400921618481</v>
      </c>
      <c r="S4" s="2">
        <v>0.89400921618481</v>
      </c>
    </row>
    <row r="5" spans="1:19" ht="15" thickBot="1" x14ac:dyDescent="0.35">
      <c r="A5" s="4">
        <f t="shared" si="1"/>
        <v>3.125E-2</v>
      </c>
      <c r="B5" s="2">
        <v>0.2</v>
      </c>
      <c r="C5" s="2">
        <v>0.2</v>
      </c>
      <c r="D5" s="2">
        <v>7.4999999999999997E-2</v>
      </c>
      <c r="H5" s="10" t="s">
        <v>9</v>
      </c>
      <c r="I5" s="9">
        <f>SUMPRODUCT(H2:J2,H3:J3)/1000</f>
        <v>5.4386871617032808</v>
      </c>
      <c r="J5" t="s">
        <v>10</v>
      </c>
      <c r="K5" s="3"/>
      <c r="L5" s="17"/>
      <c r="P5" s="1">
        <v>4</v>
      </c>
      <c r="Q5" s="2">
        <v>0.89400921618481</v>
      </c>
      <c r="R5" s="2">
        <v>0.89400921618481</v>
      </c>
      <c r="S5" s="2">
        <v>0.89400921618481</v>
      </c>
    </row>
    <row r="6" spans="1:19" x14ac:dyDescent="0.3">
      <c r="A6" s="4">
        <f t="shared" si="1"/>
        <v>4.1666666666666664E-2</v>
      </c>
      <c r="B6" s="2">
        <v>0.2</v>
      </c>
      <c r="C6" s="2">
        <v>0.2</v>
      </c>
      <c r="D6" s="2">
        <v>7.4999999999999997E-2</v>
      </c>
      <c r="P6" s="1">
        <v>5</v>
      </c>
      <c r="Q6" s="2">
        <v>0.82718890981454296</v>
      </c>
      <c r="R6" s="2">
        <v>0.82718890981454296</v>
      </c>
      <c r="S6" s="2">
        <v>0.82718890981454296</v>
      </c>
    </row>
    <row r="7" spans="1:19" x14ac:dyDescent="0.3">
      <c r="A7" s="4">
        <f t="shared" si="1"/>
        <v>5.2083333333333329E-2</v>
      </c>
      <c r="B7" s="2">
        <v>0.2</v>
      </c>
      <c r="C7" s="2">
        <v>0.2</v>
      </c>
      <c r="D7" s="2">
        <v>7.4999999999999997E-2</v>
      </c>
      <c r="P7" s="1">
        <v>6</v>
      </c>
      <c r="Q7" s="2">
        <v>0.82718890981454296</v>
      </c>
      <c r="R7" s="2">
        <v>0.82718890981454296</v>
      </c>
      <c r="S7" s="2">
        <v>0.82718890981454296</v>
      </c>
    </row>
    <row r="8" spans="1:19" x14ac:dyDescent="0.3">
      <c r="A8" s="4">
        <f t="shared" si="1"/>
        <v>6.2499999999999993E-2</v>
      </c>
      <c r="B8" s="2">
        <v>0.2</v>
      </c>
      <c r="C8" s="2">
        <v>0.2</v>
      </c>
      <c r="D8" s="2">
        <v>7.4999999999999997E-2</v>
      </c>
      <c r="P8" s="1">
        <v>7</v>
      </c>
      <c r="Q8" s="2">
        <v>0.82718890981454296</v>
      </c>
      <c r="R8" s="2">
        <v>0.82718890981454296</v>
      </c>
      <c r="S8" s="2">
        <v>0.82718890981454296</v>
      </c>
    </row>
    <row r="9" spans="1:19" x14ac:dyDescent="0.3">
      <c r="A9" s="4">
        <f t="shared" si="1"/>
        <v>7.2916666666666657E-2</v>
      </c>
      <c r="B9" s="2">
        <v>0.2</v>
      </c>
      <c r="C9" s="2">
        <v>0.2</v>
      </c>
      <c r="D9" s="2">
        <v>7.4999999999999997E-2</v>
      </c>
      <c r="P9" s="1">
        <v>8</v>
      </c>
      <c r="Q9" s="2">
        <v>0.82718890981454296</v>
      </c>
      <c r="R9" s="2">
        <v>0.82718890981454296</v>
      </c>
      <c r="S9" s="2">
        <v>0.82718890981454296</v>
      </c>
    </row>
    <row r="10" spans="1:19" x14ac:dyDescent="0.3">
      <c r="A10" s="4">
        <f t="shared" si="1"/>
        <v>8.3333333333333329E-2</v>
      </c>
      <c r="B10" s="2">
        <v>0.2</v>
      </c>
      <c r="C10" s="2">
        <v>0.2</v>
      </c>
      <c r="D10" s="2">
        <v>7.4999999999999997E-2</v>
      </c>
      <c r="P10" s="1">
        <v>9</v>
      </c>
      <c r="Q10" s="2">
        <v>0.896313372257598</v>
      </c>
      <c r="R10" s="2">
        <v>0.896313372257598</v>
      </c>
      <c r="S10" s="2">
        <v>0.896313372257598</v>
      </c>
    </row>
    <row r="11" spans="1:19" x14ac:dyDescent="0.3">
      <c r="A11" s="4">
        <f t="shared" si="1"/>
        <v>9.375E-2</v>
      </c>
      <c r="B11" s="2">
        <v>0.2</v>
      </c>
      <c r="C11" s="2">
        <v>0.2</v>
      </c>
      <c r="D11" s="2">
        <v>7.4999999999999997E-2</v>
      </c>
      <c r="P11" s="1">
        <v>10</v>
      </c>
      <c r="Q11" s="2">
        <v>0.896313372257598</v>
      </c>
      <c r="R11" s="2">
        <v>0.896313372257598</v>
      </c>
      <c r="S11" s="2">
        <v>0.896313372257598</v>
      </c>
    </row>
    <row r="12" spans="1:19" x14ac:dyDescent="0.3">
      <c r="A12" s="4">
        <f t="shared" si="1"/>
        <v>0.10416666666666667</v>
      </c>
      <c r="B12" s="2">
        <v>0.2</v>
      </c>
      <c r="C12" s="2">
        <v>0.2</v>
      </c>
      <c r="D12" s="2">
        <v>7.4999999999999997E-2</v>
      </c>
      <c r="P12" s="1">
        <v>11</v>
      </c>
      <c r="Q12" s="2">
        <v>0.896313372257598</v>
      </c>
      <c r="R12" s="2">
        <v>0.896313372257598</v>
      </c>
      <c r="S12" s="2">
        <v>0.896313372257598</v>
      </c>
    </row>
    <row r="13" spans="1:19" x14ac:dyDescent="0.3">
      <c r="A13" s="4">
        <f t="shared" si="1"/>
        <v>0.11458333333333334</v>
      </c>
      <c r="B13" s="2">
        <v>0.2</v>
      </c>
      <c r="C13" s="2">
        <v>0.2</v>
      </c>
      <c r="D13" s="2">
        <v>7.4999999999999997E-2</v>
      </c>
      <c r="P13" s="1">
        <v>12</v>
      </c>
      <c r="Q13" s="2">
        <v>0.896313372257598</v>
      </c>
      <c r="R13" s="2">
        <v>0.896313372257598</v>
      </c>
      <c r="S13" s="2">
        <v>0.896313372257598</v>
      </c>
    </row>
    <row r="14" spans="1:19" x14ac:dyDescent="0.3">
      <c r="A14" s="4">
        <f t="shared" si="1"/>
        <v>0.125</v>
      </c>
      <c r="B14" s="2">
        <v>0.2</v>
      </c>
      <c r="C14" s="2">
        <v>0.2</v>
      </c>
      <c r="D14" s="2">
        <v>7.4999999999999997E-2</v>
      </c>
      <c r="P14" s="1">
        <v>13</v>
      </c>
      <c r="Q14" s="2">
        <v>0.61751154220507298</v>
      </c>
      <c r="R14" s="2">
        <v>0.61751154220507298</v>
      </c>
      <c r="S14" s="2">
        <v>0.61751154220507298</v>
      </c>
    </row>
    <row r="15" spans="1:19" x14ac:dyDescent="0.3">
      <c r="A15" s="4">
        <f t="shared" si="1"/>
        <v>0.13541666666666666</v>
      </c>
      <c r="B15" s="2">
        <v>0.2</v>
      </c>
      <c r="C15" s="2">
        <v>0.2</v>
      </c>
      <c r="D15" s="2">
        <v>7.4999999999999997E-2</v>
      </c>
      <c r="P15" s="1">
        <v>14</v>
      </c>
      <c r="Q15" s="2">
        <v>0.61751154220507298</v>
      </c>
      <c r="R15" s="2">
        <v>0.61751154220507298</v>
      </c>
      <c r="S15" s="2">
        <v>0.61751154220507298</v>
      </c>
    </row>
    <row r="16" spans="1:19" x14ac:dyDescent="0.3">
      <c r="A16" s="4">
        <f t="shared" si="1"/>
        <v>0.14583333333333331</v>
      </c>
      <c r="B16" s="2">
        <v>0.2</v>
      </c>
      <c r="C16" s="2">
        <v>0.2</v>
      </c>
      <c r="D16" s="2">
        <v>7.4999999999999997E-2</v>
      </c>
      <c r="P16" s="1">
        <v>15</v>
      </c>
      <c r="Q16" s="2">
        <v>0.61751154220507298</v>
      </c>
      <c r="R16" s="2">
        <v>0.61751154220507298</v>
      </c>
      <c r="S16" s="2">
        <v>0.61751154220507298</v>
      </c>
    </row>
    <row r="17" spans="1:19" x14ac:dyDescent="0.3">
      <c r="A17" s="4">
        <f t="shared" si="1"/>
        <v>0.15624999999999997</v>
      </c>
      <c r="B17" s="2">
        <v>0.2</v>
      </c>
      <c r="C17" s="2">
        <v>0.2</v>
      </c>
      <c r="D17" s="2">
        <v>7.4999999999999997E-2</v>
      </c>
      <c r="P17" s="1">
        <v>16</v>
      </c>
      <c r="Q17" s="2">
        <v>0.61751154220507298</v>
      </c>
      <c r="R17" s="2">
        <v>0.61751154220507298</v>
      </c>
      <c r="S17" s="2">
        <v>0.61751154220507298</v>
      </c>
    </row>
    <row r="18" spans="1:19" x14ac:dyDescent="0.3">
      <c r="A18" s="4">
        <f t="shared" si="1"/>
        <v>0.16666666666666663</v>
      </c>
      <c r="B18" s="2">
        <v>0.2</v>
      </c>
      <c r="C18" s="2">
        <v>0.2</v>
      </c>
      <c r="D18" s="2">
        <v>7.4999999999999997E-2</v>
      </c>
      <c r="P18" s="1">
        <v>17</v>
      </c>
      <c r="Q18" s="2">
        <v>0.61751154220507298</v>
      </c>
      <c r="R18" s="2">
        <v>0.61751154220507298</v>
      </c>
      <c r="S18" s="2">
        <v>0.61751154220507298</v>
      </c>
    </row>
    <row r="19" spans="1:19" x14ac:dyDescent="0.3">
      <c r="A19" s="4">
        <f t="shared" si="1"/>
        <v>0.17708333333333329</v>
      </c>
      <c r="B19" s="2">
        <v>0.2</v>
      </c>
      <c r="C19" s="2">
        <v>0.2</v>
      </c>
      <c r="D19" s="2">
        <v>7.4999999999999997E-2</v>
      </c>
      <c r="P19" s="1">
        <v>18</v>
      </c>
      <c r="Q19" s="2">
        <v>0.52764976300316102</v>
      </c>
      <c r="R19" s="2">
        <v>0.52764976300316102</v>
      </c>
      <c r="S19" s="2">
        <v>0.52764976300316102</v>
      </c>
    </row>
    <row r="20" spans="1:19" x14ac:dyDescent="0.3">
      <c r="A20" s="4">
        <f t="shared" si="1"/>
        <v>0.18749999999999994</v>
      </c>
      <c r="B20" s="2">
        <v>0.2</v>
      </c>
      <c r="C20" s="2">
        <v>0.2</v>
      </c>
      <c r="D20" s="2">
        <v>7.4999999999999997E-2</v>
      </c>
      <c r="P20" s="1">
        <v>19</v>
      </c>
      <c r="Q20" s="2">
        <v>0.52764976300316102</v>
      </c>
      <c r="R20" s="2">
        <v>0.52764976300316102</v>
      </c>
      <c r="S20" s="2">
        <v>0.52764976300316102</v>
      </c>
    </row>
    <row r="21" spans="1:19" x14ac:dyDescent="0.3">
      <c r="A21" s="4">
        <f t="shared" si="1"/>
        <v>0.1979166666666666</v>
      </c>
      <c r="B21" s="2">
        <v>0.2</v>
      </c>
      <c r="C21" s="2">
        <v>0.2</v>
      </c>
      <c r="D21" s="2">
        <v>7.4999999999999997E-2</v>
      </c>
      <c r="P21" s="1">
        <v>20</v>
      </c>
      <c r="Q21" s="2">
        <v>0.52764976300316102</v>
      </c>
      <c r="R21" s="2">
        <v>0.52764976300316102</v>
      </c>
      <c r="S21" s="2">
        <v>0.52764976300316102</v>
      </c>
    </row>
    <row r="22" spans="1:19" x14ac:dyDescent="0.3">
      <c r="A22" s="4">
        <f t="shared" si="1"/>
        <v>0.20833333333333326</v>
      </c>
      <c r="B22" s="2">
        <v>0.2</v>
      </c>
      <c r="C22" s="2">
        <v>0.2</v>
      </c>
      <c r="D22" s="2">
        <v>7.4999999999999997E-2</v>
      </c>
      <c r="P22" s="1">
        <v>21</v>
      </c>
      <c r="Q22" s="2">
        <v>0.52764976300316102</v>
      </c>
      <c r="R22" s="2">
        <v>0.52764976300316102</v>
      </c>
      <c r="S22" s="2">
        <v>0.52764976300316102</v>
      </c>
    </row>
    <row r="23" spans="1:19" x14ac:dyDescent="0.3">
      <c r="A23" s="4">
        <f t="shared" si="1"/>
        <v>0.21874999999999992</v>
      </c>
      <c r="B23" s="2">
        <v>0.2</v>
      </c>
      <c r="C23" s="2">
        <v>0.2</v>
      </c>
      <c r="D23" s="2">
        <v>7.4999999999999997E-2</v>
      </c>
      <c r="F23" s="1"/>
      <c r="G23" s="1" t="s">
        <v>3</v>
      </c>
      <c r="H23" s="1" t="s">
        <v>1</v>
      </c>
      <c r="I23" s="1" t="s">
        <v>2</v>
      </c>
      <c r="P23" s="1">
        <v>22</v>
      </c>
      <c r="Q23" s="2">
        <v>0.31336390745562698</v>
      </c>
      <c r="R23" s="2">
        <v>0.31336390745562698</v>
      </c>
      <c r="S23" s="2">
        <v>0.31336390745562698</v>
      </c>
    </row>
    <row r="24" spans="1:19" x14ac:dyDescent="0.3">
      <c r="A24" s="4">
        <f t="shared" si="1"/>
        <v>0.22916666666666657</v>
      </c>
      <c r="B24" s="2">
        <v>0.2</v>
      </c>
      <c r="C24" s="2">
        <v>0.2</v>
      </c>
      <c r="D24" s="2">
        <v>7.4999999999999997E-2</v>
      </c>
      <c r="F24" s="6">
        <v>0</v>
      </c>
      <c r="G24" s="11">
        <v>0.8</v>
      </c>
      <c r="H24" s="11">
        <v>0.8</v>
      </c>
      <c r="I24" s="11">
        <v>0.3</v>
      </c>
      <c r="P24" s="1">
        <v>23</v>
      </c>
      <c r="Q24" s="2">
        <v>0.31336390745562698</v>
      </c>
      <c r="R24" s="2">
        <v>0.31336390745562698</v>
      </c>
      <c r="S24" s="2">
        <v>0.31336390745562698</v>
      </c>
    </row>
    <row r="25" spans="1:19" x14ac:dyDescent="0.3">
      <c r="A25" s="4">
        <f t="shared" si="1"/>
        <v>0.23958333333333323</v>
      </c>
      <c r="B25" s="2">
        <v>0.2</v>
      </c>
      <c r="C25" s="2">
        <v>0.2</v>
      </c>
      <c r="D25" s="2">
        <v>7.4999999999999997E-2</v>
      </c>
      <c r="F25" s="6">
        <v>1</v>
      </c>
      <c r="G25" s="11">
        <v>0.8</v>
      </c>
      <c r="H25" s="11">
        <v>0.8</v>
      </c>
      <c r="I25" s="11">
        <v>0.3</v>
      </c>
      <c r="P25" s="1">
        <v>24</v>
      </c>
      <c r="Q25" s="2">
        <v>0.31336390745562698</v>
      </c>
      <c r="R25" s="2">
        <v>0.31336390745562698</v>
      </c>
      <c r="S25" s="2">
        <v>0.31336390745562698</v>
      </c>
    </row>
    <row r="26" spans="1:19" x14ac:dyDescent="0.3">
      <c r="A26" s="4">
        <f t="shared" si="1"/>
        <v>0.24999999999999989</v>
      </c>
      <c r="B26" s="2">
        <v>0.2</v>
      </c>
      <c r="C26" s="2">
        <v>0.2</v>
      </c>
      <c r="D26" s="2">
        <v>7.4999999999999997E-2</v>
      </c>
      <c r="F26" s="6">
        <v>2</v>
      </c>
      <c r="G26" s="11">
        <v>0.8</v>
      </c>
      <c r="H26" s="11">
        <v>0.8</v>
      </c>
      <c r="I26" s="11">
        <v>0.3</v>
      </c>
      <c r="P26" s="1">
        <v>25</v>
      </c>
      <c r="Q26" s="2">
        <v>0.31336390745562698</v>
      </c>
      <c r="R26" s="2">
        <v>0.31336390745562698</v>
      </c>
      <c r="S26" s="2">
        <v>0.31336390745562698</v>
      </c>
    </row>
    <row r="27" spans="1:19" x14ac:dyDescent="0.3">
      <c r="A27" s="4">
        <f t="shared" si="1"/>
        <v>0.26041666666666657</v>
      </c>
      <c r="B27" s="2">
        <v>0.2</v>
      </c>
      <c r="C27" s="2">
        <v>0.2</v>
      </c>
      <c r="D27" s="2">
        <v>7.4999999999999997E-2</v>
      </c>
      <c r="F27" s="6">
        <v>3</v>
      </c>
      <c r="G27" s="11">
        <v>0.8</v>
      </c>
      <c r="H27" s="11">
        <v>0.8</v>
      </c>
      <c r="I27" s="11">
        <v>0.3</v>
      </c>
      <c r="P27" s="1">
        <v>26</v>
      </c>
      <c r="Q27" s="2">
        <v>0.447004608092404</v>
      </c>
      <c r="R27" s="2">
        <v>0.447004608092404</v>
      </c>
      <c r="S27" s="2">
        <v>0.447004608092404</v>
      </c>
    </row>
    <row r="28" spans="1:19" x14ac:dyDescent="0.3">
      <c r="A28" s="4">
        <f t="shared" si="1"/>
        <v>0.27083333333333326</v>
      </c>
      <c r="B28" s="2">
        <v>0.2</v>
      </c>
      <c r="C28" s="2">
        <v>0.2</v>
      </c>
      <c r="D28" s="2">
        <v>7.4999999999999997E-2</v>
      </c>
      <c r="F28" s="6">
        <v>4</v>
      </c>
      <c r="G28" s="11">
        <v>0.8</v>
      </c>
      <c r="H28" s="11">
        <v>0.8</v>
      </c>
      <c r="I28" s="11">
        <v>0.3</v>
      </c>
      <c r="P28" s="1">
        <v>27</v>
      </c>
      <c r="Q28" s="2">
        <v>0.447004608092404</v>
      </c>
      <c r="R28" s="2">
        <v>0.447004608092404</v>
      </c>
      <c r="S28" s="2">
        <v>0.447004608092404</v>
      </c>
    </row>
    <row r="29" spans="1:19" x14ac:dyDescent="0.3">
      <c r="A29" s="4">
        <f t="shared" si="1"/>
        <v>0.28124999999999994</v>
      </c>
      <c r="B29" s="2">
        <v>0.2</v>
      </c>
      <c r="C29" s="2">
        <v>0.2</v>
      </c>
      <c r="D29" s="2">
        <v>7.4999999999999997E-2</v>
      </c>
      <c r="F29" s="6">
        <v>5</v>
      </c>
      <c r="G29" s="11">
        <v>0.8</v>
      </c>
      <c r="H29" s="11">
        <v>0.8</v>
      </c>
      <c r="I29" s="11">
        <v>0.3</v>
      </c>
      <c r="P29" s="1">
        <v>28</v>
      </c>
      <c r="Q29" s="2">
        <v>0.447004608092404</v>
      </c>
      <c r="R29" s="2">
        <v>0.447004608092404</v>
      </c>
      <c r="S29" s="2">
        <v>0.447004608092404</v>
      </c>
    </row>
    <row r="30" spans="1:19" x14ac:dyDescent="0.3">
      <c r="A30" s="4">
        <f t="shared" si="1"/>
        <v>0.29166666666666663</v>
      </c>
      <c r="B30" s="2">
        <v>0.2</v>
      </c>
      <c r="C30" s="2">
        <v>0.2</v>
      </c>
      <c r="D30" s="2">
        <v>7.4999999999999997E-2</v>
      </c>
      <c r="F30" s="6">
        <v>6</v>
      </c>
      <c r="G30" s="11">
        <v>0.8</v>
      </c>
      <c r="H30" s="11">
        <v>0.8</v>
      </c>
      <c r="I30" s="11">
        <v>0.3</v>
      </c>
      <c r="P30" s="1">
        <v>29</v>
      </c>
      <c r="Q30" s="2">
        <v>0.447004608092404</v>
      </c>
      <c r="R30" s="2">
        <v>0.447004608092404</v>
      </c>
      <c r="S30" s="2">
        <v>0.447004608092404</v>
      </c>
    </row>
    <row r="31" spans="1:19" x14ac:dyDescent="0.3">
      <c r="A31" s="4">
        <f t="shared" si="1"/>
        <v>0.30208333333333331</v>
      </c>
      <c r="B31" s="2">
        <v>0.2</v>
      </c>
      <c r="C31" s="2">
        <v>0.2</v>
      </c>
      <c r="D31" s="2">
        <v>7.4999999999999997E-2</v>
      </c>
      <c r="F31" s="6">
        <v>7</v>
      </c>
      <c r="G31" s="11">
        <v>0.8</v>
      </c>
      <c r="H31" s="11">
        <v>0.8</v>
      </c>
      <c r="I31" s="11">
        <v>0.3</v>
      </c>
      <c r="P31" s="1">
        <v>30</v>
      </c>
      <c r="Q31" s="2">
        <v>0.447004608092404</v>
      </c>
      <c r="R31" s="2">
        <v>0.447004608092404</v>
      </c>
      <c r="S31" s="2">
        <v>0.447004608092404</v>
      </c>
    </row>
    <row r="32" spans="1:19" x14ac:dyDescent="0.3">
      <c r="A32" s="4">
        <f t="shared" si="1"/>
        <v>0.3125</v>
      </c>
      <c r="B32" s="2">
        <v>0.2</v>
      </c>
      <c r="C32" s="2">
        <v>0.2</v>
      </c>
      <c r="D32" s="2">
        <v>7.4999999999999997E-2</v>
      </c>
      <c r="F32" s="6">
        <v>8</v>
      </c>
      <c r="G32" s="11">
        <v>1.5</v>
      </c>
      <c r="H32" s="11">
        <v>1.5</v>
      </c>
      <c r="I32" s="11">
        <v>0.3</v>
      </c>
      <c r="P32" s="1">
        <v>31</v>
      </c>
      <c r="Q32" s="2">
        <v>0.290322434623982</v>
      </c>
      <c r="R32" s="2">
        <v>0.290322434623982</v>
      </c>
      <c r="S32" s="2">
        <v>0.290322434623982</v>
      </c>
    </row>
    <row r="33" spans="1:19" x14ac:dyDescent="0.3">
      <c r="A33" s="4">
        <f t="shared" si="1"/>
        <v>0.32291666666666669</v>
      </c>
      <c r="B33" s="2">
        <v>0.2</v>
      </c>
      <c r="C33" s="2">
        <v>0.2</v>
      </c>
      <c r="D33" s="2">
        <v>7.4999999999999997E-2</v>
      </c>
      <c r="F33" s="6">
        <v>9</v>
      </c>
      <c r="G33" s="11">
        <v>1.5</v>
      </c>
      <c r="H33" s="11">
        <v>1.5</v>
      </c>
      <c r="I33" s="11">
        <v>0.3</v>
      </c>
      <c r="P33" s="1">
        <v>32</v>
      </c>
      <c r="Q33" s="2">
        <v>0.290322434623982</v>
      </c>
      <c r="R33" s="2">
        <v>0.290322434623982</v>
      </c>
      <c r="S33" s="2">
        <v>0.290322434623982</v>
      </c>
    </row>
    <row r="34" spans="1:19" x14ac:dyDescent="0.3">
      <c r="A34" s="4">
        <f t="shared" si="1"/>
        <v>0.33333333333333337</v>
      </c>
      <c r="B34" s="2">
        <v>0.375</v>
      </c>
      <c r="C34" s="2">
        <v>0.375</v>
      </c>
      <c r="D34" s="2">
        <v>7.4999999999999997E-2</v>
      </c>
      <c r="F34" s="6">
        <v>10</v>
      </c>
      <c r="G34" s="11">
        <v>1.5</v>
      </c>
      <c r="H34" s="11">
        <v>1.5</v>
      </c>
      <c r="I34" s="11">
        <v>0.3</v>
      </c>
      <c r="P34" s="1">
        <v>33</v>
      </c>
      <c r="Q34" s="2">
        <v>0.290322434623982</v>
      </c>
      <c r="R34" s="2">
        <v>0.290322434623982</v>
      </c>
      <c r="S34" s="2">
        <v>0.290322434623982</v>
      </c>
    </row>
    <row r="35" spans="1:19" x14ac:dyDescent="0.3">
      <c r="A35" s="4">
        <f t="shared" si="1"/>
        <v>0.34375000000000006</v>
      </c>
      <c r="B35" s="2">
        <v>0.375</v>
      </c>
      <c r="C35" s="2">
        <v>0.375</v>
      </c>
      <c r="D35" s="2">
        <v>7.4999999999999997E-2</v>
      </c>
      <c r="F35" s="6">
        <v>11</v>
      </c>
      <c r="G35" s="11">
        <v>1.5</v>
      </c>
      <c r="H35" s="11">
        <v>1.5</v>
      </c>
      <c r="I35" s="11">
        <v>0.3</v>
      </c>
      <c r="P35" s="1">
        <v>34</v>
      </c>
      <c r="Q35" s="2">
        <v>0.290322434623982</v>
      </c>
      <c r="R35" s="2">
        <v>0.290322434623982</v>
      </c>
      <c r="S35" s="2">
        <v>0.290322434623982</v>
      </c>
    </row>
    <row r="36" spans="1:19" x14ac:dyDescent="0.3">
      <c r="A36" s="4">
        <f t="shared" si="1"/>
        <v>0.35416666666666674</v>
      </c>
      <c r="B36" s="2">
        <v>0.375</v>
      </c>
      <c r="C36" s="2">
        <v>0.375</v>
      </c>
      <c r="D36" s="2">
        <v>7.4999999999999997E-2</v>
      </c>
      <c r="F36" s="6">
        <v>12</v>
      </c>
      <c r="G36" s="11">
        <v>0.8</v>
      </c>
      <c r="H36" s="11">
        <v>0.8</v>
      </c>
      <c r="I36" s="11">
        <v>0.3</v>
      </c>
      <c r="P36" s="1">
        <v>35</v>
      </c>
      <c r="Q36" s="2">
        <v>0.50691249019242701</v>
      </c>
      <c r="R36" s="2">
        <v>0.50691249019242701</v>
      </c>
      <c r="S36" s="2">
        <v>0.50691249019242701</v>
      </c>
    </row>
    <row r="37" spans="1:19" x14ac:dyDescent="0.3">
      <c r="A37" s="4">
        <f t="shared" si="1"/>
        <v>0.36458333333333343</v>
      </c>
      <c r="B37" s="2">
        <v>0.375</v>
      </c>
      <c r="C37" s="2">
        <v>0.375</v>
      </c>
      <c r="D37" s="2">
        <v>7.4999999999999997E-2</v>
      </c>
      <c r="F37" s="6">
        <v>13</v>
      </c>
      <c r="G37" s="11">
        <v>0.8</v>
      </c>
      <c r="H37" s="11">
        <v>0.3</v>
      </c>
      <c r="I37" s="11">
        <v>0.3</v>
      </c>
      <c r="P37" s="1">
        <v>36</v>
      </c>
      <c r="Q37" s="2">
        <v>0.50691249019242701</v>
      </c>
      <c r="R37" s="2">
        <v>0.50691249019242701</v>
      </c>
      <c r="S37" s="2">
        <v>0.50691249019242701</v>
      </c>
    </row>
    <row r="38" spans="1:19" x14ac:dyDescent="0.3">
      <c r="A38" s="4">
        <f t="shared" si="1"/>
        <v>0.37500000000000011</v>
      </c>
      <c r="B38" s="2">
        <v>0.375</v>
      </c>
      <c r="C38" s="2">
        <v>0.375</v>
      </c>
      <c r="D38" s="2">
        <v>7.4999999999999997E-2</v>
      </c>
      <c r="F38" s="6">
        <v>14</v>
      </c>
      <c r="G38" s="11">
        <v>2</v>
      </c>
      <c r="H38" s="11">
        <v>0.3</v>
      </c>
      <c r="I38" s="11">
        <v>0.3</v>
      </c>
      <c r="P38" s="1">
        <v>37</v>
      </c>
      <c r="Q38" s="2">
        <v>0.50691249019242701</v>
      </c>
      <c r="R38" s="2">
        <v>0.50691249019242701</v>
      </c>
      <c r="S38" s="2">
        <v>0.50691249019242701</v>
      </c>
    </row>
    <row r="39" spans="1:19" x14ac:dyDescent="0.3">
      <c r="A39" s="4">
        <f t="shared" si="1"/>
        <v>0.3854166666666668</v>
      </c>
      <c r="B39" s="2">
        <v>0.375</v>
      </c>
      <c r="C39" s="2">
        <v>0.375</v>
      </c>
      <c r="D39" s="2">
        <v>7.4999999999999997E-2</v>
      </c>
      <c r="F39" s="6">
        <v>15</v>
      </c>
      <c r="G39" s="11">
        <v>2</v>
      </c>
      <c r="H39" s="11">
        <v>0.3</v>
      </c>
      <c r="I39" s="11">
        <v>0.3</v>
      </c>
      <c r="P39" s="1">
        <v>38</v>
      </c>
      <c r="Q39" s="2">
        <v>0.50691249019242701</v>
      </c>
      <c r="R39" s="2">
        <v>0.50691249019242701</v>
      </c>
      <c r="S39" s="2">
        <v>0.50691249019242701</v>
      </c>
    </row>
    <row r="40" spans="1:19" x14ac:dyDescent="0.3">
      <c r="A40" s="4">
        <f t="shared" si="1"/>
        <v>0.39583333333333348</v>
      </c>
      <c r="B40" s="2">
        <v>0.375</v>
      </c>
      <c r="C40" s="2">
        <v>0.375</v>
      </c>
      <c r="D40" s="2">
        <v>7.4999999999999997E-2</v>
      </c>
      <c r="F40" s="6">
        <v>16</v>
      </c>
      <c r="G40" s="11">
        <v>2</v>
      </c>
      <c r="H40" s="11">
        <v>0.3</v>
      </c>
      <c r="I40" s="11">
        <v>0.3</v>
      </c>
      <c r="P40" s="1">
        <v>39</v>
      </c>
      <c r="Q40" s="2">
        <v>0.52764976300316102</v>
      </c>
      <c r="R40" s="2">
        <v>0.52764976300316102</v>
      </c>
      <c r="S40" s="2">
        <v>0.52764976300316102</v>
      </c>
    </row>
    <row r="41" spans="1:19" x14ac:dyDescent="0.3">
      <c r="A41" s="4">
        <f t="shared" si="1"/>
        <v>0.40625000000000017</v>
      </c>
      <c r="B41" s="2">
        <v>0.375</v>
      </c>
      <c r="C41" s="2">
        <v>0.375</v>
      </c>
      <c r="D41" s="2">
        <v>7.4999999999999997E-2</v>
      </c>
      <c r="F41" s="6">
        <v>17</v>
      </c>
      <c r="G41" s="11">
        <v>2</v>
      </c>
      <c r="H41" s="11">
        <v>0.3</v>
      </c>
      <c r="I41" s="11">
        <v>0.3</v>
      </c>
      <c r="P41" s="1">
        <v>40</v>
      </c>
      <c r="Q41" s="2">
        <v>0.52764976300316102</v>
      </c>
      <c r="R41" s="2">
        <v>0.52764976300316102</v>
      </c>
      <c r="S41" s="2">
        <v>0.52764976300316102</v>
      </c>
    </row>
    <row r="42" spans="1:19" x14ac:dyDescent="0.3">
      <c r="A42" s="4">
        <f t="shared" si="1"/>
        <v>0.41666666666666685</v>
      </c>
      <c r="B42" s="2">
        <v>0.375</v>
      </c>
      <c r="C42" s="2">
        <v>0.375</v>
      </c>
      <c r="D42" s="2">
        <v>7.4999999999999997E-2</v>
      </c>
      <c r="F42" s="6">
        <v>18</v>
      </c>
      <c r="G42" s="11">
        <v>2</v>
      </c>
      <c r="H42" s="11">
        <v>0.3</v>
      </c>
      <c r="I42" s="11">
        <v>0.3</v>
      </c>
      <c r="P42" s="1">
        <v>41</v>
      </c>
      <c r="Q42" s="2">
        <v>0.52764976300316102</v>
      </c>
      <c r="R42" s="2">
        <v>0.52764976300316102</v>
      </c>
      <c r="S42" s="2">
        <v>0.52764976300316102</v>
      </c>
    </row>
    <row r="43" spans="1:19" x14ac:dyDescent="0.3">
      <c r="A43" s="4">
        <f t="shared" si="1"/>
        <v>0.42708333333333354</v>
      </c>
      <c r="B43" s="2">
        <v>0.375</v>
      </c>
      <c r="C43" s="2">
        <v>0.375</v>
      </c>
      <c r="D43" s="2">
        <v>7.4999999999999997E-2</v>
      </c>
      <c r="F43" s="6">
        <v>19</v>
      </c>
      <c r="G43" s="11">
        <v>0.8</v>
      </c>
      <c r="H43" s="11">
        <v>0.3</v>
      </c>
      <c r="I43" s="11">
        <v>0.3</v>
      </c>
      <c r="P43" s="1">
        <v>42</v>
      </c>
      <c r="Q43" s="2">
        <v>0.52764976300316102</v>
      </c>
      <c r="R43" s="2">
        <v>0.52764976300316102</v>
      </c>
      <c r="S43" s="2">
        <v>0.52764976300316102</v>
      </c>
    </row>
    <row r="44" spans="1:19" x14ac:dyDescent="0.3">
      <c r="A44" s="4">
        <f t="shared" si="1"/>
        <v>0.43750000000000022</v>
      </c>
      <c r="B44" s="2">
        <v>0.375</v>
      </c>
      <c r="C44" s="2">
        <v>0.375</v>
      </c>
      <c r="D44" s="2">
        <v>7.4999999999999997E-2</v>
      </c>
      <c r="F44" s="6">
        <v>20</v>
      </c>
      <c r="G44" s="11">
        <v>0.8</v>
      </c>
      <c r="H44" s="11">
        <v>0.3</v>
      </c>
      <c r="I44" s="11">
        <v>0.3</v>
      </c>
      <c r="P44" s="1">
        <v>43</v>
      </c>
      <c r="Q44" s="2">
        <v>0.52764976300316102</v>
      </c>
      <c r="R44" s="2">
        <v>0.52764976300316102</v>
      </c>
      <c r="S44" s="2">
        <v>0.52764976300316102</v>
      </c>
    </row>
    <row r="45" spans="1:19" x14ac:dyDescent="0.3">
      <c r="A45" s="4">
        <f t="shared" si="1"/>
        <v>0.44791666666666691</v>
      </c>
      <c r="B45" s="2">
        <v>0.375</v>
      </c>
      <c r="C45" s="2">
        <v>0.375</v>
      </c>
      <c r="D45" s="2">
        <v>7.4999999999999997E-2</v>
      </c>
      <c r="F45" s="6">
        <v>21</v>
      </c>
      <c r="G45" s="11">
        <v>0.8</v>
      </c>
      <c r="H45" s="11">
        <v>0.3</v>
      </c>
      <c r="I45" s="11">
        <v>0.3</v>
      </c>
      <c r="P45" s="1">
        <v>44</v>
      </c>
      <c r="Q45" s="2">
        <v>0.84792627052152003</v>
      </c>
      <c r="R45" s="2">
        <v>0.84792627052152003</v>
      </c>
      <c r="S45" s="2">
        <v>0.84792627052152003</v>
      </c>
    </row>
    <row r="46" spans="1:19" x14ac:dyDescent="0.3">
      <c r="A46" s="4">
        <f t="shared" si="1"/>
        <v>0.45833333333333359</v>
      </c>
      <c r="B46" s="2">
        <v>0.375</v>
      </c>
      <c r="C46" s="2">
        <v>0.375</v>
      </c>
      <c r="D46" s="2">
        <v>7.4999999999999997E-2</v>
      </c>
      <c r="F46" s="6">
        <v>22</v>
      </c>
      <c r="G46" s="11">
        <v>0.8</v>
      </c>
      <c r="H46" s="11">
        <v>0.3</v>
      </c>
      <c r="I46" s="11">
        <v>0.3</v>
      </c>
      <c r="P46" s="1">
        <v>45</v>
      </c>
      <c r="Q46" s="2">
        <v>0.84792627052152003</v>
      </c>
      <c r="R46" s="2">
        <v>0.84792627052152003</v>
      </c>
      <c r="S46" s="2">
        <v>0.84792627052152003</v>
      </c>
    </row>
    <row r="47" spans="1:19" x14ac:dyDescent="0.3">
      <c r="A47" s="4">
        <f t="shared" si="1"/>
        <v>0.46875000000000028</v>
      </c>
      <c r="B47" s="2">
        <v>0.375</v>
      </c>
      <c r="C47" s="2">
        <v>0.375</v>
      </c>
      <c r="D47" s="2">
        <v>7.4999999999999997E-2</v>
      </c>
      <c r="F47" s="6">
        <v>23</v>
      </c>
      <c r="G47" s="11">
        <v>0.8</v>
      </c>
      <c r="H47" s="11">
        <v>0.3</v>
      </c>
      <c r="I47" s="11">
        <v>0.3</v>
      </c>
      <c r="P47" s="1">
        <v>46</v>
      </c>
      <c r="Q47" s="2">
        <v>0.84792627052152003</v>
      </c>
      <c r="R47" s="2">
        <v>0.84792627052152003</v>
      </c>
      <c r="S47" s="2">
        <v>0.84792627052152003</v>
      </c>
    </row>
    <row r="48" spans="1:19" x14ac:dyDescent="0.3">
      <c r="A48" s="4">
        <f t="shared" si="1"/>
        <v>0.47916666666666696</v>
      </c>
      <c r="B48" s="2">
        <v>0.375</v>
      </c>
      <c r="C48" s="2">
        <v>0.375</v>
      </c>
      <c r="D48" s="2">
        <v>7.4999999999999997E-2</v>
      </c>
      <c r="G48">
        <f>SUM(G23:G47)</f>
        <v>28.000000000000004</v>
      </c>
      <c r="H48">
        <f t="shared" ref="H48:I48" si="2">SUM(H23:H47)</f>
        <v>16.500000000000007</v>
      </c>
      <c r="I48">
        <f t="shared" si="2"/>
        <v>7.1999999999999975</v>
      </c>
      <c r="P48" s="1">
        <v>47</v>
      </c>
      <c r="Q48" s="2">
        <v>0.84792627052152003</v>
      </c>
      <c r="R48" s="2">
        <v>0.84792627052152003</v>
      </c>
      <c r="S48" s="2">
        <v>0.84792627052152003</v>
      </c>
    </row>
    <row r="49" spans="1:19" x14ac:dyDescent="0.3">
      <c r="A49" s="4">
        <f>A48+1/24/4</f>
        <v>0.48958333333333365</v>
      </c>
      <c r="B49" s="2">
        <v>0.375</v>
      </c>
      <c r="C49" s="2">
        <v>0.375</v>
      </c>
      <c r="D49" s="2">
        <v>7.4999999999999997E-2</v>
      </c>
      <c r="G49">
        <f>SUM(G23:G47)</f>
        <v>28.000000000000004</v>
      </c>
      <c r="H49" s="16">
        <f>SUM(H24:H47)</f>
        <v>16.500000000000007</v>
      </c>
      <c r="I49" s="16">
        <f>SUM(I24:I47)</f>
        <v>7.1999999999999975</v>
      </c>
      <c r="P49" s="1">
        <v>48</v>
      </c>
      <c r="Q49" s="2">
        <v>0.84792627052152003</v>
      </c>
      <c r="R49" s="2">
        <v>0.84792627052152003</v>
      </c>
      <c r="S49" s="2">
        <v>0.84792627052152003</v>
      </c>
    </row>
    <row r="50" spans="1:19" ht="15" thickBot="1" x14ac:dyDescent="0.35">
      <c r="A50" s="4">
        <f t="shared" si="1"/>
        <v>0.50000000000000033</v>
      </c>
      <c r="B50" s="2">
        <v>0.2</v>
      </c>
      <c r="C50" s="2">
        <v>0.2</v>
      </c>
      <c r="D50" s="2">
        <v>7.4999999999999997E-2</v>
      </c>
      <c r="P50" s="1">
        <v>49</v>
      </c>
      <c r="Q50" s="2">
        <v>1</v>
      </c>
      <c r="R50" s="2">
        <v>1</v>
      </c>
      <c r="S50" s="2">
        <v>1</v>
      </c>
    </row>
    <row r="51" spans="1:19" ht="15" thickBot="1" x14ac:dyDescent="0.35">
      <c r="A51" s="4">
        <f t="shared" si="1"/>
        <v>0.51041666666666696</v>
      </c>
      <c r="B51" s="2">
        <v>0.2</v>
      </c>
      <c r="C51" s="2">
        <v>0.2</v>
      </c>
      <c r="D51" s="2">
        <v>7.4999999999999997E-2</v>
      </c>
      <c r="G51" s="10" t="s">
        <v>9</v>
      </c>
      <c r="H51" s="9">
        <f>SUMPRODUCT(H3:J3,G49:I49)/1000</f>
        <v>5.4386871617032861</v>
      </c>
      <c r="I51" t="s">
        <v>10</v>
      </c>
      <c r="P51" s="1">
        <v>50</v>
      </c>
      <c r="Q51" s="2">
        <v>1</v>
      </c>
      <c r="R51" s="2">
        <v>1</v>
      </c>
      <c r="S51" s="2">
        <v>1</v>
      </c>
    </row>
    <row r="52" spans="1:19" x14ac:dyDescent="0.3">
      <c r="A52" s="4">
        <f t="shared" si="1"/>
        <v>0.52083333333333359</v>
      </c>
      <c r="B52" s="2">
        <v>0.2</v>
      </c>
      <c r="C52" s="2">
        <v>0.2</v>
      </c>
      <c r="D52" s="2">
        <v>7.4999999999999997E-2</v>
      </c>
      <c r="P52" s="1">
        <v>51</v>
      </c>
      <c r="Q52" s="2">
        <v>1</v>
      </c>
      <c r="R52" s="2">
        <v>1</v>
      </c>
      <c r="S52" s="2">
        <v>1</v>
      </c>
    </row>
    <row r="53" spans="1:19" x14ac:dyDescent="0.3">
      <c r="A53" s="4">
        <f t="shared" si="1"/>
        <v>0.53125000000000022</v>
      </c>
      <c r="B53" s="2">
        <v>0.2</v>
      </c>
      <c r="C53" s="2">
        <v>0.2</v>
      </c>
      <c r="D53" s="2">
        <v>7.4999999999999997E-2</v>
      </c>
      <c r="P53" s="1">
        <v>52</v>
      </c>
      <c r="Q53" s="2">
        <v>1</v>
      </c>
      <c r="R53" s="2">
        <v>1</v>
      </c>
      <c r="S53" s="2">
        <v>1</v>
      </c>
    </row>
    <row r="54" spans="1:19" x14ac:dyDescent="0.3">
      <c r="A54" s="4">
        <f t="shared" si="1"/>
        <v>0.54166666666666685</v>
      </c>
      <c r="B54" s="2">
        <v>0.2</v>
      </c>
      <c r="C54" s="2">
        <v>7.4999999999999997E-2</v>
      </c>
      <c r="D54" s="2">
        <v>7.4999999999999997E-2</v>
      </c>
      <c r="P54" s="1">
        <v>53</v>
      </c>
      <c r="Q54" s="2">
        <v>0</v>
      </c>
      <c r="R54" s="2">
        <v>0</v>
      </c>
      <c r="S54" s="2">
        <v>0</v>
      </c>
    </row>
    <row r="55" spans="1:19" x14ac:dyDescent="0.3">
      <c r="A55" s="4">
        <f t="shared" si="1"/>
        <v>0.55208333333333348</v>
      </c>
      <c r="B55" s="2">
        <v>0.2</v>
      </c>
      <c r="C55" s="2">
        <v>7.4999999999999997E-2</v>
      </c>
      <c r="D55" s="2">
        <v>7.4999999999999997E-2</v>
      </c>
    </row>
    <row r="56" spans="1:19" x14ac:dyDescent="0.3">
      <c r="A56" s="4">
        <f t="shared" si="1"/>
        <v>0.56250000000000011</v>
      </c>
      <c r="B56" s="2">
        <v>0.2</v>
      </c>
      <c r="C56" s="2">
        <v>7.4999999999999997E-2</v>
      </c>
      <c r="D56" s="2">
        <v>7.4999999999999997E-2</v>
      </c>
      <c r="P56" t="s">
        <v>13</v>
      </c>
      <c r="Q56">
        <f>SUM(Q2:Q54)</f>
        <v>33.223501293239366</v>
      </c>
      <c r="R56">
        <f>SUM(R2:R54)</f>
        <v>33.223501293239366</v>
      </c>
      <c r="S56">
        <f>SUM(S2:S54)</f>
        <v>33.223501293239366</v>
      </c>
    </row>
    <row r="57" spans="1:19" x14ac:dyDescent="0.3">
      <c r="A57" s="4">
        <f t="shared" si="1"/>
        <v>0.57291666666666674</v>
      </c>
      <c r="B57" s="2">
        <v>0.2</v>
      </c>
      <c r="C57" s="2">
        <v>7.4999999999999997E-2</v>
      </c>
      <c r="D57" s="2">
        <v>7.4999999999999997E-2</v>
      </c>
    </row>
    <row r="58" spans="1:19" x14ac:dyDescent="0.3">
      <c r="A58" s="4">
        <f t="shared" si="1"/>
        <v>0.58333333333333337</v>
      </c>
      <c r="B58" s="2">
        <v>0.5</v>
      </c>
      <c r="C58" s="2">
        <v>7.4999999999999997E-2</v>
      </c>
      <c r="D58" s="2">
        <v>7.4999999999999997E-2</v>
      </c>
    </row>
    <row r="59" spans="1:19" x14ac:dyDescent="0.3">
      <c r="A59" s="4">
        <f t="shared" si="1"/>
        <v>0.59375</v>
      </c>
      <c r="B59" s="2">
        <v>0.5</v>
      </c>
      <c r="C59" s="2">
        <v>7.4999999999999997E-2</v>
      </c>
      <c r="D59" s="2">
        <v>7.4999999999999997E-2</v>
      </c>
    </row>
    <row r="60" spans="1:19" x14ac:dyDescent="0.3">
      <c r="A60" s="4">
        <f t="shared" si="1"/>
        <v>0.60416666666666663</v>
      </c>
      <c r="B60" s="2">
        <v>0.5</v>
      </c>
      <c r="C60" s="2">
        <v>7.4999999999999997E-2</v>
      </c>
      <c r="D60" s="2">
        <v>7.4999999999999997E-2</v>
      </c>
    </row>
    <row r="61" spans="1:19" x14ac:dyDescent="0.3">
      <c r="A61" s="4">
        <f t="shared" si="1"/>
        <v>0.61458333333333326</v>
      </c>
      <c r="B61" s="2">
        <v>0.5</v>
      </c>
      <c r="C61" s="2">
        <v>7.4999999999999997E-2</v>
      </c>
      <c r="D61" s="2">
        <v>7.4999999999999997E-2</v>
      </c>
    </row>
    <row r="62" spans="1:19" x14ac:dyDescent="0.3">
      <c r="A62" s="4">
        <f t="shared" si="1"/>
        <v>0.62499999999999989</v>
      </c>
      <c r="B62" s="2">
        <v>0.5</v>
      </c>
      <c r="C62" s="2">
        <v>7.4999999999999997E-2</v>
      </c>
      <c r="D62" s="2">
        <v>7.4999999999999997E-2</v>
      </c>
    </row>
    <row r="63" spans="1:19" x14ac:dyDescent="0.3">
      <c r="A63" s="4">
        <f t="shared" si="1"/>
        <v>0.63541666666666652</v>
      </c>
      <c r="B63" s="2">
        <v>0.5</v>
      </c>
      <c r="C63" s="2">
        <v>7.4999999999999997E-2</v>
      </c>
      <c r="D63" s="2">
        <v>7.4999999999999997E-2</v>
      </c>
    </row>
    <row r="64" spans="1:19" x14ac:dyDescent="0.3">
      <c r="A64" s="4">
        <f t="shared" si="1"/>
        <v>0.64583333333333315</v>
      </c>
      <c r="B64" s="2">
        <v>0.5</v>
      </c>
      <c r="C64" s="2">
        <v>7.4999999999999997E-2</v>
      </c>
      <c r="D64" s="2">
        <v>7.4999999999999997E-2</v>
      </c>
    </row>
    <row r="65" spans="1:4" x14ac:dyDescent="0.3">
      <c r="A65" s="4">
        <f t="shared" si="1"/>
        <v>0.65624999999999978</v>
      </c>
      <c r="B65" s="2">
        <v>0.5</v>
      </c>
      <c r="C65" s="2">
        <v>7.4999999999999997E-2</v>
      </c>
      <c r="D65" s="2">
        <v>7.4999999999999997E-2</v>
      </c>
    </row>
    <row r="66" spans="1:4" x14ac:dyDescent="0.3">
      <c r="A66" s="4">
        <f t="shared" si="1"/>
        <v>0.66666666666666641</v>
      </c>
      <c r="B66" s="2">
        <v>0.5</v>
      </c>
      <c r="C66" s="2">
        <v>7.4999999999999997E-2</v>
      </c>
      <c r="D66" s="2">
        <v>7.4999999999999997E-2</v>
      </c>
    </row>
    <row r="67" spans="1:4" x14ac:dyDescent="0.3">
      <c r="A67" s="4">
        <f>A66+1/24/4</f>
        <v>0.67708333333333304</v>
      </c>
      <c r="B67" s="2">
        <v>0.5</v>
      </c>
      <c r="C67" s="2">
        <v>7.4999999999999997E-2</v>
      </c>
      <c r="D67" s="2">
        <v>7.4999999999999997E-2</v>
      </c>
    </row>
    <row r="68" spans="1:4" x14ac:dyDescent="0.3">
      <c r="A68" s="4">
        <f t="shared" ref="A68:A75" si="3">A67+1/24/4</f>
        <v>0.68749999999999967</v>
      </c>
      <c r="B68" s="2">
        <v>0.5</v>
      </c>
      <c r="C68" s="2">
        <v>7.4999999999999997E-2</v>
      </c>
      <c r="D68" s="2">
        <v>7.4999999999999997E-2</v>
      </c>
    </row>
    <row r="69" spans="1:4" x14ac:dyDescent="0.3">
      <c r="A69" s="4">
        <f t="shared" si="3"/>
        <v>0.6979166666666663</v>
      </c>
      <c r="B69" s="2">
        <v>0.5</v>
      </c>
      <c r="C69" s="2">
        <v>7.4999999999999997E-2</v>
      </c>
      <c r="D69" s="2">
        <v>7.4999999999999997E-2</v>
      </c>
    </row>
    <row r="70" spans="1:4" x14ac:dyDescent="0.3">
      <c r="A70" s="4">
        <f t="shared" si="3"/>
        <v>0.70833333333333293</v>
      </c>
      <c r="B70" s="2">
        <v>0.5</v>
      </c>
      <c r="C70" s="2">
        <v>7.4999999999999997E-2</v>
      </c>
      <c r="D70" s="2">
        <v>7.4999999999999997E-2</v>
      </c>
    </row>
    <row r="71" spans="1:4" x14ac:dyDescent="0.3">
      <c r="A71" s="4">
        <f t="shared" si="3"/>
        <v>0.71874999999999956</v>
      </c>
      <c r="B71" s="2">
        <v>0.5</v>
      </c>
      <c r="C71" s="2">
        <v>7.4999999999999997E-2</v>
      </c>
      <c r="D71" s="2">
        <v>7.4999999999999997E-2</v>
      </c>
    </row>
    <row r="72" spans="1:4" x14ac:dyDescent="0.3">
      <c r="A72" s="4">
        <f t="shared" si="3"/>
        <v>0.72916666666666619</v>
      </c>
      <c r="B72" s="2">
        <v>0.5</v>
      </c>
      <c r="C72" s="2">
        <v>7.4999999999999997E-2</v>
      </c>
      <c r="D72" s="2">
        <v>7.4999999999999997E-2</v>
      </c>
    </row>
    <row r="73" spans="1:4" x14ac:dyDescent="0.3">
      <c r="A73" s="4">
        <f t="shared" si="3"/>
        <v>0.73958333333333282</v>
      </c>
      <c r="B73" s="2">
        <v>0.5</v>
      </c>
      <c r="C73" s="2">
        <v>7.4999999999999997E-2</v>
      </c>
      <c r="D73" s="2">
        <v>7.4999999999999997E-2</v>
      </c>
    </row>
    <row r="74" spans="1:4" x14ac:dyDescent="0.3">
      <c r="A74" s="4">
        <f t="shared" si="3"/>
        <v>0.74999999999999944</v>
      </c>
      <c r="B74" s="2">
        <v>0.5</v>
      </c>
      <c r="C74" s="2">
        <v>7.4999999999999997E-2</v>
      </c>
      <c r="D74" s="2">
        <v>7.4999999999999997E-2</v>
      </c>
    </row>
    <row r="75" spans="1:4" x14ac:dyDescent="0.3">
      <c r="A75" s="4">
        <f t="shared" si="3"/>
        <v>0.76041666666666607</v>
      </c>
      <c r="B75" s="2">
        <v>0.5</v>
      </c>
      <c r="C75" s="2">
        <v>7.4999999999999997E-2</v>
      </c>
      <c r="D75" s="2">
        <v>7.4999999999999997E-2</v>
      </c>
    </row>
    <row r="76" spans="1:4" x14ac:dyDescent="0.3">
      <c r="A76" s="4">
        <f>A75+1/24/4</f>
        <v>0.7708333333333327</v>
      </c>
      <c r="B76" s="2">
        <v>0.5</v>
      </c>
      <c r="C76" s="2">
        <v>7.4999999999999997E-2</v>
      </c>
      <c r="D76" s="2">
        <v>7.4999999999999997E-2</v>
      </c>
    </row>
    <row r="77" spans="1:4" x14ac:dyDescent="0.3">
      <c r="A77" s="4">
        <f t="shared" ref="A77:A85" si="4">A76+1/24/4</f>
        <v>0.78124999999999933</v>
      </c>
      <c r="B77" s="2">
        <v>0.5</v>
      </c>
      <c r="C77" s="2">
        <v>7.4999999999999997E-2</v>
      </c>
      <c r="D77" s="2">
        <v>7.4999999999999997E-2</v>
      </c>
    </row>
    <row r="78" spans="1:4" x14ac:dyDescent="0.3">
      <c r="A78" s="4">
        <f t="shared" si="4"/>
        <v>0.79166666666666596</v>
      </c>
      <c r="B78" s="2">
        <v>0.2</v>
      </c>
      <c r="C78" s="2">
        <v>7.4999999999999997E-2</v>
      </c>
      <c r="D78" s="2">
        <v>7.4999999999999997E-2</v>
      </c>
    </row>
    <row r="79" spans="1:4" x14ac:dyDescent="0.3">
      <c r="A79" s="4">
        <f t="shared" si="4"/>
        <v>0.80208333333333259</v>
      </c>
      <c r="B79" s="2">
        <v>0.2</v>
      </c>
      <c r="C79" s="2">
        <v>7.4999999999999997E-2</v>
      </c>
      <c r="D79" s="2">
        <v>7.4999999999999997E-2</v>
      </c>
    </row>
    <row r="80" spans="1:4" x14ac:dyDescent="0.3">
      <c r="A80" s="4">
        <f t="shared" si="4"/>
        <v>0.81249999999999922</v>
      </c>
      <c r="B80" s="2">
        <v>0.2</v>
      </c>
      <c r="C80" s="2">
        <v>7.4999999999999997E-2</v>
      </c>
      <c r="D80" s="2">
        <v>7.4999999999999997E-2</v>
      </c>
    </row>
    <row r="81" spans="1:4" x14ac:dyDescent="0.3">
      <c r="A81" s="4">
        <f t="shared" si="4"/>
        <v>0.82291666666666585</v>
      </c>
      <c r="B81" s="2">
        <v>0.2</v>
      </c>
      <c r="C81" s="2">
        <v>7.4999999999999997E-2</v>
      </c>
      <c r="D81" s="2">
        <v>7.4999999999999997E-2</v>
      </c>
    </row>
    <row r="82" spans="1:4" x14ac:dyDescent="0.3">
      <c r="A82" s="4">
        <f t="shared" si="4"/>
        <v>0.83333333333333248</v>
      </c>
      <c r="B82" s="2">
        <v>0.2</v>
      </c>
      <c r="C82" s="2">
        <v>7.4999999999999997E-2</v>
      </c>
      <c r="D82" s="2">
        <v>7.4999999999999997E-2</v>
      </c>
    </row>
    <row r="83" spans="1:4" x14ac:dyDescent="0.3">
      <c r="A83" s="4">
        <f t="shared" si="4"/>
        <v>0.84374999999999911</v>
      </c>
      <c r="B83" s="2">
        <v>0.2</v>
      </c>
      <c r="C83" s="2">
        <v>7.4999999999999997E-2</v>
      </c>
      <c r="D83" s="2">
        <v>7.4999999999999997E-2</v>
      </c>
    </row>
    <row r="84" spans="1:4" x14ac:dyDescent="0.3">
      <c r="A84" s="4">
        <f t="shared" si="4"/>
        <v>0.85416666666666574</v>
      </c>
      <c r="B84" s="2">
        <v>0.2</v>
      </c>
      <c r="C84" s="2">
        <v>7.4999999999999997E-2</v>
      </c>
      <c r="D84" s="2">
        <v>7.4999999999999997E-2</v>
      </c>
    </row>
    <row r="85" spans="1:4" x14ac:dyDescent="0.3">
      <c r="A85" s="4">
        <f t="shared" si="4"/>
        <v>0.86458333333333237</v>
      </c>
      <c r="B85" s="2">
        <v>0.2</v>
      </c>
      <c r="C85" s="2">
        <v>7.4999999999999997E-2</v>
      </c>
      <c r="D85" s="2">
        <v>7.4999999999999997E-2</v>
      </c>
    </row>
    <row r="86" spans="1:4" x14ac:dyDescent="0.3">
      <c r="A86" s="4">
        <f>A85+1/24/4</f>
        <v>0.874999999999999</v>
      </c>
      <c r="B86" s="2">
        <v>0.2</v>
      </c>
      <c r="C86" s="2">
        <v>7.4999999999999997E-2</v>
      </c>
      <c r="D86" s="2">
        <v>7.4999999999999997E-2</v>
      </c>
    </row>
    <row r="87" spans="1:4" x14ac:dyDescent="0.3">
      <c r="A87" s="4">
        <f t="shared" ref="A87:A97" si="5">A86+1/24/4</f>
        <v>0.88541666666666563</v>
      </c>
      <c r="B87" s="2">
        <v>0.2</v>
      </c>
      <c r="C87" s="2">
        <v>7.4999999999999997E-2</v>
      </c>
      <c r="D87" s="2">
        <v>7.4999999999999997E-2</v>
      </c>
    </row>
    <row r="88" spans="1:4" x14ac:dyDescent="0.3">
      <c r="A88" s="4">
        <f t="shared" si="5"/>
        <v>0.89583333333333226</v>
      </c>
      <c r="B88" s="2">
        <v>0.2</v>
      </c>
      <c r="C88" s="2">
        <v>7.4999999999999997E-2</v>
      </c>
      <c r="D88" s="2">
        <v>7.4999999999999997E-2</v>
      </c>
    </row>
    <row r="89" spans="1:4" x14ac:dyDescent="0.3">
      <c r="A89" s="4">
        <f t="shared" si="5"/>
        <v>0.90624999999999889</v>
      </c>
      <c r="B89" s="2">
        <v>0.2</v>
      </c>
      <c r="C89" s="2">
        <v>7.4999999999999997E-2</v>
      </c>
      <c r="D89" s="2">
        <v>7.4999999999999997E-2</v>
      </c>
    </row>
    <row r="90" spans="1:4" x14ac:dyDescent="0.3">
      <c r="A90" s="4">
        <f t="shared" si="5"/>
        <v>0.91666666666666552</v>
      </c>
      <c r="B90" s="2">
        <v>0.2</v>
      </c>
      <c r="C90" s="2">
        <v>7.4999999999999997E-2</v>
      </c>
      <c r="D90" s="2">
        <v>7.4999999999999997E-2</v>
      </c>
    </row>
    <row r="91" spans="1:4" x14ac:dyDescent="0.3">
      <c r="A91" s="4">
        <f t="shared" si="5"/>
        <v>0.92708333333333215</v>
      </c>
      <c r="B91" s="2">
        <v>0.2</v>
      </c>
      <c r="C91" s="2">
        <v>7.4999999999999997E-2</v>
      </c>
      <c r="D91" s="2">
        <v>7.4999999999999997E-2</v>
      </c>
    </row>
    <row r="92" spans="1:4" x14ac:dyDescent="0.3">
      <c r="A92" s="4">
        <f t="shared" si="5"/>
        <v>0.93749999999999878</v>
      </c>
      <c r="B92" s="2">
        <v>0.2</v>
      </c>
      <c r="C92" s="2">
        <v>7.4999999999999997E-2</v>
      </c>
      <c r="D92" s="2">
        <v>7.4999999999999997E-2</v>
      </c>
    </row>
    <row r="93" spans="1:4" x14ac:dyDescent="0.3">
      <c r="A93" s="4">
        <f t="shared" si="5"/>
        <v>0.94791666666666541</v>
      </c>
      <c r="B93" s="2">
        <v>0.2</v>
      </c>
      <c r="C93" s="2">
        <v>7.4999999999999997E-2</v>
      </c>
      <c r="D93" s="2">
        <v>7.4999999999999997E-2</v>
      </c>
    </row>
    <row r="94" spans="1:4" x14ac:dyDescent="0.3">
      <c r="A94" s="4">
        <f t="shared" si="5"/>
        <v>0.95833333333333204</v>
      </c>
      <c r="B94" s="2">
        <v>0.2</v>
      </c>
      <c r="C94" s="2">
        <v>7.4999999999999997E-2</v>
      </c>
      <c r="D94" s="2">
        <v>7.4999999999999997E-2</v>
      </c>
    </row>
    <row r="95" spans="1:4" x14ac:dyDescent="0.3">
      <c r="A95" s="4">
        <f t="shared" si="5"/>
        <v>0.96874999999999867</v>
      </c>
      <c r="B95" s="2">
        <v>0.2</v>
      </c>
      <c r="C95" s="2">
        <v>7.4999999999999997E-2</v>
      </c>
      <c r="D95" s="2">
        <v>7.4999999999999997E-2</v>
      </c>
    </row>
    <row r="96" spans="1:4" x14ac:dyDescent="0.3">
      <c r="A96" s="4">
        <f t="shared" si="5"/>
        <v>0.9791666666666653</v>
      </c>
      <c r="B96" s="2">
        <v>0.2</v>
      </c>
      <c r="C96" s="2">
        <v>7.4999999999999997E-2</v>
      </c>
      <c r="D96" s="2">
        <v>7.4999999999999997E-2</v>
      </c>
    </row>
    <row r="97" spans="1:4" x14ac:dyDescent="0.3">
      <c r="A97" s="4">
        <f t="shared" si="5"/>
        <v>0.98958333333333193</v>
      </c>
      <c r="B97" s="2">
        <v>0.2</v>
      </c>
      <c r="C97" s="2">
        <v>7.4999999999999997E-2</v>
      </c>
      <c r="D97" s="2">
        <v>7.4999999999999997E-2</v>
      </c>
    </row>
  </sheetData>
  <conditionalFormatting sqref="H2:J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S54">
    <cfRule type="iconSet" priority="1">
      <iconSet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1B710-5F60-4C8F-BD78-3D8880F3668D}">
  <sheetPr codeName="Sheet24">
    <tabColor rgb="FF0070C0"/>
  </sheetPr>
  <dimension ref="A1:S97"/>
  <sheetViews>
    <sheetView showGridLines="0" topLeftCell="G1" zoomScaleNormal="100" workbookViewId="0">
      <selection activeCell="U4" sqref="U4"/>
    </sheetView>
  </sheetViews>
  <sheetFormatPr defaultRowHeight="14.4" x14ac:dyDescent="0.3"/>
  <cols>
    <col min="1" max="1" width="5.5546875" style="21" bestFit="1" customWidth="1"/>
    <col min="2" max="2" width="11.6640625" style="21" bestFit="1" customWidth="1"/>
    <col min="3" max="4" width="9" style="21" bestFit="1" customWidth="1"/>
    <col min="5" max="5" width="10.21875" style="21" bestFit="1" customWidth="1"/>
    <col min="6" max="6" width="2.33203125" style="21" bestFit="1" customWidth="1"/>
    <col min="7" max="7" width="11.6640625" style="21" bestFit="1" customWidth="1"/>
    <col min="8" max="10" width="12" style="21" bestFit="1" customWidth="1"/>
    <col min="11" max="11" width="6.44140625" style="21" bestFit="1" customWidth="1"/>
    <col min="12" max="14" width="8.88671875" style="21"/>
    <col min="15" max="15" width="12.21875" style="21" bestFit="1" customWidth="1"/>
    <col min="16" max="16" width="7.5546875" style="21" bestFit="1" customWidth="1"/>
    <col min="17" max="17" width="16.5546875" style="21" customWidth="1"/>
    <col min="18" max="18" width="17.33203125" style="21" customWidth="1"/>
    <col min="19" max="19" width="18.33203125" style="21" customWidth="1"/>
    <col min="20" max="16384" width="8.88671875" style="21"/>
  </cols>
  <sheetData>
    <row r="1" spans="1:19" x14ac:dyDescent="0.3">
      <c r="A1" s="31" t="s">
        <v>0</v>
      </c>
      <c r="B1" s="31" t="s">
        <v>3</v>
      </c>
      <c r="C1" s="31" t="s">
        <v>1</v>
      </c>
      <c r="D1" s="31" t="s">
        <v>2</v>
      </c>
      <c r="H1" s="31" t="s">
        <v>3</v>
      </c>
      <c r="I1" s="31" t="s">
        <v>1</v>
      </c>
      <c r="J1" s="31" t="s">
        <v>2</v>
      </c>
      <c r="P1" s="31" t="s">
        <v>11</v>
      </c>
      <c r="Q1" s="31" t="s">
        <v>3</v>
      </c>
      <c r="R1" s="31" t="s">
        <v>1</v>
      </c>
      <c r="S1" s="31" t="s">
        <v>2</v>
      </c>
    </row>
    <row r="2" spans="1:19" x14ac:dyDescent="0.3">
      <c r="A2" s="22">
        <v>0</v>
      </c>
      <c r="B2" s="23">
        <v>1.4188000000000001</v>
      </c>
      <c r="C2" s="23">
        <v>1.1784749999999999</v>
      </c>
      <c r="D2" s="23">
        <v>0.77629999999999999</v>
      </c>
      <c r="H2" s="24">
        <f>SUM(B2:B97)</f>
        <v>163.65509999999995</v>
      </c>
      <c r="I2" s="24">
        <f>SUM(C2:C97)</f>
        <v>111.38949999999997</v>
      </c>
      <c r="J2" s="24">
        <f t="shared" ref="J2" si="0">SUM(D2:D97)</f>
        <v>74.992800000000017</v>
      </c>
      <c r="K2" s="21" t="s">
        <v>7</v>
      </c>
      <c r="P2" s="20">
        <v>1</v>
      </c>
      <c r="Q2" s="20">
        <v>0.45857128965888699</v>
      </c>
      <c r="R2" s="20">
        <v>0.45857128965888699</v>
      </c>
      <c r="S2" s="20">
        <v>0.45857128965888699</v>
      </c>
    </row>
    <row r="3" spans="1:19" x14ac:dyDescent="0.3">
      <c r="A3" s="22">
        <f>A2+1/24/4</f>
        <v>1.0416666666666666E-2</v>
      </c>
      <c r="B3" s="23">
        <v>1.4188000000000001</v>
      </c>
      <c r="C3" s="23">
        <v>1.1784749999999999</v>
      </c>
      <c r="D3" s="23">
        <v>0.77629999999999999</v>
      </c>
      <c r="F3" s="25"/>
      <c r="G3" s="21" t="s">
        <v>12</v>
      </c>
      <c r="H3" s="30">
        <f>Q56*5</f>
        <v>134.8198294051094</v>
      </c>
      <c r="I3" s="30">
        <f>R56</f>
        <v>26.963965881021881</v>
      </c>
      <c r="J3" s="30">
        <f>S56</f>
        <v>26.963965881021881</v>
      </c>
      <c r="K3" s="21" t="s">
        <v>8</v>
      </c>
      <c r="P3" s="20">
        <v>2</v>
      </c>
      <c r="Q3" s="20">
        <v>0.20966862156056401</v>
      </c>
      <c r="R3" s="20">
        <v>0.20966862156056401</v>
      </c>
      <c r="S3" s="20">
        <v>0.20966862156056401</v>
      </c>
    </row>
    <row r="4" spans="1:19" ht="15" thickBot="1" x14ac:dyDescent="0.35">
      <c r="A4" s="22">
        <f t="shared" ref="A4:A66" si="1">A3+1/24/4</f>
        <v>2.0833333333333332E-2</v>
      </c>
      <c r="B4" s="23">
        <v>1.4188000000000001</v>
      </c>
      <c r="C4" s="23">
        <v>1.1784749999999999</v>
      </c>
      <c r="D4" s="23">
        <v>0.77629999999999999</v>
      </c>
      <c r="P4" s="20">
        <v>3</v>
      </c>
      <c r="Q4" s="20">
        <v>1</v>
      </c>
      <c r="R4" s="20">
        <v>1</v>
      </c>
      <c r="S4" s="20">
        <v>1</v>
      </c>
    </row>
    <row r="5" spans="1:19" ht="15" thickBot="1" x14ac:dyDescent="0.35">
      <c r="A5" s="22">
        <f t="shared" si="1"/>
        <v>3.125E-2</v>
      </c>
      <c r="B5" s="23">
        <v>1.4188000000000001</v>
      </c>
      <c r="C5" s="23">
        <v>1.1784749999999999</v>
      </c>
      <c r="D5" s="23">
        <v>0.77629999999999999</v>
      </c>
      <c r="H5" s="26" t="s">
        <v>9</v>
      </c>
      <c r="I5" s="27">
        <f>SUMPRODUCT(H2:J2,H3:J3)/1000</f>
        <v>27.089558641302496</v>
      </c>
      <c r="J5" s="21" t="s">
        <v>10</v>
      </c>
      <c r="K5" s="25"/>
      <c r="L5" s="28"/>
      <c r="P5" s="20">
        <v>4</v>
      </c>
      <c r="Q5" s="20">
        <v>1.2526487791902801</v>
      </c>
      <c r="R5" s="20">
        <v>1.2526487791902801</v>
      </c>
      <c r="S5" s="20">
        <v>1.2526487791902801</v>
      </c>
    </row>
    <row r="6" spans="1:19" x14ac:dyDescent="0.3">
      <c r="A6" s="22">
        <f t="shared" si="1"/>
        <v>4.1666666666666664E-2</v>
      </c>
      <c r="B6" s="23">
        <v>1.6123749999999999</v>
      </c>
      <c r="C6" s="23">
        <v>0.69194999999999995</v>
      </c>
      <c r="D6" s="23">
        <v>0.77715000000000001</v>
      </c>
      <c r="P6" s="20">
        <v>5</v>
      </c>
      <c r="Q6" s="20">
        <v>1.2471512381995</v>
      </c>
      <c r="R6" s="20">
        <v>1.2471512381995</v>
      </c>
      <c r="S6" s="20">
        <v>1.2471512381995</v>
      </c>
    </row>
    <row r="7" spans="1:19" x14ac:dyDescent="0.3">
      <c r="A7" s="22">
        <f t="shared" si="1"/>
        <v>5.2083333333333329E-2</v>
      </c>
      <c r="B7" s="23">
        <v>1.6123749999999999</v>
      </c>
      <c r="C7" s="23">
        <v>0.69194999999999995</v>
      </c>
      <c r="D7" s="23">
        <v>0.77715000000000001</v>
      </c>
      <c r="P7" s="20">
        <v>6</v>
      </c>
      <c r="Q7" s="20">
        <v>0.41092768367453503</v>
      </c>
      <c r="R7" s="20">
        <v>0.41092768367453503</v>
      </c>
      <c r="S7" s="20">
        <v>0.41092768367453503</v>
      </c>
    </row>
    <row r="8" spans="1:19" x14ac:dyDescent="0.3">
      <c r="A8" s="22">
        <f t="shared" si="1"/>
        <v>6.2499999999999993E-2</v>
      </c>
      <c r="B8" s="23">
        <v>1.6123749999999999</v>
      </c>
      <c r="C8" s="23">
        <v>0.69194999999999995</v>
      </c>
      <c r="D8" s="23">
        <v>0.77715000000000001</v>
      </c>
      <c r="P8" s="20">
        <v>7</v>
      </c>
      <c r="Q8" s="20">
        <v>0.74517410114582205</v>
      </c>
      <c r="R8" s="20">
        <v>0.74517410114582205</v>
      </c>
      <c r="S8" s="20">
        <v>0.74517410114582205</v>
      </c>
    </row>
    <row r="9" spans="1:19" x14ac:dyDescent="0.3">
      <c r="A9" s="22">
        <f t="shared" si="1"/>
        <v>7.2916666666666657E-2</v>
      </c>
      <c r="B9" s="23">
        <v>1.6123749999999999</v>
      </c>
      <c r="C9" s="23">
        <v>0.69194999999999995</v>
      </c>
      <c r="D9" s="23">
        <v>0.77715000000000001</v>
      </c>
      <c r="P9" s="20">
        <v>8</v>
      </c>
      <c r="Q9" s="20">
        <v>0.96889213132482899</v>
      </c>
      <c r="R9" s="20">
        <v>0.96889213132482899</v>
      </c>
      <c r="S9" s="20">
        <v>0.96889213132482899</v>
      </c>
    </row>
    <row r="10" spans="1:19" x14ac:dyDescent="0.3">
      <c r="A10" s="22">
        <f t="shared" si="1"/>
        <v>8.3333333333333329E-2</v>
      </c>
      <c r="B10" s="23">
        <v>1.5047999999999999</v>
      </c>
      <c r="C10" s="23">
        <v>0.67852499999999749</v>
      </c>
      <c r="D10" s="23">
        <v>0.77475000000000005</v>
      </c>
      <c r="P10" s="20">
        <v>9</v>
      </c>
      <c r="Q10" s="20">
        <v>0.90677785157863799</v>
      </c>
      <c r="R10" s="20">
        <v>0.90677785157863799</v>
      </c>
      <c r="S10" s="20">
        <v>0.90677785157863799</v>
      </c>
    </row>
    <row r="11" spans="1:19" x14ac:dyDescent="0.3">
      <c r="A11" s="22">
        <f t="shared" si="1"/>
        <v>9.375E-2</v>
      </c>
      <c r="B11" s="23">
        <v>1.5047999999999999</v>
      </c>
      <c r="C11" s="23">
        <v>0.67852499999999749</v>
      </c>
      <c r="D11" s="23">
        <v>0.77475000000000005</v>
      </c>
      <c r="P11" s="20">
        <v>10</v>
      </c>
      <c r="Q11" s="20">
        <v>0.322201774067498</v>
      </c>
      <c r="R11" s="20">
        <v>0.322201774067498</v>
      </c>
      <c r="S11" s="20">
        <v>0.322201774067498</v>
      </c>
    </row>
    <row r="12" spans="1:19" x14ac:dyDescent="0.3">
      <c r="A12" s="22">
        <f t="shared" si="1"/>
        <v>0.10416666666666667</v>
      </c>
      <c r="B12" s="23">
        <v>1.5047999999999999</v>
      </c>
      <c r="C12" s="23">
        <v>0.67852499999999749</v>
      </c>
      <c r="D12" s="23">
        <v>0.77475000000000005</v>
      </c>
      <c r="P12" s="20">
        <v>11</v>
      </c>
      <c r="Q12" s="20">
        <v>0.67297384482645894</v>
      </c>
      <c r="R12" s="20">
        <v>0.67297384482645894</v>
      </c>
      <c r="S12" s="20">
        <v>0.67297384482645894</v>
      </c>
    </row>
    <row r="13" spans="1:19" x14ac:dyDescent="0.3">
      <c r="A13" s="22">
        <f t="shared" si="1"/>
        <v>0.11458333333333334</v>
      </c>
      <c r="B13" s="23">
        <v>1.5047999999999999</v>
      </c>
      <c r="C13" s="23">
        <v>0.67852499999999749</v>
      </c>
      <c r="D13" s="23">
        <v>0.77475000000000005</v>
      </c>
      <c r="P13" s="20">
        <v>12</v>
      </c>
      <c r="Q13" s="20">
        <v>0.75345596395270997</v>
      </c>
      <c r="R13" s="20">
        <v>0.75345596395270997</v>
      </c>
      <c r="S13" s="20">
        <v>0.75345596395270997</v>
      </c>
    </row>
    <row r="14" spans="1:19" x14ac:dyDescent="0.3">
      <c r="A14" s="22">
        <f t="shared" si="1"/>
        <v>0.125</v>
      </c>
      <c r="B14" s="23">
        <v>0.87829999999999997</v>
      </c>
      <c r="C14" s="23">
        <v>0.67972500000000002</v>
      </c>
      <c r="D14" s="23">
        <v>0.77729999999999999</v>
      </c>
      <c r="P14" s="20">
        <v>13</v>
      </c>
      <c r="Q14" s="20">
        <v>0.63858362715050698</v>
      </c>
      <c r="R14" s="20">
        <v>0.63858362715050698</v>
      </c>
      <c r="S14" s="20">
        <v>0.63858362715050698</v>
      </c>
    </row>
    <row r="15" spans="1:19" x14ac:dyDescent="0.3">
      <c r="A15" s="22">
        <f t="shared" si="1"/>
        <v>0.13541666666666666</v>
      </c>
      <c r="B15" s="23">
        <v>0.87829999999999997</v>
      </c>
      <c r="C15" s="23">
        <v>0.67972500000000002</v>
      </c>
      <c r="D15" s="23">
        <v>0.77729999999999999</v>
      </c>
      <c r="P15" s="20">
        <v>14</v>
      </c>
      <c r="Q15" s="20">
        <v>0.66222571847366996</v>
      </c>
      <c r="R15" s="20">
        <v>0.66222571847366996</v>
      </c>
      <c r="S15" s="20">
        <v>0.66222571847366996</v>
      </c>
    </row>
    <row r="16" spans="1:19" x14ac:dyDescent="0.3">
      <c r="A16" s="22">
        <f t="shared" si="1"/>
        <v>0.14583333333333331</v>
      </c>
      <c r="B16" s="23">
        <v>0.87829999999999997</v>
      </c>
      <c r="C16" s="23">
        <v>0.67972500000000002</v>
      </c>
      <c r="D16" s="23">
        <v>0.77729999999999999</v>
      </c>
      <c r="P16" s="20">
        <v>15</v>
      </c>
      <c r="Q16" s="20">
        <v>0.36726109229503501</v>
      </c>
      <c r="R16" s="20">
        <v>0.36726109229503501</v>
      </c>
      <c r="S16" s="20">
        <v>0.36726109229503501</v>
      </c>
    </row>
    <row r="17" spans="1:19" x14ac:dyDescent="0.3">
      <c r="A17" s="22">
        <f t="shared" si="1"/>
        <v>0.15624999999999997</v>
      </c>
      <c r="B17" s="23">
        <v>0.87829999999999997</v>
      </c>
      <c r="C17" s="23">
        <v>0.67972500000000002</v>
      </c>
      <c r="D17" s="23">
        <v>0.77729999999999999</v>
      </c>
      <c r="P17" s="20">
        <v>16</v>
      </c>
      <c r="Q17" s="20">
        <v>0.48276203407061502</v>
      </c>
      <c r="R17" s="20">
        <v>0.48276203407061502</v>
      </c>
      <c r="S17" s="20">
        <v>0.48276203407061502</v>
      </c>
    </row>
    <row r="18" spans="1:19" x14ac:dyDescent="0.3">
      <c r="A18" s="22">
        <f t="shared" si="1"/>
        <v>0.16666666666666663</v>
      </c>
      <c r="B18" s="23">
        <v>1.304325</v>
      </c>
      <c r="C18" s="23">
        <v>0.68777500000000003</v>
      </c>
      <c r="D18" s="23">
        <v>0.80129999999999746</v>
      </c>
      <c r="P18" s="20">
        <v>17</v>
      </c>
      <c r="Q18" s="20">
        <v>0.12665458985043199</v>
      </c>
      <c r="R18" s="20">
        <v>0.12665458985043199</v>
      </c>
      <c r="S18" s="20">
        <v>0.12665458985043199</v>
      </c>
    </row>
    <row r="19" spans="1:19" x14ac:dyDescent="0.3">
      <c r="A19" s="22">
        <f t="shared" si="1"/>
        <v>0.17708333333333329</v>
      </c>
      <c r="B19" s="23">
        <v>1.304325</v>
      </c>
      <c r="C19" s="23">
        <v>0.68777500000000003</v>
      </c>
      <c r="D19" s="23">
        <v>0.80129999999999746</v>
      </c>
      <c r="P19" s="20">
        <v>18</v>
      </c>
      <c r="Q19" s="20">
        <v>0.54101331039389899</v>
      </c>
      <c r="R19" s="20">
        <v>0.54101331039389899</v>
      </c>
      <c r="S19" s="20">
        <v>0.54101331039389899</v>
      </c>
    </row>
    <row r="20" spans="1:19" x14ac:dyDescent="0.3">
      <c r="A20" s="22">
        <f t="shared" si="1"/>
        <v>0.18749999999999994</v>
      </c>
      <c r="B20" s="23">
        <v>1.304325</v>
      </c>
      <c r="C20" s="23">
        <v>0.68777500000000003</v>
      </c>
      <c r="D20" s="23">
        <v>0.80129999999999746</v>
      </c>
      <c r="P20" s="20">
        <v>19</v>
      </c>
      <c r="Q20" s="20">
        <v>0.27431851822506798</v>
      </c>
      <c r="R20" s="20">
        <v>0.27431851822506798</v>
      </c>
      <c r="S20" s="20">
        <v>0.27431851822506798</v>
      </c>
    </row>
    <row r="21" spans="1:19" x14ac:dyDescent="0.3">
      <c r="A21" s="22">
        <f t="shared" si="1"/>
        <v>0.1979166666666666</v>
      </c>
      <c r="B21" s="23">
        <v>1.304325</v>
      </c>
      <c r="C21" s="23">
        <v>0.68777500000000003</v>
      </c>
      <c r="D21" s="23">
        <v>0.80129999999999746</v>
      </c>
      <c r="P21" s="20">
        <v>20</v>
      </c>
      <c r="Q21" s="20">
        <v>0.54105477835989502</v>
      </c>
      <c r="R21" s="20">
        <v>0.54105477835989502</v>
      </c>
      <c r="S21" s="20">
        <v>0.54105477835989502</v>
      </c>
    </row>
    <row r="22" spans="1:19" x14ac:dyDescent="0.3">
      <c r="A22" s="22">
        <f t="shared" si="1"/>
        <v>0.20833333333333326</v>
      </c>
      <c r="B22" s="23">
        <v>1.627775</v>
      </c>
      <c r="C22" s="23">
        <v>1.4576499999999999</v>
      </c>
      <c r="D22" s="23">
        <v>0.77197499999999997</v>
      </c>
      <c r="P22" s="20">
        <v>21</v>
      </c>
      <c r="Q22" s="20">
        <v>0.34845264291399403</v>
      </c>
      <c r="R22" s="20">
        <v>0.34845264291399403</v>
      </c>
      <c r="S22" s="20">
        <v>0.34845264291399403</v>
      </c>
    </row>
    <row r="23" spans="1:19" x14ac:dyDescent="0.3">
      <c r="A23" s="22">
        <f t="shared" si="1"/>
        <v>0.21874999999999992</v>
      </c>
      <c r="B23" s="23">
        <v>1.627775</v>
      </c>
      <c r="C23" s="23">
        <v>1.4576499999999999</v>
      </c>
      <c r="D23" s="23">
        <v>0.77197499999999997</v>
      </c>
      <c r="F23" s="20"/>
      <c r="G23" s="20" t="s">
        <v>3</v>
      </c>
      <c r="H23" s="20" t="s">
        <v>1</v>
      </c>
      <c r="I23" s="20" t="s">
        <v>2</v>
      </c>
      <c r="P23" s="20">
        <v>22</v>
      </c>
      <c r="Q23" s="20">
        <v>0.28536906232491199</v>
      </c>
      <c r="R23" s="20">
        <v>0.28536906232491199</v>
      </c>
      <c r="S23" s="20">
        <v>0.28536906232491199</v>
      </c>
    </row>
    <row r="24" spans="1:19" x14ac:dyDescent="0.3">
      <c r="A24" s="22">
        <f t="shared" si="1"/>
        <v>0.22916666666666657</v>
      </c>
      <c r="B24" s="23">
        <v>1.627775</v>
      </c>
      <c r="C24" s="23">
        <v>1.4576499999999999</v>
      </c>
      <c r="D24" s="23">
        <v>0.77197499999999997</v>
      </c>
      <c r="F24" s="6">
        <v>0</v>
      </c>
      <c r="G24" s="20">
        <v>5.6752000000000002</v>
      </c>
      <c r="H24" s="20">
        <v>4.7138999999999998</v>
      </c>
      <c r="I24" s="20">
        <v>3.1052</v>
      </c>
      <c r="P24" s="20">
        <v>23</v>
      </c>
      <c r="Q24" s="20">
        <v>0.68096759273312402</v>
      </c>
      <c r="R24" s="20">
        <v>0.68096759273312402</v>
      </c>
      <c r="S24" s="20">
        <v>0.68096759273312402</v>
      </c>
    </row>
    <row r="25" spans="1:19" x14ac:dyDescent="0.3">
      <c r="A25" s="22">
        <f t="shared" si="1"/>
        <v>0.23958333333333323</v>
      </c>
      <c r="B25" s="23">
        <v>1.627775</v>
      </c>
      <c r="C25" s="23">
        <v>1.4576499999999999</v>
      </c>
      <c r="D25" s="23">
        <v>0.77197499999999997</v>
      </c>
      <c r="F25" s="6">
        <v>1</v>
      </c>
      <c r="G25" s="20">
        <v>6.4494999999999996</v>
      </c>
      <c r="H25" s="20">
        <v>2.7677999999999998</v>
      </c>
      <c r="I25" s="20">
        <v>3.1086</v>
      </c>
      <c r="P25" s="20">
        <v>24</v>
      </c>
      <c r="Q25" s="20">
        <v>0.37157643611129199</v>
      </c>
      <c r="R25" s="20">
        <v>0.37157643611129199</v>
      </c>
      <c r="S25" s="20">
        <v>0.37157643611129199</v>
      </c>
    </row>
    <row r="26" spans="1:19" x14ac:dyDescent="0.3">
      <c r="A26" s="22">
        <f t="shared" si="1"/>
        <v>0.24999999999999989</v>
      </c>
      <c r="B26" s="23">
        <v>1.4861249999999999</v>
      </c>
      <c r="C26" s="23">
        <v>1.688175</v>
      </c>
      <c r="D26" s="23">
        <v>0.73704999999999998</v>
      </c>
      <c r="F26" s="6">
        <v>2</v>
      </c>
      <c r="G26" s="20">
        <v>6.0191999999999997</v>
      </c>
      <c r="H26" s="20">
        <v>2.71409999999999</v>
      </c>
      <c r="I26" s="20">
        <v>3.0990000000000002</v>
      </c>
      <c r="P26" s="20">
        <v>25</v>
      </c>
      <c r="Q26" s="20">
        <v>0.17308152777041699</v>
      </c>
      <c r="R26" s="20">
        <v>0.17308152777041699</v>
      </c>
      <c r="S26" s="20">
        <v>0.17308152777041699</v>
      </c>
    </row>
    <row r="27" spans="1:19" x14ac:dyDescent="0.3">
      <c r="A27" s="22">
        <f t="shared" si="1"/>
        <v>0.26041666666666657</v>
      </c>
      <c r="B27" s="23">
        <v>1.4861249999999999</v>
      </c>
      <c r="C27" s="23">
        <v>1.688175</v>
      </c>
      <c r="D27" s="23">
        <v>0.73704999999999998</v>
      </c>
      <c r="F27" s="6">
        <v>3</v>
      </c>
      <c r="G27" s="20">
        <v>3.5131999999999999</v>
      </c>
      <c r="H27" s="20">
        <v>2.7189000000000001</v>
      </c>
      <c r="I27" s="20">
        <v>3.1092</v>
      </c>
      <c r="P27" s="20">
        <v>26</v>
      </c>
      <c r="Q27" s="20">
        <v>0.15013543972764901</v>
      </c>
      <c r="R27" s="20">
        <v>0.15013543972764901</v>
      </c>
      <c r="S27" s="20">
        <v>0.15013543972764901</v>
      </c>
    </row>
    <row r="28" spans="1:19" x14ac:dyDescent="0.3">
      <c r="A28" s="22">
        <f t="shared" si="1"/>
        <v>0.27083333333333326</v>
      </c>
      <c r="B28" s="23">
        <v>1.4861249999999999</v>
      </c>
      <c r="C28" s="23">
        <v>1.688175</v>
      </c>
      <c r="D28" s="23">
        <v>0.73704999999999998</v>
      </c>
      <c r="F28" s="6">
        <v>4</v>
      </c>
      <c r="G28" s="20">
        <v>5.2172999999999998</v>
      </c>
      <c r="H28" s="20">
        <v>2.7511000000000001</v>
      </c>
      <c r="I28" s="20">
        <v>3.2051999999999898</v>
      </c>
      <c r="P28" s="20">
        <v>27</v>
      </c>
      <c r="Q28" s="20">
        <v>0.47910626757951003</v>
      </c>
      <c r="R28" s="20">
        <v>0.47910626757951003</v>
      </c>
      <c r="S28" s="20">
        <v>0.47910626757951003</v>
      </c>
    </row>
    <row r="29" spans="1:19" x14ac:dyDescent="0.3">
      <c r="A29" s="22">
        <f t="shared" si="1"/>
        <v>0.28124999999999994</v>
      </c>
      <c r="B29" s="23">
        <v>1.4861249999999999</v>
      </c>
      <c r="C29" s="23">
        <v>1.688175</v>
      </c>
      <c r="D29" s="23">
        <v>0.73704999999999998</v>
      </c>
      <c r="F29" s="6">
        <v>5</v>
      </c>
      <c r="G29" s="20">
        <v>6.5110999999999999</v>
      </c>
      <c r="H29" s="20">
        <v>5.8305999999999996</v>
      </c>
      <c r="I29" s="20">
        <v>3.0878999999999999</v>
      </c>
      <c r="P29" s="20">
        <v>28</v>
      </c>
      <c r="Q29" s="20">
        <v>0.35458650624154597</v>
      </c>
      <c r="R29" s="20">
        <v>0.35458650624154597</v>
      </c>
      <c r="S29" s="20">
        <v>0.35458650624154597</v>
      </c>
    </row>
    <row r="30" spans="1:19" x14ac:dyDescent="0.3">
      <c r="A30" s="22">
        <f t="shared" si="1"/>
        <v>0.29166666666666663</v>
      </c>
      <c r="B30" s="23">
        <v>1.5241750000000001</v>
      </c>
      <c r="C30" s="23">
        <v>1.6608000000000001</v>
      </c>
      <c r="D30" s="23">
        <v>0.70837499999999998</v>
      </c>
      <c r="F30" s="6">
        <v>6</v>
      </c>
      <c r="G30" s="20">
        <v>5.9444999999999997</v>
      </c>
      <c r="H30" s="20">
        <v>6.7526999999999999</v>
      </c>
      <c r="I30" s="20">
        <v>2.9481999999999999</v>
      </c>
      <c r="P30" s="20">
        <v>29</v>
      </c>
      <c r="Q30" s="20">
        <v>0.104689430144741</v>
      </c>
      <c r="R30" s="20">
        <v>0.104689430144741</v>
      </c>
      <c r="S30" s="20">
        <v>0.104689430144741</v>
      </c>
    </row>
    <row r="31" spans="1:19" x14ac:dyDescent="0.3">
      <c r="A31" s="22">
        <f t="shared" si="1"/>
        <v>0.30208333333333331</v>
      </c>
      <c r="B31" s="23">
        <v>1.5241750000000001</v>
      </c>
      <c r="C31" s="23">
        <v>1.6608000000000001</v>
      </c>
      <c r="D31" s="23">
        <v>0.70837499999999998</v>
      </c>
      <c r="F31" s="6">
        <v>7</v>
      </c>
      <c r="G31" s="20">
        <v>6.0967000000000002</v>
      </c>
      <c r="H31" s="20">
        <v>6.6432000000000002</v>
      </c>
      <c r="I31" s="20">
        <v>2.8334999999999999</v>
      </c>
      <c r="P31" s="20">
        <v>30</v>
      </c>
      <c r="Q31" s="20">
        <v>0.103856057795848</v>
      </c>
      <c r="R31" s="20">
        <v>0.103856057795848</v>
      </c>
      <c r="S31" s="20">
        <v>0.103856057795848</v>
      </c>
    </row>
    <row r="32" spans="1:19" x14ac:dyDescent="0.3">
      <c r="A32" s="22">
        <f t="shared" si="1"/>
        <v>0.3125</v>
      </c>
      <c r="B32" s="23">
        <v>1.5241750000000001</v>
      </c>
      <c r="C32" s="23">
        <v>1.6608000000000001</v>
      </c>
      <c r="D32" s="23">
        <v>0.70837499999999998</v>
      </c>
      <c r="F32" s="6">
        <v>8</v>
      </c>
      <c r="G32" s="20">
        <v>8.1386000000000003</v>
      </c>
      <c r="H32" s="20">
        <v>6.6558000000000002</v>
      </c>
      <c r="I32" s="20">
        <v>2.875</v>
      </c>
      <c r="P32" s="20">
        <v>31</v>
      </c>
      <c r="Q32" s="20">
        <v>0.374123783421971</v>
      </c>
      <c r="R32" s="20">
        <v>0.374123783421971</v>
      </c>
      <c r="S32" s="20">
        <v>0.374123783421971</v>
      </c>
    </row>
    <row r="33" spans="1:19" x14ac:dyDescent="0.3">
      <c r="A33" s="22">
        <f t="shared" si="1"/>
        <v>0.32291666666666669</v>
      </c>
      <c r="B33" s="23">
        <v>1.5241750000000001</v>
      </c>
      <c r="C33" s="23">
        <v>1.6608000000000001</v>
      </c>
      <c r="D33" s="23">
        <v>0.70837499999999998</v>
      </c>
      <c r="F33" s="6">
        <v>9</v>
      </c>
      <c r="G33" s="20">
        <v>8.4105000000000008</v>
      </c>
      <c r="H33" s="20">
        <v>6.5484</v>
      </c>
      <c r="I33" s="20">
        <v>2.8716999999999899</v>
      </c>
      <c r="P33" s="20">
        <v>32</v>
      </c>
      <c r="Q33" s="20">
        <v>0.45267347475316</v>
      </c>
      <c r="R33" s="20">
        <v>0.45267347475316</v>
      </c>
      <c r="S33" s="20">
        <v>0.45267347475316</v>
      </c>
    </row>
    <row r="34" spans="1:19" x14ac:dyDescent="0.3">
      <c r="A34" s="22">
        <f t="shared" si="1"/>
        <v>0.33333333333333337</v>
      </c>
      <c r="B34" s="23">
        <v>2.0346500000000001</v>
      </c>
      <c r="C34" s="23">
        <v>1.66395</v>
      </c>
      <c r="D34" s="23">
        <v>0.71875</v>
      </c>
      <c r="F34" s="6">
        <v>10</v>
      </c>
      <c r="G34" s="20">
        <v>8.1347000000000005</v>
      </c>
      <c r="H34" s="20">
        <v>7.4803999999999897</v>
      </c>
      <c r="I34" s="20">
        <v>3.3523999999999998</v>
      </c>
      <c r="P34" s="20">
        <v>33</v>
      </c>
      <c r="Q34" s="20">
        <v>0.28916199208815901</v>
      </c>
      <c r="R34" s="20">
        <v>0.28916199208815901</v>
      </c>
      <c r="S34" s="20">
        <v>0.28916199208815901</v>
      </c>
    </row>
    <row r="35" spans="1:19" x14ac:dyDescent="0.3">
      <c r="A35" s="22">
        <f t="shared" si="1"/>
        <v>0.34375000000000006</v>
      </c>
      <c r="B35" s="23">
        <v>2.0346500000000001</v>
      </c>
      <c r="C35" s="23">
        <v>1.66395</v>
      </c>
      <c r="D35" s="23">
        <v>0.71875</v>
      </c>
      <c r="F35" s="6">
        <v>11</v>
      </c>
      <c r="G35" s="20">
        <v>8.0076999999999998</v>
      </c>
      <c r="H35" s="20">
        <v>7.6829999999999998</v>
      </c>
      <c r="I35" s="20">
        <v>3.26209999999999</v>
      </c>
      <c r="P35" s="20">
        <v>34</v>
      </c>
      <c r="Q35" s="20">
        <v>0.14546859573312099</v>
      </c>
      <c r="R35" s="20">
        <v>0.14546859573312099</v>
      </c>
      <c r="S35" s="20">
        <v>0.14546859573312099</v>
      </c>
    </row>
    <row r="36" spans="1:19" x14ac:dyDescent="0.3">
      <c r="A36" s="22">
        <f t="shared" si="1"/>
        <v>0.35416666666666674</v>
      </c>
      <c r="B36" s="23">
        <v>2.0346500000000001</v>
      </c>
      <c r="C36" s="23">
        <v>1.66395</v>
      </c>
      <c r="D36" s="23">
        <v>0.71875</v>
      </c>
      <c r="F36" s="6">
        <v>12</v>
      </c>
      <c r="G36" s="20">
        <v>7.9642999999999997</v>
      </c>
      <c r="H36" s="20">
        <v>7.2058999999999997</v>
      </c>
      <c r="I36" s="20">
        <v>3.1779000000000002</v>
      </c>
      <c r="P36" s="20">
        <v>35</v>
      </c>
      <c r="Q36" s="20">
        <v>0.13649144993309001</v>
      </c>
      <c r="R36" s="20">
        <v>0.13649144993309001</v>
      </c>
      <c r="S36" s="20">
        <v>0.13649144993309001</v>
      </c>
    </row>
    <row r="37" spans="1:19" x14ac:dyDescent="0.3">
      <c r="A37" s="22">
        <f t="shared" si="1"/>
        <v>0.36458333333333343</v>
      </c>
      <c r="B37" s="23">
        <v>2.0346500000000001</v>
      </c>
      <c r="C37" s="23">
        <v>1.66395</v>
      </c>
      <c r="D37" s="23">
        <v>0.71875</v>
      </c>
      <c r="F37" s="6">
        <v>13</v>
      </c>
      <c r="G37" s="20">
        <v>8.2530999999999999</v>
      </c>
      <c r="H37" s="20">
        <v>6.2282999999999999</v>
      </c>
      <c r="I37" s="20">
        <v>3.1779000000000002</v>
      </c>
      <c r="P37" s="20">
        <v>36</v>
      </c>
      <c r="Q37" s="20">
        <v>0.49918221672517199</v>
      </c>
      <c r="R37" s="20">
        <v>0.49918221672517199</v>
      </c>
      <c r="S37" s="20">
        <v>0.49918221672517199</v>
      </c>
    </row>
    <row r="38" spans="1:19" x14ac:dyDescent="0.3">
      <c r="A38" s="22">
        <f t="shared" si="1"/>
        <v>0.37500000000000011</v>
      </c>
      <c r="B38" s="23">
        <v>2.1026250000000002</v>
      </c>
      <c r="C38" s="23">
        <v>1.6371</v>
      </c>
      <c r="D38" s="23">
        <v>0.71792499999999748</v>
      </c>
      <c r="F38" s="6">
        <v>14</v>
      </c>
      <c r="G38" s="20">
        <v>7.9032</v>
      </c>
      <c r="H38" s="20">
        <v>3.3076999999999899</v>
      </c>
      <c r="I38" s="20">
        <v>3.1779000000000002</v>
      </c>
      <c r="P38" s="20">
        <v>37</v>
      </c>
      <c r="Q38" s="20">
        <v>0.33093793233312802</v>
      </c>
      <c r="R38" s="20">
        <v>0.33093793233312802</v>
      </c>
      <c r="S38" s="20">
        <v>0.33093793233312802</v>
      </c>
    </row>
    <row r="39" spans="1:19" x14ac:dyDescent="0.3">
      <c r="A39" s="22">
        <f t="shared" si="1"/>
        <v>0.3854166666666668</v>
      </c>
      <c r="B39" s="23">
        <v>2.1026250000000002</v>
      </c>
      <c r="C39" s="23">
        <v>1.6371</v>
      </c>
      <c r="D39" s="23">
        <v>0.71792499999999748</v>
      </c>
      <c r="F39" s="6">
        <v>15</v>
      </c>
      <c r="G39" s="20">
        <v>6.9627999999999997</v>
      </c>
      <c r="H39" s="20">
        <v>3.1749000000000001</v>
      </c>
      <c r="I39" s="20">
        <v>3.1779000000000002</v>
      </c>
      <c r="P39" s="20">
        <v>38</v>
      </c>
      <c r="Q39" s="20">
        <v>0.231985590139061</v>
      </c>
      <c r="R39" s="20">
        <v>0.231985590139061</v>
      </c>
      <c r="S39" s="20">
        <v>0.231985590139061</v>
      </c>
    </row>
    <row r="40" spans="1:19" x14ac:dyDescent="0.3">
      <c r="A40" s="22">
        <f t="shared" si="1"/>
        <v>0.39583333333333348</v>
      </c>
      <c r="B40" s="23">
        <v>2.1026250000000002</v>
      </c>
      <c r="C40" s="23">
        <v>1.6371</v>
      </c>
      <c r="D40" s="23">
        <v>0.71792499999999748</v>
      </c>
      <c r="F40" s="6">
        <v>16</v>
      </c>
      <c r="G40" s="20">
        <v>6.2808000000000002</v>
      </c>
      <c r="H40" s="20">
        <v>3.6256999999999899</v>
      </c>
      <c r="I40" s="20">
        <v>3.1779000000000002</v>
      </c>
      <c r="P40" s="20">
        <v>39</v>
      </c>
      <c r="Q40" s="20">
        <v>0.31913499675099</v>
      </c>
      <c r="R40" s="20">
        <v>0.31913499675099</v>
      </c>
      <c r="S40" s="20">
        <v>0.31913499675099</v>
      </c>
    </row>
    <row r="41" spans="1:19" x14ac:dyDescent="0.3">
      <c r="A41" s="22">
        <f t="shared" si="1"/>
        <v>0.40625000000000017</v>
      </c>
      <c r="B41" s="23">
        <v>2.1026250000000002</v>
      </c>
      <c r="C41" s="23">
        <v>1.6371</v>
      </c>
      <c r="D41" s="23">
        <v>0.71792499999999748</v>
      </c>
      <c r="F41" s="6">
        <v>17</v>
      </c>
      <c r="G41" s="20">
        <v>6.9889999999999999</v>
      </c>
      <c r="H41" s="20">
        <v>3.99019999999999</v>
      </c>
      <c r="I41" s="20">
        <v>3.1779000000000002</v>
      </c>
      <c r="P41" s="20">
        <v>40</v>
      </c>
      <c r="Q41" s="20">
        <v>0.45118392071901098</v>
      </c>
      <c r="R41" s="20">
        <v>0.45118392071901098</v>
      </c>
      <c r="S41" s="20">
        <v>0.45118392071901098</v>
      </c>
    </row>
    <row r="42" spans="1:19" x14ac:dyDescent="0.3">
      <c r="A42" s="22">
        <f t="shared" si="1"/>
        <v>0.41666666666666685</v>
      </c>
      <c r="B42" s="23">
        <v>2.0336750000000001</v>
      </c>
      <c r="C42" s="23">
        <v>1.8700999999999974</v>
      </c>
      <c r="D42" s="23">
        <v>0.83809999999999996</v>
      </c>
      <c r="F42" s="6">
        <v>18</v>
      </c>
      <c r="G42" s="20">
        <v>8.1045999999999996</v>
      </c>
      <c r="H42" s="20">
        <v>4.2427000000000001</v>
      </c>
      <c r="I42" s="20">
        <v>3.1779000000000002</v>
      </c>
      <c r="P42" s="20">
        <v>41</v>
      </c>
      <c r="Q42" s="20">
        <v>0.276670050301774</v>
      </c>
      <c r="R42" s="20">
        <v>0.276670050301774</v>
      </c>
      <c r="S42" s="20">
        <v>0.276670050301774</v>
      </c>
    </row>
    <row r="43" spans="1:19" x14ac:dyDescent="0.3">
      <c r="A43" s="22">
        <f t="shared" si="1"/>
        <v>0.42708333333333354</v>
      </c>
      <c r="B43" s="23">
        <v>2.0336750000000001</v>
      </c>
      <c r="C43" s="23">
        <v>1.8700999999999974</v>
      </c>
      <c r="D43" s="23">
        <v>0.83809999999999996</v>
      </c>
      <c r="F43" s="6">
        <v>19</v>
      </c>
      <c r="G43" s="20">
        <v>7.3988999999999896</v>
      </c>
      <c r="H43" s="20">
        <v>3.9180999999999999</v>
      </c>
      <c r="I43" s="20">
        <v>3.1779000000000002</v>
      </c>
      <c r="P43" s="20">
        <v>42</v>
      </c>
      <c r="Q43" s="20">
        <v>0.52763911962376298</v>
      </c>
      <c r="R43" s="20">
        <v>0.52763911962376298</v>
      </c>
      <c r="S43" s="20">
        <v>0.52763911962376298</v>
      </c>
    </row>
    <row r="44" spans="1:19" x14ac:dyDescent="0.3">
      <c r="A44" s="22">
        <f t="shared" si="1"/>
        <v>0.43750000000000022</v>
      </c>
      <c r="B44" s="23">
        <v>2.0336750000000001</v>
      </c>
      <c r="C44" s="23">
        <v>1.8700999999999974</v>
      </c>
      <c r="D44" s="23">
        <v>0.83809999999999996</v>
      </c>
      <c r="F44" s="6">
        <v>20</v>
      </c>
      <c r="G44" s="20">
        <v>7.2071999999999896</v>
      </c>
      <c r="H44" s="20">
        <v>3.0926</v>
      </c>
      <c r="I44" s="20">
        <v>3.1779000000000002</v>
      </c>
      <c r="P44" s="20">
        <v>43</v>
      </c>
      <c r="Q44" s="20">
        <v>0.52278911687123597</v>
      </c>
      <c r="R44" s="20">
        <v>0.52278911687123597</v>
      </c>
      <c r="S44" s="20">
        <v>0.52278911687123597</v>
      </c>
    </row>
    <row r="45" spans="1:19" x14ac:dyDescent="0.3">
      <c r="A45" s="22">
        <f t="shared" si="1"/>
        <v>0.44791666666666691</v>
      </c>
      <c r="B45" s="23">
        <v>2.0336750000000001</v>
      </c>
      <c r="C45" s="23">
        <v>1.8700999999999974</v>
      </c>
      <c r="D45" s="23">
        <v>0.83809999999999996</v>
      </c>
      <c r="F45" s="6">
        <v>21</v>
      </c>
      <c r="G45" s="20">
        <v>7.3513000000000002</v>
      </c>
      <c r="H45" s="20">
        <v>3.1071</v>
      </c>
      <c r="I45" s="20">
        <v>3.1779000000000002</v>
      </c>
      <c r="P45" s="20">
        <v>44</v>
      </c>
      <c r="Q45" s="20">
        <v>0.55967070524868101</v>
      </c>
      <c r="R45" s="20">
        <v>0.55967070524868101</v>
      </c>
      <c r="S45" s="20">
        <v>0.55967070524868101</v>
      </c>
    </row>
    <row r="46" spans="1:19" x14ac:dyDescent="0.3">
      <c r="A46" s="22">
        <f t="shared" si="1"/>
        <v>0.45833333333333359</v>
      </c>
      <c r="B46" s="23">
        <v>2.001925</v>
      </c>
      <c r="C46" s="23">
        <v>1.92075</v>
      </c>
      <c r="D46" s="23">
        <v>0.8155249999999975</v>
      </c>
      <c r="F46" s="6">
        <v>22</v>
      </c>
      <c r="G46" s="20">
        <v>6.8715000000000002</v>
      </c>
      <c r="H46" s="20">
        <v>3.1261000000000001</v>
      </c>
      <c r="I46" s="20">
        <v>3.1779000000000002</v>
      </c>
      <c r="P46" s="20">
        <v>45</v>
      </c>
      <c r="Q46" s="20">
        <v>0.64724713930201005</v>
      </c>
      <c r="R46" s="20">
        <v>0.64724713930201005</v>
      </c>
      <c r="S46" s="20">
        <v>0.64724713930201005</v>
      </c>
    </row>
    <row r="47" spans="1:19" x14ac:dyDescent="0.3">
      <c r="A47" s="22">
        <f t="shared" si="1"/>
        <v>0.46875000000000028</v>
      </c>
      <c r="B47" s="23">
        <v>2.001925</v>
      </c>
      <c r="C47" s="23">
        <v>1.92075</v>
      </c>
      <c r="D47" s="23">
        <v>0.8155249999999975</v>
      </c>
      <c r="F47" s="6">
        <v>23</v>
      </c>
      <c r="G47" s="20">
        <v>4.2501999999999898</v>
      </c>
      <c r="H47" s="20">
        <v>3.1103000000000001</v>
      </c>
      <c r="I47" s="20">
        <v>3.1779000000000002</v>
      </c>
      <c r="P47" s="20">
        <v>46</v>
      </c>
      <c r="Q47" s="20">
        <v>0.73315260983222896</v>
      </c>
      <c r="R47" s="20">
        <v>0.73315260983222896</v>
      </c>
      <c r="S47" s="20">
        <v>0.73315260983222896</v>
      </c>
    </row>
    <row r="48" spans="1:19" x14ac:dyDescent="0.3">
      <c r="A48" s="22">
        <f t="shared" si="1"/>
        <v>0.47916666666666696</v>
      </c>
      <c r="B48" s="23">
        <v>2.001925</v>
      </c>
      <c r="C48" s="23">
        <v>1.92075</v>
      </c>
      <c r="D48" s="23">
        <v>0.8155249999999975</v>
      </c>
      <c r="F48" s="20"/>
      <c r="G48" s="20">
        <f>SUM(G23:G47)</f>
        <v>163.65509999999998</v>
      </c>
      <c r="H48" s="20">
        <f t="shared" ref="H48:I48" si="2">SUM(H23:H47)</f>
        <v>111.38949999999994</v>
      </c>
      <c r="I48" s="20">
        <f t="shared" si="2"/>
        <v>74.99279999999996</v>
      </c>
      <c r="P48" s="20">
        <v>47</v>
      </c>
      <c r="Q48" s="20">
        <v>0.85293504192328995</v>
      </c>
      <c r="R48" s="20">
        <v>0.85293504192328995</v>
      </c>
      <c r="S48" s="20">
        <v>0.85293504192328995</v>
      </c>
    </row>
    <row r="49" spans="1:19" x14ac:dyDescent="0.3">
      <c r="A49" s="22">
        <f>A48+1/24/4</f>
        <v>0.48958333333333365</v>
      </c>
      <c r="B49" s="23">
        <v>2.001925</v>
      </c>
      <c r="C49" s="23">
        <v>1.92075</v>
      </c>
      <c r="D49" s="23">
        <v>0.8155249999999975</v>
      </c>
      <c r="F49" s="20"/>
      <c r="G49" s="20">
        <f>SUM(G23:G47)</f>
        <v>163.65509999999998</v>
      </c>
      <c r="H49" s="29">
        <f>SUM(H24:H47)</f>
        <v>111.38949999999994</v>
      </c>
      <c r="I49" s="29">
        <f>SUM(I24:I47)</f>
        <v>74.99279999999996</v>
      </c>
      <c r="P49" s="20">
        <v>48</v>
      </c>
      <c r="Q49" s="20">
        <v>0.92316191697248795</v>
      </c>
      <c r="R49" s="20">
        <v>0.92316191697248795</v>
      </c>
      <c r="S49" s="20">
        <v>0.92316191697248795</v>
      </c>
    </row>
    <row r="50" spans="1:19" ht="15" thickBot="1" x14ac:dyDescent="0.35">
      <c r="A50" s="22">
        <f t="shared" si="1"/>
        <v>0.50000000000000033</v>
      </c>
      <c r="B50" s="23">
        <v>1.9910749999999999</v>
      </c>
      <c r="C50" s="23">
        <v>1.8014749999999999</v>
      </c>
      <c r="D50" s="23">
        <v>0.79447500000000004</v>
      </c>
      <c r="P50" s="20">
        <v>49</v>
      </c>
      <c r="Q50" s="20">
        <v>0.76314804629800603</v>
      </c>
      <c r="R50" s="20">
        <v>0.76314804629800603</v>
      </c>
      <c r="S50" s="20">
        <v>0.76314804629800603</v>
      </c>
    </row>
    <row r="51" spans="1:19" ht="15" thickBot="1" x14ac:dyDescent="0.35">
      <c r="A51" s="22">
        <f t="shared" si="1"/>
        <v>0.51041666666666696</v>
      </c>
      <c r="B51" s="23">
        <v>1.9910749999999999</v>
      </c>
      <c r="C51" s="23">
        <v>1.8014749999999999</v>
      </c>
      <c r="D51" s="23">
        <v>0.79447500000000004</v>
      </c>
      <c r="G51" s="26" t="s">
        <v>9</v>
      </c>
      <c r="H51" s="27">
        <f>SUMPRODUCT(H3:J3,G49:I49)/1000</f>
        <v>27.089558641302496</v>
      </c>
      <c r="I51" s="21" t="s">
        <v>10</v>
      </c>
      <c r="P51" s="20">
        <v>50</v>
      </c>
      <c r="Q51" s="20">
        <v>0.51578175090511802</v>
      </c>
      <c r="R51" s="20">
        <v>0.51578175090511802</v>
      </c>
      <c r="S51" s="20">
        <v>0.51578175090511802</v>
      </c>
    </row>
    <row r="52" spans="1:19" x14ac:dyDescent="0.3">
      <c r="A52" s="22">
        <f t="shared" si="1"/>
        <v>0.52083333333333359</v>
      </c>
      <c r="B52" s="23">
        <v>1.9910749999999999</v>
      </c>
      <c r="C52" s="23">
        <v>1.8014749999999999</v>
      </c>
      <c r="D52" s="23">
        <v>0.79447500000000004</v>
      </c>
      <c r="P52" s="20">
        <v>51</v>
      </c>
      <c r="Q52" s="20">
        <v>0.95330511522280703</v>
      </c>
      <c r="R52" s="20">
        <v>0.95330511522280703</v>
      </c>
      <c r="S52" s="20">
        <v>0.95330511522280703</v>
      </c>
    </row>
    <row r="53" spans="1:19" x14ac:dyDescent="0.3">
      <c r="A53" s="22">
        <f t="shared" si="1"/>
        <v>0.53125000000000022</v>
      </c>
      <c r="B53" s="23">
        <v>1.9910749999999999</v>
      </c>
      <c r="C53" s="23">
        <v>1.8014749999999999</v>
      </c>
      <c r="D53" s="23">
        <v>0.79447500000000004</v>
      </c>
      <c r="P53" s="20">
        <v>52</v>
      </c>
      <c r="Q53" s="20">
        <v>0.43064966308563801</v>
      </c>
      <c r="R53" s="20">
        <v>0.43064966308563801</v>
      </c>
      <c r="S53" s="20">
        <v>0.43064966308563801</v>
      </c>
    </row>
    <row r="54" spans="1:19" x14ac:dyDescent="0.3">
      <c r="A54" s="22">
        <f t="shared" si="1"/>
        <v>0.54166666666666685</v>
      </c>
      <c r="B54" s="23">
        <v>2.063275</v>
      </c>
      <c r="C54" s="23">
        <v>1.557075</v>
      </c>
      <c r="D54" s="23">
        <v>0.79447500000000004</v>
      </c>
      <c r="P54" s="20">
        <v>53</v>
      </c>
      <c r="Q54" s="20">
        <v>0.393333741496108</v>
      </c>
      <c r="R54" s="20">
        <v>0.393333741496108</v>
      </c>
      <c r="S54" s="20">
        <v>0.393333741496108</v>
      </c>
    </row>
    <row r="55" spans="1:19" x14ac:dyDescent="0.3">
      <c r="A55" s="22">
        <f t="shared" si="1"/>
        <v>0.55208333333333348</v>
      </c>
      <c r="B55" s="23">
        <v>2.063275</v>
      </c>
      <c r="C55" s="23">
        <v>1.557075</v>
      </c>
      <c r="D55" s="23">
        <v>0.79447500000000004</v>
      </c>
    </row>
    <row r="56" spans="1:19" x14ac:dyDescent="0.3">
      <c r="A56" s="22">
        <f t="shared" si="1"/>
        <v>0.56250000000000011</v>
      </c>
      <c r="B56" s="23">
        <v>2.063275</v>
      </c>
      <c r="C56" s="23">
        <v>1.557075</v>
      </c>
      <c r="D56" s="23">
        <v>0.79447500000000004</v>
      </c>
      <c r="P56" s="20" t="s">
        <v>13</v>
      </c>
      <c r="Q56" s="20">
        <f>SUM(Q2:Q54)</f>
        <v>26.963965881021881</v>
      </c>
      <c r="R56" s="20">
        <f>SUM(R2:R54)</f>
        <v>26.963965881021881</v>
      </c>
      <c r="S56" s="20">
        <f>SUM(S2:S54)</f>
        <v>26.963965881021881</v>
      </c>
    </row>
    <row r="57" spans="1:19" x14ac:dyDescent="0.3">
      <c r="A57" s="22">
        <f t="shared" si="1"/>
        <v>0.57291666666666674</v>
      </c>
      <c r="B57" s="23">
        <v>2.063275</v>
      </c>
      <c r="C57" s="23">
        <v>1.557075</v>
      </c>
      <c r="D57" s="23">
        <v>0.79447500000000004</v>
      </c>
    </row>
    <row r="58" spans="1:19" x14ac:dyDescent="0.3">
      <c r="A58" s="22">
        <f t="shared" si="1"/>
        <v>0.58333333333333337</v>
      </c>
      <c r="B58" s="23">
        <v>1.9758</v>
      </c>
      <c r="C58" s="23">
        <v>0.82692499999999747</v>
      </c>
      <c r="D58" s="23">
        <v>0.79447500000000004</v>
      </c>
    </row>
    <row r="59" spans="1:19" x14ac:dyDescent="0.3">
      <c r="A59" s="22">
        <f t="shared" si="1"/>
        <v>0.59375</v>
      </c>
      <c r="B59" s="23">
        <v>1.9758</v>
      </c>
      <c r="C59" s="23">
        <v>0.82692499999999747</v>
      </c>
      <c r="D59" s="23">
        <v>0.79447500000000004</v>
      </c>
    </row>
    <row r="60" spans="1:19" x14ac:dyDescent="0.3">
      <c r="A60" s="22">
        <f t="shared" si="1"/>
        <v>0.60416666666666663</v>
      </c>
      <c r="B60" s="23">
        <v>1.9758</v>
      </c>
      <c r="C60" s="23">
        <v>0.82692499999999747</v>
      </c>
      <c r="D60" s="23">
        <v>0.79447500000000004</v>
      </c>
    </row>
    <row r="61" spans="1:19" x14ac:dyDescent="0.3">
      <c r="A61" s="22">
        <f t="shared" si="1"/>
        <v>0.61458333333333326</v>
      </c>
      <c r="B61" s="23">
        <v>1.9758</v>
      </c>
      <c r="C61" s="23">
        <v>0.82692499999999747</v>
      </c>
      <c r="D61" s="23">
        <v>0.79447500000000004</v>
      </c>
    </row>
    <row r="62" spans="1:19" x14ac:dyDescent="0.3">
      <c r="A62" s="22">
        <f t="shared" si="1"/>
        <v>0.62499999999999989</v>
      </c>
      <c r="B62" s="23">
        <v>1.7406999999999999</v>
      </c>
      <c r="C62" s="23">
        <v>0.79372500000000001</v>
      </c>
      <c r="D62" s="23">
        <v>0.79447500000000004</v>
      </c>
    </row>
    <row r="63" spans="1:19" x14ac:dyDescent="0.3">
      <c r="A63" s="22">
        <f t="shared" si="1"/>
        <v>0.63541666666666652</v>
      </c>
      <c r="B63" s="23">
        <v>1.7406999999999999</v>
      </c>
      <c r="C63" s="23">
        <v>0.79372500000000001</v>
      </c>
      <c r="D63" s="23">
        <v>0.79447500000000004</v>
      </c>
    </row>
    <row r="64" spans="1:19" x14ac:dyDescent="0.3">
      <c r="A64" s="22">
        <f t="shared" si="1"/>
        <v>0.64583333333333315</v>
      </c>
      <c r="B64" s="23">
        <v>1.7406999999999999</v>
      </c>
      <c r="C64" s="23">
        <v>0.79372500000000001</v>
      </c>
      <c r="D64" s="23">
        <v>0.79447500000000004</v>
      </c>
    </row>
    <row r="65" spans="1:4" x14ac:dyDescent="0.3">
      <c r="A65" s="22">
        <f t="shared" si="1"/>
        <v>0.65624999999999978</v>
      </c>
      <c r="B65" s="23">
        <v>1.7406999999999999</v>
      </c>
      <c r="C65" s="23">
        <v>0.79372500000000001</v>
      </c>
      <c r="D65" s="23">
        <v>0.79447500000000004</v>
      </c>
    </row>
    <row r="66" spans="1:4" x14ac:dyDescent="0.3">
      <c r="A66" s="22">
        <f t="shared" si="1"/>
        <v>0.66666666666666641</v>
      </c>
      <c r="B66" s="23">
        <v>1.5702</v>
      </c>
      <c r="C66" s="23">
        <v>0.90642499999999748</v>
      </c>
      <c r="D66" s="23">
        <v>0.79447500000000004</v>
      </c>
    </row>
    <row r="67" spans="1:4" x14ac:dyDescent="0.3">
      <c r="A67" s="22">
        <f>A66+1/24/4</f>
        <v>0.67708333333333304</v>
      </c>
      <c r="B67" s="23">
        <v>1.5702</v>
      </c>
      <c r="C67" s="23">
        <v>0.90642499999999748</v>
      </c>
      <c r="D67" s="23">
        <v>0.79447500000000004</v>
      </c>
    </row>
    <row r="68" spans="1:4" x14ac:dyDescent="0.3">
      <c r="A68" s="22">
        <f t="shared" ref="A68:A75" si="3">A67+1/24/4</f>
        <v>0.68749999999999967</v>
      </c>
      <c r="B68" s="23">
        <v>1.5702</v>
      </c>
      <c r="C68" s="23">
        <v>0.90642499999999748</v>
      </c>
      <c r="D68" s="23">
        <v>0.79447500000000004</v>
      </c>
    </row>
    <row r="69" spans="1:4" x14ac:dyDescent="0.3">
      <c r="A69" s="22">
        <f t="shared" si="3"/>
        <v>0.6979166666666663</v>
      </c>
      <c r="B69" s="23">
        <v>1.5702</v>
      </c>
      <c r="C69" s="23">
        <v>0.90642499999999748</v>
      </c>
      <c r="D69" s="23">
        <v>0.79447500000000004</v>
      </c>
    </row>
    <row r="70" spans="1:4" x14ac:dyDescent="0.3">
      <c r="A70" s="22">
        <f t="shared" si="3"/>
        <v>0.70833333333333293</v>
      </c>
      <c r="B70" s="23">
        <v>1.74725</v>
      </c>
      <c r="C70" s="23">
        <v>0.99754999999999749</v>
      </c>
      <c r="D70" s="23">
        <v>0.79447500000000004</v>
      </c>
    </row>
    <row r="71" spans="1:4" x14ac:dyDescent="0.3">
      <c r="A71" s="22">
        <f t="shared" si="3"/>
        <v>0.71874999999999956</v>
      </c>
      <c r="B71" s="23">
        <v>1.74725</v>
      </c>
      <c r="C71" s="23">
        <v>0.99754999999999749</v>
      </c>
      <c r="D71" s="23">
        <v>0.79447500000000004</v>
      </c>
    </row>
    <row r="72" spans="1:4" x14ac:dyDescent="0.3">
      <c r="A72" s="22">
        <f t="shared" si="3"/>
        <v>0.72916666666666619</v>
      </c>
      <c r="B72" s="23">
        <v>1.74725</v>
      </c>
      <c r="C72" s="23">
        <v>0.99754999999999749</v>
      </c>
      <c r="D72" s="23">
        <v>0.79447500000000004</v>
      </c>
    </row>
    <row r="73" spans="1:4" x14ac:dyDescent="0.3">
      <c r="A73" s="22">
        <f t="shared" si="3"/>
        <v>0.73958333333333282</v>
      </c>
      <c r="B73" s="23">
        <v>1.74725</v>
      </c>
      <c r="C73" s="23">
        <v>0.99754999999999749</v>
      </c>
      <c r="D73" s="23">
        <v>0.79447500000000004</v>
      </c>
    </row>
    <row r="74" spans="1:4" x14ac:dyDescent="0.3">
      <c r="A74" s="22">
        <f t="shared" si="3"/>
        <v>0.74999999999999944</v>
      </c>
      <c r="B74" s="23">
        <v>2.0261499999999999</v>
      </c>
      <c r="C74" s="23">
        <v>1.060675</v>
      </c>
      <c r="D74" s="23">
        <v>0.79447500000000004</v>
      </c>
    </row>
    <row r="75" spans="1:4" x14ac:dyDescent="0.3">
      <c r="A75" s="22">
        <f t="shared" si="3"/>
        <v>0.76041666666666607</v>
      </c>
      <c r="B75" s="23">
        <v>2.0261499999999999</v>
      </c>
      <c r="C75" s="23">
        <v>1.060675</v>
      </c>
      <c r="D75" s="23">
        <v>0.79447500000000004</v>
      </c>
    </row>
    <row r="76" spans="1:4" x14ac:dyDescent="0.3">
      <c r="A76" s="22">
        <f>A75+1/24/4</f>
        <v>0.7708333333333327</v>
      </c>
      <c r="B76" s="23">
        <v>2.0261499999999999</v>
      </c>
      <c r="C76" s="23">
        <v>1.060675</v>
      </c>
      <c r="D76" s="23">
        <v>0.79447500000000004</v>
      </c>
    </row>
    <row r="77" spans="1:4" x14ac:dyDescent="0.3">
      <c r="A77" s="22">
        <f t="shared" ref="A77:A85" si="4">A76+1/24/4</f>
        <v>0.78124999999999933</v>
      </c>
      <c r="B77" s="23">
        <v>2.0261499999999999</v>
      </c>
      <c r="C77" s="23">
        <v>1.060675</v>
      </c>
      <c r="D77" s="23">
        <v>0.79447500000000004</v>
      </c>
    </row>
    <row r="78" spans="1:4" x14ac:dyDescent="0.3">
      <c r="A78" s="22">
        <f t="shared" si="4"/>
        <v>0.79166666666666596</v>
      </c>
      <c r="B78" s="23">
        <v>1.8497249999999974</v>
      </c>
      <c r="C78" s="23">
        <v>0.97952499999999998</v>
      </c>
      <c r="D78" s="23">
        <v>0.79447500000000004</v>
      </c>
    </row>
    <row r="79" spans="1:4" x14ac:dyDescent="0.3">
      <c r="A79" s="22">
        <f t="shared" si="4"/>
        <v>0.80208333333333259</v>
      </c>
      <c r="B79" s="23">
        <v>1.8497249999999974</v>
      </c>
      <c r="C79" s="23">
        <v>0.97952499999999998</v>
      </c>
      <c r="D79" s="23">
        <v>0.79447500000000004</v>
      </c>
    </row>
    <row r="80" spans="1:4" x14ac:dyDescent="0.3">
      <c r="A80" s="22">
        <f t="shared" si="4"/>
        <v>0.81249999999999922</v>
      </c>
      <c r="B80" s="23">
        <v>1.8497249999999974</v>
      </c>
      <c r="C80" s="23">
        <v>0.97952499999999998</v>
      </c>
      <c r="D80" s="23">
        <v>0.79447500000000004</v>
      </c>
    </row>
    <row r="81" spans="1:4" x14ac:dyDescent="0.3">
      <c r="A81" s="22">
        <f t="shared" si="4"/>
        <v>0.82291666666666585</v>
      </c>
      <c r="B81" s="23">
        <v>1.8497249999999974</v>
      </c>
      <c r="C81" s="23">
        <v>0.97952499999999998</v>
      </c>
      <c r="D81" s="23">
        <v>0.79447500000000004</v>
      </c>
    </row>
    <row r="82" spans="1:4" x14ac:dyDescent="0.3">
      <c r="A82" s="22">
        <f t="shared" si="4"/>
        <v>0.83333333333333248</v>
      </c>
      <c r="B82" s="23">
        <v>1.8017999999999974</v>
      </c>
      <c r="C82" s="23">
        <v>0.77315</v>
      </c>
      <c r="D82" s="23">
        <v>0.79447500000000004</v>
      </c>
    </row>
    <row r="83" spans="1:4" x14ac:dyDescent="0.3">
      <c r="A83" s="22">
        <f t="shared" si="4"/>
        <v>0.84374999999999911</v>
      </c>
      <c r="B83" s="23">
        <v>1.8017999999999974</v>
      </c>
      <c r="C83" s="23">
        <v>0.77315</v>
      </c>
      <c r="D83" s="23">
        <v>0.79447500000000004</v>
      </c>
    </row>
    <row r="84" spans="1:4" x14ac:dyDescent="0.3">
      <c r="A84" s="22">
        <f t="shared" si="4"/>
        <v>0.85416666666666574</v>
      </c>
      <c r="B84" s="23">
        <v>1.8017999999999974</v>
      </c>
      <c r="C84" s="23">
        <v>0.77315</v>
      </c>
      <c r="D84" s="23">
        <v>0.79447500000000004</v>
      </c>
    </row>
    <row r="85" spans="1:4" x14ac:dyDescent="0.3">
      <c r="A85" s="22">
        <f t="shared" si="4"/>
        <v>0.86458333333333237</v>
      </c>
      <c r="B85" s="23">
        <v>1.8017999999999974</v>
      </c>
      <c r="C85" s="23">
        <v>0.77315</v>
      </c>
      <c r="D85" s="23">
        <v>0.79447500000000004</v>
      </c>
    </row>
    <row r="86" spans="1:4" x14ac:dyDescent="0.3">
      <c r="A86" s="22">
        <f>A85+1/24/4</f>
        <v>0.874999999999999</v>
      </c>
      <c r="B86" s="23">
        <v>1.837825</v>
      </c>
      <c r="C86" s="23">
        <v>0.77677499999999999</v>
      </c>
      <c r="D86" s="23">
        <v>0.79447500000000004</v>
      </c>
    </row>
    <row r="87" spans="1:4" x14ac:dyDescent="0.3">
      <c r="A87" s="22">
        <f t="shared" ref="A87:A97" si="5">A86+1/24/4</f>
        <v>0.88541666666666563</v>
      </c>
      <c r="B87" s="23">
        <v>1.837825</v>
      </c>
      <c r="C87" s="23">
        <v>0.77677499999999999</v>
      </c>
      <c r="D87" s="23">
        <v>0.79447500000000004</v>
      </c>
    </row>
    <row r="88" spans="1:4" x14ac:dyDescent="0.3">
      <c r="A88" s="22">
        <f t="shared" si="5"/>
        <v>0.89583333333333226</v>
      </c>
      <c r="B88" s="23">
        <v>1.837825</v>
      </c>
      <c r="C88" s="23">
        <v>0.77677499999999999</v>
      </c>
      <c r="D88" s="23">
        <v>0.79447500000000004</v>
      </c>
    </row>
    <row r="89" spans="1:4" x14ac:dyDescent="0.3">
      <c r="A89" s="22">
        <f t="shared" si="5"/>
        <v>0.90624999999999889</v>
      </c>
      <c r="B89" s="23">
        <v>1.837825</v>
      </c>
      <c r="C89" s="23">
        <v>0.77677499999999999</v>
      </c>
      <c r="D89" s="23">
        <v>0.79447500000000004</v>
      </c>
    </row>
    <row r="90" spans="1:4" x14ac:dyDescent="0.3">
      <c r="A90" s="22">
        <f t="shared" si="5"/>
        <v>0.91666666666666552</v>
      </c>
      <c r="B90" s="23">
        <v>1.717875</v>
      </c>
      <c r="C90" s="23">
        <v>0.78152500000000003</v>
      </c>
      <c r="D90" s="23">
        <v>0.79447500000000004</v>
      </c>
    </row>
    <row r="91" spans="1:4" x14ac:dyDescent="0.3">
      <c r="A91" s="22">
        <f t="shared" si="5"/>
        <v>0.92708333333333215</v>
      </c>
      <c r="B91" s="23">
        <v>1.717875</v>
      </c>
      <c r="C91" s="23">
        <v>0.78152500000000003</v>
      </c>
      <c r="D91" s="23">
        <v>0.79447500000000004</v>
      </c>
    </row>
    <row r="92" spans="1:4" x14ac:dyDescent="0.3">
      <c r="A92" s="22">
        <f t="shared" si="5"/>
        <v>0.93749999999999878</v>
      </c>
      <c r="B92" s="23">
        <v>1.717875</v>
      </c>
      <c r="C92" s="23">
        <v>0.78152500000000003</v>
      </c>
      <c r="D92" s="23">
        <v>0.79447500000000004</v>
      </c>
    </row>
    <row r="93" spans="1:4" x14ac:dyDescent="0.3">
      <c r="A93" s="22">
        <f t="shared" si="5"/>
        <v>0.94791666666666541</v>
      </c>
      <c r="B93" s="23">
        <v>1.717875</v>
      </c>
      <c r="C93" s="23">
        <v>0.78152500000000003</v>
      </c>
      <c r="D93" s="23">
        <v>0.79447500000000004</v>
      </c>
    </row>
    <row r="94" spans="1:4" x14ac:dyDescent="0.3">
      <c r="A94" s="22">
        <f t="shared" si="5"/>
        <v>0.95833333333333204</v>
      </c>
      <c r="B94" s="23">
        <v>1.0625499999999974</v>
      </c>
      <c r="C94" s="23">
        <v>0.77757500000000002</v>
      </c>
      <c r="D94" s="23">
        <v>0.79447500000000004</v>
      </c>
    </row>
    <row r="95" spans="1:4" x14ac:dyDescent="0.3">
      <c r="A95" s="22">
        <f t="shared" si="5"/>
        <v>0.96874999999999867</v>
      </c>
      <c r="B95" s="23">
        <v>1.0625499999999974</v>
      </c>
      <c r="C95" s="23">
        <v>0.77757500000000002</v>
      </c>
      <c r="D95" s="23">
        <v>0.79447500000000004</v>
      </c>
    </row>
    <row r="96" spans="1:4" x14ac:dyDescent="0.3">
      <c r="A96" s="22">
        <f t="shared" si="5"/>
        <v>0.9791666666666653</v>
      </c>
      <c r="B96" s="23">
        <v>1.0625499999999974</v>
      </c>
      <c r="C96" s="23">
        <v>0.77757500000000002</v>
      </c>
      <c r="D96" s="23">
        <v>0.79447500000000004</v>
      </c>
    </row>
    <row r="97" spans="1:4" x14ac:dyDescent="0.3">
      <c r="A97" s="22">
        <f t="shared" si="5"/>
        <v>0.98958333333333193</v>
      </c>
      <c r="B97" s="23">
        <v>1.0625499999999974</v>
      </c>
      <c r="C97" s="23">
        <v>0.77757500000000002</v>
      </c>
      <c r="D97" s="23">
        <v>0.79447500000000004</v>
      </c>
    </row>
  </sheetData>
  <conditionalFormatting sqref="H2:J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S54">
    <cfRule type="iconSet" priority="1">
      <iconSet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F377E-B6DA-4E49-9B16-A2A79CE9895F}">
  <sheetPr codeName="Sheet3">
    <tabColor rgb="FF0070C0"/>
  </sheetPr>
  <dimension ref="A1:U97"/>
  <sheetViews>
    <sheetView showGridLines="0" topLeftCell="B1" zoomScaleNormal="100" workbookViewId="0">
      <selection activeCell="L3" sqref="L3"/>
    </sheetView>
  </sheetViews>
  <sheetFormatPr defaultRowHeight="14.4" x14ac:dyDescent="0.3"/>
  <cols>
    <col min="2" max="2" width="20.5546875" customWidth="1"/>
    <col min="3" max="3" width="12.33203125" customWidth="1"/>
    <col min="4" max="4" width="11.88671875" customWidth="1"/>
    <col min="5" max="5" width="10.21875" bestFit="1" customWidth="1"/>
    <col min="6" max="6" width="7.21875" customWidth="1"/>
    <col min="7" max="8" width="12.21875" bestFit="1" customWidth="1"/>
    <col min="9" max="9" width="10.21875" bestFit="1" customWidth="1"/>
    <col min="15" max="15" width="12.21875" bestFit="1" customWidth="1"/>
    <col min="16" max="16" width="8.44140625" bestFit="1" customWidth="1"/>
  </cols>
  <sheetData>
    <row r="1" spans="1:21" x14ac:dyDescent="0.3">
      <c r="A1" s="1" t="s">
        <v>0</v>
      </c>
      <c r="B1" s="1" t="s">
        <v>3</v>
      </c>
      <c r="C1" s="1" t="s">
        <v>1</v>
      </c>
      <c r="D1" s="1" t="s">
        <v>2</v>
      </c>
      <c r="H1" s="1" t="s">
        <v>3</v>
      </c>
      <c r="I1" s="1" t="s">
        <v>1</v>
      </c>
      <c r="J1" s="1" t="s">
        <v>2</v>
      </c>
      <c r="P1" s="1" t="s">
        <v>11</v>
      </c>
      <c r="Q1" s="1" t="s">
        <v>3</v>
      </c>
      <c r="R1" s="1" t="s">
        <v>1</v>
      </c>
      <c r="S1" s="1" t="s">
        <v>2</v>
      </c>
    </row>
    <row r="2" spans="1:21" x14ac:dyDescent="0.3">
      <c r="A2" s="4">
        <v>0</v>
      </c>
      <c r="B2" s="2">
        <v>0.05</v>
      </c>
      <c r="C2" s="2">
        <v>0.05</v>
      </c>
      <c r="D2" s="2">
        <v>0.05</v>
      </c>
      <c r="H2" s="12">
        <f>SUM(B2:B97)</f>
        <v>24.599999999999998</v>
      </c>
      <c r="I2" s="12">
        <f>SUM(C2:C97)</f>
        <v>30.099999999999998</v>
      </c>
      <c r="J2" s="12">
        <f t="shared" ref="J2" si="0">SUM(D2:D97)</f>
        <v>30.099999999999998</v>
      </c>
      <c r="K2" t="s">
        <v>7</v>
      </c>
      <c r="P2" s="1">
        <v>1</v>
      </c>
      <c r="Q2" s="2">
        <v>0.80540540484810796</v>
      </c>
      <c r="R2" s="2">
        <v>0.80540540484810796</v>
      </c>
      <c r="S2" s="2">
        <v>0.80540540484810796</v>
      </c>
    </row>
    <row r="3" spans="1:21" x14ac:dyDescent="0.3">
      <c r="A3" s="4">
        <f>A2+1/24/4</f>
        <v>1.0416666666666666E-2</v>
      </c>
      <c r="B3" s="2">
        <v>0.05</v>
      </c>
      <c r="C3" s="2">
        <v>0.05</v>
      </c>
      <c r="D3" s="2">
        <v>0.05</v>
      </c>
      <c r="F3" s="3"/>
      <c r="G3" t="s">
        <v>12</v>
      </c>
      <c r="H3" s="1">
        <f>Q56*5</f>
        <v>134.35134585083134</v>
      </c>
      <c r="I3" s="1">
        <f>R56</f>
        <v>26.870269170166267</v>
      </c>
      <c r="J3" s="1">
        <f>S56</f>
        <v>26.870269170166267</v>
      </c>
      <c r="K3" t="s">
        <v>8</v>
      </c>
      <c r="P3" s="1">
        <v>2</v>
      </c>
      <c r="Q3" s="2">
        <v>0.80540540484810796</v>
      </c>
      <c r="R3" s="2">
        <v>0.80540540484810796</v>
      </c>
      <c r="S3" s="2">
        <v>0.80540540484810796</v>
      </c>
    </row>
    <row r="4" spans="1:21" ht="15" thickBot="1" x14ac:dyDescent="0.35">
      <c r="A4" s="4">
        <f t="shared" ref="A4:A66" si="1">A3+1/24/4</f>
        <v>2.0833333333333332E-2</v>
      </c>
      <c r="B4" s="2">
        <v>0.05</v>
      </c>
      <c r="C4" s="2">
        <v>0.05</v>
      </c>
      <c r="D4" s="2">
        <v>0.05</v>
      </c>
      <c r="P4" s="1">
        <v>3</v>
      </c>
      <c r="Q4" s="2">
        <v>0.80540540484810796</v>
      </c>
      <c r="R4" s="2">
        <v>0.80540540484810796</v>
      </c>
      <c r="S4" s="2">
        <v>0.80540540484810796</v>
      </c>
    </row>
    <row r="5" spans="1:21" ht="15" thickBot="1" x14ac:dyDescent="0.35">
      <c r="A5" s="4">
        <f t="shared" si="1"/>
        <v>3.125E-2</v>
      </c>
      <c r="B5" s="2">
        <v>0.05</v>
      </c>
      <c r="C5" s="2">
        <v>0.05</v>
      </c>
      <c r="D5" s="2">
        <v>0.05</v>
      </c>
      <c r="H5" s="10" t="s">
        <v>9</v>
      </c>
      <c r="I5" s="9">
        <f>SUMPRODUCT(H2:J2,H3:J3)/1000</f>
        <v>4.9226333119744599</v>
      </c>
      <c r="J5" t="s">
        <v>10</v>
      </c>
      <c r="K5" s="3"/>
      <c r="L5" s="17"/>
      <c r="P5" s="1">
        <v>4</v>
      </c>
      <c r="Q5" s="2">
        <v>0.80540540484810796</v>
      </c>
      <c r="R5" s="2">
        <v>0.80540540484810796</v>
      </c>
      <c r="S5" s="2">
        <v>0.80540540484810796</v>
      </c>
    </row>
    <row r="6" spans="1:21" x14ac:dyDescent="0.3">
      <c r="A6" s="4">
        <f t="shared" si="1"/>
        <v>4.1666666666666664E-2</v>
      </c>
      <c r="B6" s="2">
        <v>0.05</v>
      </c>
      <c r="C6" s="2">
        <v>0.05</v>
      </c>
      <c r="D6" s="2">
        <v>0.05</v>
      </c>
      <c r="P6" s="1">
        <v>5</v>
      </c>
      <c r="Q6" s="2">
        <v>0.73513507996274796</v>
      </c>
      <c r="R6" s="2">
        <v>0.73513507996274796</v>
      </c>
      <c r="S6" s="2">
        <v>0.73513507996274796</v>
      </c>
    </row>
    <row r="7" spans="1:21" x14ac:dyDescent="0.3">
      <c r="A7" s="4">
        <f t="shared" si="1"/>
        <v>5.2083333333333329E-2</v>
      </c>
      <c r="B7" s="2">
        <v>0.05</v>
      </c>
      <c r="C7" s="2">
        <v>0.05</v>
      </c>
      <c r="D7" s="2">
        <v>0.05</v>
      </c>
      <c r="P7" s="1">
        <v>6</v>
      </c>
      <c r="Q7" s="2">
        <v>0.73513507996274796</v>
      </c>
      <c r="R7" s="2">
        <v>0.73513507996274796</v>
      </c>
      <c r="S7" s="2">
        <v>0.73513507996274796</v>
      </c>
    </row>
    <row r="8" spans="1:21" x14ac:dyDescent="0.3">
      <c r="A8" s="4">
        <f t="shared" si="1"/>
        <v>6.2499999999999993E-2</v>
      </c>
      <c r="B8" s="2">
        <v>0.05</v>
      </c>
      <c r="C8" s="2">
        <v>0.05</v>
      </c>
      <c r="D8" s="2">
        <v>0.05</v>
      </c>
      <c r="P8" s="1">
        <v>7</v>
      </c>
      <c r="Q8" s="2">
        <v>0.73513507996274796</v>
      </c>
      <c r="R8" s="2">
        <v>0.73513507996274796</v>
      </c>
      <c r="S8" s="2">
        <v>0.73513507996274796</v>
      </c>
    </row>
    <row r="9" spans="1:21" x14ac:dyDescent="0.3">
      <c r="A9" s="4">
        <f t="shared" si="1"/>
        <v>7.2916666666666657E-2</v>
      </c>
      <c r="B9" s="2">
        <v>0.05</v>
      </c>
      <c r="C9" s="2">
        <v>0.05</v>
      </c>
      <c r="D9" s="2">
        <v>0.05</v>
      </c>
      <c r="P9" s="1">
        <v>8</v>
      </c>
      <c r="Q9" s="2">
        <v>0.73513507996274796</v>
      </c>
      <c r="R9" s="2">
        <v>0.73513507996274796</v>
      </c>
      <c r="S9" s="2">
        <v>0.73513507996274796</v>
      </c>
    </row>
    <row r="10" spans="1:21" x14ac:dyDescent="0.3">
      <c r="A10" s="4">
        <f t="shared" si="1"/>
        <v>8.3333333333333329E-2</v>
      </c>
      <c r="B10" s="2">
        <v>0.05</v>
      </c>
      <c r="C10" s="2">
        <v>0.05</v>
      </c>
      <c r="D10" s="2">
        <v>0.05</v>
      </c>
      <c r="P10" s="1">
        <v>9</v>
      </c>
      <c r="Q10" s="2">
        <v>0.89729722540600398</v>
      </c>
      <c r="R10" s="2">
        <v>0.89729722540600398</v>
      </c>
      <c r="S10" s="2">
        <v>0.89729722540600398</v>
      </c>
    </row>
    <row r="11" spans="1:21" x14ac:dyDescent="0.3">
      <c r="A11" s="4">
        <f t="shared" si="1"/>
        <v>9.375E-2</v>
      </c>
      <c r="B11" s="2">
        <v>0.05</v>
      </c>
      <c r="C11" s="2">
        <v>0.05</v>
      </c>
      <c r="D11" s="2">
        <v>0.05</v>
      </c>
      <c r="P11" s="1">
        <v>10</v>
      </c>
      <c r="Q11" s="2">
        <v>0.89729722540600398</v>
      </c>
      <c r="R11" s="2">
        <v>0.89729722540600398</v>
      </c>
      <c r="S11" s="2">
        <v>0.89729722540600398</v>
      </c>
      <c r="U11" s="19"/>
    </row>
    <row r="12" spans="1:21" x14ac:dyDescent="0.3">
      <c r="A12" s="4">
        <f t="shared" si="1"/>
        <v>0.10416666666666667</v>
      </c>
      <c r="B12" s="2">
        <v>0.05</v>
      </c>
      <c r="C12" s="2">
        <v>0.05</v>
      </c>
      <c r="D12" s="2">
        <v>0.05</v>
      </c>
      <c r="P12" s="1">
        <v>11</v>
      </c>
      <c r="Q12" s="2">
        <v>0.89729722540600398</v>
      </c>
      <c r="R12" s="2">
        <v>0.89729722540600398</v>
      </c>
      <c r="S12" s="2">
        <v>0.89729722540600398</v>
      </c>
    </row>
    <row r="13" spans="1:21" x14ac:dyDescent="0.3">
      <c r="A13" s="4">
        <f t="shared" si="1"/>
        <v>0.11458333333333334</v>
      </c>
      <c r="B13" s="2">
        <v>0.05</v>
      </c>
      <c r="C13" s="2">
        <v>0.05</v>
      </c>
      <c r="D13" s="2">
        <v>0.05</v>
      </c>
      <c r="P13" s="1">
        <v>12</v>
      </c>
      <c r="Q13" s="2">
        <v>0.89729722540600398</v>
      </c>
      <c r="R13" s="2">
        <v>0.89729722540600398</v>
      </c>
      <c r="S13" s="2">
        <v>0.89729722540600398</v>
      </c>
      <c r="U13" s="19"/>
    </row>
    <row r="14" spans="1:21" x14ac:dyDescent="0.3">
      <c r="A14" s="4">
        <f t="shared" si="1"/>
        <v>0.125</v>
      </c>
      <c r="B14" s="2">
        <v>0.05</v>
      </c>
      <c r="C14" s="2">
        <v>0.05</v>
      </c>
      <c r="D14" s="2">
        <v>0.05</v>
      </c>
      <c r="P14" s="1">
        <v>13</v>
      </c>
      <c r="Q14" s="2">
        <v>0.89729722540600398</v>
      </c>
      <c r="R14" s="2">
        <v>0.89729722540600398</v>
      </c>
      <c r="S14" s="2">
        <v>0.89729722540600398</v>
      </c>
    </row>
    <row r="15" spans="1:21" x14ac:dyDescent="0.3">
      <c r="A15" s="4">
        <f t="shared" si="1"/>
        <v>0.13541666666666666</v>
      </c>
      <c r="B15" s="2">
        <v>0.05</v>
      </c>
      <c r="C15" s="2">
        <v>0.05</v>
      </c>
      <c r="D15" s="2">
        <v>0.05</v>
      </c>
      <c r="P15" s="1">
        <v>14</v>
      </c>
      <c r="Q15" s="2">
        <v>0.47297302730941398</v>
      </c>
      <c r="R15" s="2">
        <v>0.47297302730941398</v>
      </c>
      <c r="S15" s="2">
        <v>0.47297302730941398</v>
      </c>
    </row>
    <row r="16" spans="1:21" x14ac:dyDescent="0.3">
      <c r="A16" s="4">
        <f t="shared" si="1"/>
        <v>0.14583333333333331</v>
      </c>
      <c r="B16" s="2">
        <v>0.05</v>
      </c>
      <c r="C16" s="2">
        <v>0.05</v>
      </c>
      <c r="D16" s="2">
        <v>0.05</v>
      </c>
      <c r="P16" s="1">
        <v>15</v>
      </c>
      <c r="Q16" s="2">
        <v>0.47297302730941398</v>
      </c>
      <c r="R16" s="2">
        <v>0.47297302730941398</v>
      </c>
      <c r="S16" s="2">
        <v>0.47297302730941398</v>
      </c>
    </row>
    <row r="17" spans="1:19" x14ac:dyDescent="0.3">
      <c r="A17" s="4">
        <f t="shared" si="1"/>
        <v>0.15624999999999997</v>
      </c>
      <c r="B17" s="2">
        <v>0.05</v>
      </c>
      <c r="C17" s="2">
        <v>0.05</v>
      </c>
      <c r="D17" s="2">
        <v>0.05</v>
      </c>
      <c r="P17" s="1">
        <v>16</v>
      </c>
      <c r="Q17" s="2">
        <v>0.47297302730941398</v>
      </c>
      <c r="R17" s="2">
        <v>0.47297302730941398</v>
      </c>
      <c r="S17" s="2">
        <v>0.47297302730941398</v>
      </c>
    </row>
    <row r="18" spans="1:19" x14ac:dyDescent="0.3">
      <c r="A18" s="4">
        <f t="shared" si="1"/>
        <v>0.16666666666666663</v>
      </c>
      <c r="B18" s="2">
        <v>0.05</v>
      </c>
      <c r="C18" s="2">
        <v>0.05</v>
      </c>
      <c r="D18" s="2">
        <v>0.05</v>
      </c>
      <c r="P18" s="1">
        <v>17</v>
      </c>
      <c r="Q18" s="2">
        <v>0.47297302730941398</v>
      </c>
      <c r="R18" s="2">
        <v>0.47297302730941398</v>
      </c>
      <c r="S18" s="2">
        <v>0.47297302730941398</v>
      </c>
    </row>
    <row r="19" spans="1:19" x14ac:dyDescent="0.3">
      <c r="A19" s="4">
        <f t="shared" si="1"/>
        <v>0.17708333333333329</v>
      </c>
      <c r="B19" s="2">
        <v>0.05</v>
      </c>
      <c r="C19" s="2">
        <v>0.05</v>
      </c>
      <c r="D19" s="2">
        <v>0.05</v>
      </c>
      <c r="P19" s="1">
        <v>18</v>
      </c>
      <c r="Q19" s="2">
        <v>0.27297280048959999</v>
      </c>
      <c r="R19" s="2">
        <v>0.27297280048959999</v>
      </c>
      <c r="S19" s="2">
        <v>0.27297280048959999</v>
      </c>
    </row>
    <row r="20" spans="1:19" x14ac:dyDescent="0.3">
      <c r="A20" s="4">
        <f t="shared" si="1"/>
        <v>0.18749999999999994</v>
      </c>
      <c r="B20" s="2">
        <v>0.05</v>
      </c>
      <c r="C20" s="2">
        <v>0.05</v>
      </c>
      <c r="D20" s="2">
        <v>0.05</v>
      </c>
      <c r="P20" s="1">
        <v>19</v>
      </c>
      <c r="Q20" s="2">
        <v>0.27297280048959999</v>
      </c>
      <c r="R20" s="2">
        <v>0.27297280048959999</v>
      </c>
      <c r="S20" s="2">
        <v>0.27297280048959999</v>
      </c>
    </row>
    <row r="21" spans="1:19" x14ac:dyDescent="0.3">
      <c r="A21" s="4">
        <f t="shared" si="1"/>
        <v>0.1979166666666666</v>
      </c>
      <c r="B21" s="2">
        <v>0.05</v>
      </c>
      <c r="C21" s="2">
        <v>0.05</v>
      </c>
      <c r="D21" s="2">
        <v>0.05</v>
      </c>
      <c r="P21" s="1">
        <v>20</v>
      </c>
      <c r="Q21" s="2">
        <v>0.27297280048959999</v>
      </c>
      <c r="R21" s="2">
        <v>0.27297280048959999</v>
      </c>
      <c r="S21" s="2">
        <v>0.27297280048959999</v>
      </c>
    </row>
    <row r="22" spans="1:19" x14ac:dyDescent="0.3">
      <c r="A22" s="4">
        <f t="shared" si="1"/>
        <v>0.20833333333333326</v>
      </c>
      <c r="B22" s="2">
        <v>0.05</v>
      </c>
      <c r="C22" s="2">
        <v>0.05</v>
      </c>
      <c r="D22" s="2">
        <v>0.05</v>
      </c>
      <c r="P22" s="1">
        <v>21</v>
      </c>
      <c r="Q22" s="2">
        <v>0.27297280048959999</v>
      </c>
      <c r="R22" s="2">
        <v>0.27297280048959999</v>
      </c>
      <c r="S22" s="2">
        <v>0.27297280048959999</v>
      </c>
    </row>
    <row r="23" spans="1:19" x14ac:dyDescent="0.3">
      <c r="A23" s="4">
        <f t="shared" si="1"/>
        <v>0.21874999999999992</v>
      </c>
      <c r="B23" s="2">
        <v>0.05</v>
      </c>
      <c r="C23" s="2">
        <v>0.05</v>
      </c>
      <c r="D23" s="2">
        <v>0.05</v>
      </c>
      <c r="F23" s="1"/>
      <c r="G23" s="1" t="s">
        <v>3</v>
      </c>
      <c r="H23" s="1" t="s">
        <v>1</v>
      </c>
      <c r="I23" s="1" t="s">
        <v>2</v>
      </c>
      <c r="P23" s="1">
        <v>22</v>
      </c>
      <c r="Q23" s="2">
        <v>0.34864865394296801</v>
      </c>
      <c r="R23" s="2">
        <v>0.34864865394296801</v>
      </c>
      <c r="S23" s="2">
        <v>0.34864865394296801</v>
      </c>
    </row>
    <row r="24" spans="1:19" x14ac:dyDescent="0.3">
      <c r="A24" s="4">
        <f t="shared" si="1"/>
        <v>0.22916666666666657</v>
      </c>
      <c r="B24" s="2">
        <v>0.05</v>
      </c>
      <c r="C24" s="2">
        <v>0.05</v>
      </c>
      <c r="D24" s="2">
        <v>0.05</v>
      </c>
      <c r="F24" s="6">
        <v>0</v>
      </c>
      <c r="G24" s="11">
        <v>0.2</v>
      </c>
      <c r="H24" s="11">
        <v>0.2</v>
      </c>
      <c r="I24" s="11">
        <v>0.2</v>
      </c>
      <c r="P24" s="1">
        <v>23</v>
      </c>
      <c r="Q24" s="2">
        <v>0.34864865394296801</v>
      </c>
      <c r="R24" s="2">
        <v>0.34864865394296801</v>
      </c>
      <c r="S24" s="2">
        <v>0.34864865394296801</v>
      </c>
    </row>
    <row r="25" spans="1:19" x14ac:dyDescent="0.3">
      <c r="A25" s="4">
        <f t="shared" si="1"/>
        <v>0.23958333333333323</v>
      </c>
      <c r="B25" s="2">
        <v>0.05</v>
      </c>
      <c r="C25" s="2">
        <v>0.05</v>
      </c>
      <c r="D25" s="2">
        <v>0.05</v>
      </c>
      <c r="F25" s="6">
        <v>1</v>
      </c>
      <c r="G25" s="11">
        <v>0.2</v>
      </c>
      <c r="H25" s="11">
        <v>0.2</v>
      </c>
      <c r="I25" s="11">
        <v>0.2</v>
      </c>
      <c r="P25" s="1">
        <v>24</v>
      </c>
      <c r="Q25" s="2">
        <v>0.34864865394296801</v>
      </c>
      <c r="R25" s="2">
        <v>0.34864865394296801</v>
      </c>
      <c r="S25" s="2">
        <v>0.34864865394296801</v>
      </c>
    </row>
    <row r="26" spans="1:19" x14ac:dyDescent="0.3">
      <c r="A26" s="4">
        <f t="shared" si="1"/>
        <v>0.24999999999999989</v>
      </c>
      <c r="B26" s="2">
        <v>0.05</v>
      </c>
      <c r="C26" s="2">
        <v>0.05</v>
      </c>
      <c r="D26" s="2">
        <v>0.05</v>
      </c>
      <c r="F26" s="6">
        <v>2</v>
      </c>
      <c r="G26" s="11">
        <v>0.2</v>
      </c>
      <c r="H26" s="11">
        <v>0.2</v>
      </c>
      <c r="I26" s="11">
        <v>0.2</v>
      </c>
      <c r="P26" s="1">
        <v>25</v>
      </c>
      <c r="Q26" s="2">
        <v>0.34864865394296801</v>
      </c>
      <c r="R26" s="2">
        <v>0.34864865394296801</v>
      </c>
      <c r="S26" s="2">
        <v>0.34864865394296801</v>
      </c>
    </row>
    <row r="27" spans="1:19" x14ac:dyDescent="0.3">
      <c r="A27" s="4">
        <f t="shared" si="1"/>
        <v>0.26041666666666657</v>
      </c>
      <c r="B27" s="2">
        <v>0.05</v>
      </c>
      <c r="C27" s="2">
        <v>0.05</v>
      </c>
      <c r="D27" s="2">
        <v>0.05</v>
      </c>
      <c r="F27" s="6">
        <v>3</v>
      </c>
      <c r="G27" s="11">
        <v>0.2</v>
      </c>
      <c r="H27" s="11">
        <v>0.2</v>
      </c>
      <c r="I27" s="11">
        <v>0.2</v>
      </c>
      <c r="P27" s="1">
        <v>26</v>
      </c>
      <c r="Q27" s="2">
        <v>8.1081897520952299E-3</v>
      </c>
      <c r="R27" s="2">
        <v>8.1081897520952299E-3</v>
      </c>
      <c r="S27" s="2">
        <v>8.1081897520952299E-3</v>
      </c>
    </row>
    <row r="28" spans="1:19" x14ac:dyDescent="0.3">
      <c r="A28" s="4">
        <f t="shared" si="1"/>
        <v>0.27083333333333326</v>
      </c>
      <c r="B28" s="2">
        <v>0.05</v>
      </c>
      <c r="C28" s="2">
        <v>0.05</v>
      </c>
      <c r="D28" s="2">
        <v>0.05</v>
      </c>
      <c r="F28" s="6">
        <v>4</v>
      </c>
      <c r="G28" s="11">
        <v>0.2</v>
      </c>
      <c r="H28" s="11">
        <v>0.2</v>
      </c>
      <c r="I28" s="11">
        <v>0.2</v>
      </c>
      <c r="P28" s="1">
        <v>27</v>
      </c>
      <c r="Q28" s="2">
        <v>8.1081897520952299E-3</v>
      </c>
      <c r="R28" s="2">
        <v>8.1081897520952299E-3</v>
      </c>
      <c r="S28" s="2">
        <v>8.1081897520952299E-3</v>
      </c>
    </row>
    <row r="29" spans="1:19" x14ac:dyDescent="0.3">
      <c r="A29" s="4">
        <f t="shared" si="1"/>
        <v>0.28124999999999994</v>
      </c>
      <c r="B29" s="2">
        <v>0.05</v>
      </c>
      <c r="C29" s="2">
        <v>0.05</v>
      </c>
      <c r="D29" s="2">
        <v>0.05</v>
      </c>
      <c r="F29" s="6">
        <v>5</v>
      </c>
      <c r="G29" s="11">
        <v>0.2</v>
      </c>
      <c r="H29" s="11">
        <v>0.2</v>
      </c>
      <c r="I29" s="11">
        <v>0.2</v>
      </c>
      <c r="P29" s="1">
        <v>28</v>
      </c>
      <c r="Q29" s="2">
        <v>8.1081897520952299E-3</v>
      </c>
      <c r="R29" s="2">
        <v>8.1081897520952299E-3</v>
      </c>
      <c r="S29" s="2">
        <v>8.1081897520952299E-3</v>
      </c>
    </row>
    <row r="30" spans="1:19" x14ac:dyDescent="0.3">
      <c r="A30" s="4">
        <f t="shared" si="1"/>
        <v>0.29166666666666663</v>
      </c>
      <c r="B30" s="2">
        <v>0.05</v>
      </c>
      <c r="C30" s="2">
        <v>0.05</v>
      </c>
      <c r="D30" s="2">
        <v>0.05</v>
      </c>
      <c r="F30" s="6">
        <v>6</v>
      </c>
      <c r="G30" s="11">
        <v>0.2</v>
      </c>
      <c r="H30" s="11">
        <v>0.2</v>
      </c>
      <c r="I30" s="11">
        <v>0.2</v>
      </c>
      <c r="P30" s="1">
        <v>29</v>
      </c>
      <c r="Q30" s="2">
        <v>8.1081897520952299E-3</v>
      </c>
      <c r="R30" s="2">
        <v>8.1081897520952299E-3</v>
      </c>
      <c r="S30" s="2">
        <v>8.1081897520952299E-3</v>
      </c>
    </row>
    <row r="31" spans="1:19" x14ac:dyDescent="0.3">
      <c r="A31" s="4">
        <f t="shared" si="1"/>
        <v>0.30208333333333331</v>
      </c>
      <c r="B31" s="2">
        <v>0.05</v>
      </c>
      <c r="C31" s="2">
        <v>0.05</v>
      </c>
      <c r="D31" s="2">
        <v>0.05</v>
      </c>
      <c r="F31" s="6">
        <v>7</v>
      </c>
      <c r="G31" s="11">
        <v>0.2</v>
      </c>
      <c r="H31" s="11">
        <v>0.2</v>
      </c>
      <c r="I31" s="11">
        <v>0.2</v>
      </c>
      <c r="P31" s="1">
        <v>30</v>
      </c>
      <c r="Q31" s="2">
        <v>0.12702713765044901</v>
      </c>
      <c r="R31" s="2">
        <v>0.12702713765044901</v>
      </c>
      <c r="S31" s="2">
        <v>0.12702713765044901</v>
      </c>
    </row>
    <row r="32" spans="1:19" x14ac:dyDescent="0.3">
      <c r="A32" s="4">
        <f t="shared" si="1"/>
        <v>0.3125</v>
      </c>
      <c r="B32" s="2">
        <v>0.05</v>
      </c>
      <c r="C32" s="2">
        <v>0.05</v>
      </c>
      <c r="D32" s="2">
        <v>0.05</v>
      </c>
      <c r="F32" s="6">
        <v>8</v>
      </c>
      <c r="G32" s="11">
        <v>0.2</v>
      </c>
      <c r="H32" s="11">
        <v>0.2</v>
      </c>
      <c r="I32" s="11">
        <v>0.2</v>
      </c>
      <c r="P32" s="1">
        <v>31</v>
      </c>
      <c r="Q32" s="2">
        <v>0.12702713765044901</v>
      </c>
      <c r="R32" s="2">
        <v>0.12702713765044901</v>
      </c>
      <c r="S32" s="2">
        <v>0.12702713765044901</v>
      </c>
    </row>
    <row r="33" spans="1:19" x14ac:dyDescent="0.3">
      <c r="A33" s="4">
        <f t="shared" si="1"/>
        <v>0.32291666666666669</v>
      </c>
      <c r="B33" s="2">
        <v>0.05</v>
      </c>
      <c r="C33" s="2">
        <v>0.05</v>
      </c>
      <c r="D33" s="2">
        <v>0.05</v>
      </c>
      <c r="F33" s="6">
        <v>9</v>
      </c>
      <c r="G33" s="11">
        <v>0.2</v>
      </c>
      <c r="H33" s="11">
        <v>0.2</v>
      </c>
      <c r="I33" s="11">
        <v>0.2</v>
      </c>
      <c r="P33" s="1">
        <v>32</v>
      </c>
      <c r="Q33" s="2">
        <v>0.12702713765044901</v>
      </c>
      <c r="R33" s="2">
        <v>0.12702713765044901</v>
      </c>
      <c r="S33" s="2">
        <v>0.12702713765044901</v>
      </c>
    </row>
    <row r="34" spans="1:19" x14ac:dyDescent="0.3">
      <c r="A34" s="4">
        <f t="shared" si="1"/>
        <v>0.33333333333333337</v>
      </c>
      <c r="B34" s="2">
        <v>0.05</v>
      </c>
      <c r="C34" s="2">
        <v>0.05</v>
      </c>
      <c r="D34" s="2">
        <v>0.05</v>
      </c>
      <c r="F34" s="6">
        <v>10</v>
      </c>
      <c r="G34" s="11">
        <v>0.2</v>
      </c>
      <c r="H34" s="11">
        <v>0.2</v>
      </c>
      <c r="I34" s="11">
        <v>0.2</v>
      </c>
      <c r="P34" s="1">
        <v>33</v>
      </c>
      <c r="Q34" s="2">
        <v>0.12702713765044901</v>
      </c>
      <c r="R34" s="2">
        <v>0.12702713765044901</v>
      </c>
      <c r="S34" s="2">
        <v>0.12702713765044901</v>
      </c>
    </row>
    <row r="35" spans="1:19" x14ac:dyDescent="0.3">
      <c r="A35" s="4">
        <f t="shared" si="1"/>
        <v>0.34375000000000006</v>
      </c>
      <c r="B35" s="2">
        <v>0.05</v>
      </c>
      <c r="C35" s="2">
        <v>0.05</v>
      </c>
      <c r="D35" s="2">
        <v>0.05</v>
      </c>
      <c r="F35" s="6">
        <v>11</v>
      </c>
      <c r="G35" s="11">
        <v>0.2</v>
      </c>
      <c r="H35" s="11">
        <v>0.2</v>
      </c>
      <c r="I35" s="11">
        <v>0.2</v>
      </c>
      <c r="P35" s="1">
        <v>34</v>
      </c>
      <c r="Q35" s="2">
        <v>0.12702713765044901</v>
      </c>
      <c r="R35" s="2">
        <v>0.12702713765044901</v>
      </c>
      <c r="S35" s="2">
        <v>0.12702713765044901</v>
      </c>
    </row>
    <row r="36" spans="1:19" x14ac:dyDescent="0.3">
      <c r="A36" s="4">
        <f t="shared" si="1"/>
        <v>0.35416666666666674</v>
      </c>
      <c r="B36" s="2">
        <v>0.05</v>
      </c>
      <c r="C36" s="2">
        <v>0.05</v>
      </c>
      <c r="D36" s="2">
        <v>0.05</v>
      </c>
      <c r="F36" s="6">
        <v>12</v>
      </c>
      <c r="G36" s="11">
        <v>0.2</v>
      </c>
      <c r="H36" s="11">
        <v>0.2</v>
      </c>
      <c r="I36" s="11">
        <v>0.2</v>
      </c>
      <c r="P36" s="1">
        <v>35</v>
      </c>
      <c r="Q36" s="2">
        <v>0.23243226412878601</v>
      </c>
      <c r="R36" s="2">
        <v>0.23243226412878601</v>
      </c>
      <c r="S36" s="2">
        <v>0.23243226412878601</v>
      </c>
    </row>
    <row r="37" spans="1:19" x14ac:dyDescent="0.3">
      <c r="A37" s="4">
        <f t="shared" si="1"/>
        <v>0.36458333333333343</v>
      </c>
      <c r="B37" s="2">
        <v>0.05</v>
      </c>
      <c r="C37" s="2">
        <v>0.05</v>
      </c>
      <c r="D37" s="2">
        <v>0.05</v>
      </c>
      <c r="F37" s="6">
        <v>13</v>
      </c>
      <c r="G37" s="11">
        <v>0.5</v>
      </c>
      <c r="H37" s="11">
        <v>0.5</v>
      </c>
      <c r="I37" s="11">
        <v>0.5</v>
      </c>
      <c r="P37" s="1">
        <v>36</v>
      </c>
      <c r="Q37" s="2">
        <v>0.23243226412878601</v>
      </c>
      <c r="R37" s="2">
        <v>0.23243226412878601</v>
      </c>
      <c r="S37" s="2">
        <v>0.23243226412878601</v>
      </c>
    </row>
    <row r="38" spans="1:19" x14ac:dyDescent="0.3">
      <c r="A38" s="4">
        <f t="shared" si="1"/>
        <v>0.37500000000000011</v>
      </c>
      <c r="B38" s="2">
        <v>0.05</v>
      </c>
      <c r="C38" s="2">
        <v>0.05</v>
      </c>
      <c r="D38" s="2">
        <v>0.05</v>
      </c>
      <c r="F38" s="6">
        <v>14</v>
      </c>
      <c r="G38" s="11">
        <v>0.5</v>
      </c>
      <c r="H38" s="11">
        <v>0.5</v>
      </c>
      <c r="I38" s="11">
        <v>0.5</v>
      </c>
      <c r="P38" s="1">
        <v>37</v>
      </c>
      <c r="Q38" s="2">
        <v>0.23243226412878601</v>
      </c>
      <c r="R38" s="2">
        <v>0.23243226412878601</v>
      </c>
      <c r="S38" s="2">
        <v>0.23243226412878601</v>
      </c>
    </row>
    <row r="39" spans="1:19" x14ac:dyDescent="0.3">
      <c r="A39" s="4">
        <f t="shared" si="1"/>
        <v>0.3854166666666668</v>
      </c>
      <c r="B39" s="2">
        <v>0.05</v>
      </c>
      <c r="C39" s="2">
        <v>0.05</v>
      </c>
      <c r="D39" s="2">
        <v>0.05</v>
      </c>
      <c r="F39" s="6">
        <v>15</v>
      </c>
      <c r="G39" s="11">
        <v>1</v>
      </c>
      <c r="H39" s="11">
        <v>1</v>
      </c>
      <c r="I39" s="11">
        <v>1</v>
      </c>
      <c r="P39" s="1">
        <v>38</v>
      </c>
      <c r="Q39" s="2">
        <v>0.23243226412878601</v>
      </c>
      <c r="R39" s="2">
        <v>0.23243226412878601</v>
      </c>
      <c r="S39" s="2">
        <v>0.23243226412878601</v>
      </c>
    </row>
    <row r="40" spans="1:19" x14ac:dyDescent="0.3">
      <c r="A40" s="4">
        <f t="shared" si="1"/>
        <v>0.39583333333333348</v>
      </c>
      <c r="B40" s="2">
        <v>0.05</v>
      </c>
      <c r="C40" s="2">
        <v>0.05</v>
      </c>
      <c r="D40" s="2">
        <v>0.05</v>
      </c>
      <c r="F40" s="6">
        <v>16</v>
      </c>
      <c r="G40" s="11">
        <v>1</v>
      </c>
      <c r="H40" s="11">
        <v>3.5</v>
      </c>
      <c r="I40" s="11">
        <v>3.5</v>
      </c>
      <c r="P40" s="1">
        <v>39</v>
      </c>
      <c r="Q40" s="2">
        <v>0.37027025271541902</v>
      </c>
      <c r="R40" s="2">
        <v>0.37027025271541902</v>
      </c>
      <c r="S40" s="2">
        <v>0.37027025271541902</v>
      </c>
    </row>
    <row r="41" spans="1:19" x14ac:dyDescent="0.3">
      <c r="A41" s="4">
        <f t="shared" si="1"/>
        <v>0.40625000000000017</v>
      </c>
      <c r="B41" s="2">
        <v>0.05</v>
      </c>
      <c r="C41" s="2">
        <v>0.05</v>
      </c>
      <c r="D41" s="2">
        <v>0.05</v>
      </c>
      <c r="F41" s="6">
        <v>17</v>
      </c>
      <c r="G41" s="11">
        <v>1.5</v>
      </c>
      <c r="H41" s="11">
        <v>3.5</v>
      </c>
      <c r="I41" s="11">
        <v>3.5</v>
      </c>
      <c r="P41" s="1">
        <v>40</v>
      </c>
      <c r="Q41" s="2">
        <v>0.37027025271541902</v>
      </c>
      <c r="R41" s="2">
        <v>0.37027025271541902</v>
      </c>
      <c r="S41" s="2">
        <v>0.37027025271541902</v>
      </c>
    </row>
    <row r="42" spans="1:19" x14ac:dyDescent="0.3">
      <c r="A42" s="4">
        <f t="shared" si="1"/>
        <v>0.41666666666666685</v>
      </c>
      <c r="B42" s="2">
        <v>0.05</v>
      </c>
      <c r="C42" s="2">
        <v>0.05</v>
      </c>
      <c r="D42" s="2">
        <v>0.05</v>
      </c>
      <c r="F42" s="6">
        <v>18</v>
      </c>
      <c r="G42" s="11">
        <v>3.5</v>
      </c>
      <c r="H42" s="11">
        <v>3.5</v>
      </c>
      <c r="I42" s="11">
        <v>3.5</v>
      </c>
      <c r="P42" s="1">
        <v>41</v>
      </c>
      <c r="Q42" s="2">
        <v>0.37027025271541902</v>
      </c>
      <c r="R42" s="2">
        <v>0.37027025271541902</v>
      </c>
      <c r="S42" s="2">
        <v>0.37027025271541902</v>
      </c>
    </row>
    <row r="43" spans="1:19" x14ac:dyDescent="0.3">
      <c r="A43" s="4">
        <f t="shared" si="1"/>
        <v>0.42708333333333354</v>
      </c>
      <c r="B43" s="2">
        <v>0.05</v>
      </c>
      <c r="C43" s="2">
        <v>0.05</v>
      </c>
      <c r="D43" s="2">
        <v>0.05</v>
      </c>
      <c r="F43" s="6">
        <v>19</v>
      </c>
      <c r="G43" s="11">
        <v>3.5</v>
      </c>
      <c r="H43" s="11">
        <v>3.5</v>
      </c>
      <c r="I43" s="11">
        <v>3.5</v>
      </c>
      <c r="P43" s="1">
        <v>42</v>
      </c>
      <c r="Q43" s="2">
        <v>0.37027025271541902</v>
      </c>
      <c r="R43" s="2">
        <v>0.37027025271541902</v>
      </c>
      <c r="S43" s="2">
        <v>0.37027025271541902</v>
      </c>
    </row>
    <row r="44" spans="1:19" x14ac:dyDescent="0.3">
      <c r="A44" s="4">
        <f t="shared" si="1"/>
        <v>0.43750000000000022</v>
      </c>
      <c r="B44" s="2">
        <v>0.05</v>
      </c>
      <c r="C44" s="2">
        <v>0.05</v>
      </c>
      <c r="D44" s="2">
        <v>0.05</v>
      </c>
      <c r="F44" s="6">
        <v>20</v>
      </c>
      <c r="G44" s="11">
        <v>2.5</v>
      </c>
      <c r="H44" s="11">
        <v>3.5</v>
      </c>
      <c r="I44" s="11">
        <v>3.5</v>
      </c>
      <c r="P44" s="1">
        <v>43</v>
      </c>
      <c r="Q44" s="2">
        <v>0.37027025271541902</v>
      </c>
      <c r="R44" s="2">
        <v>0.37027025271541902</v>
      </c>
      <c r="S44" s="2">
        <v>0.37027025271541902</v>
      </c>
    </row>
    <row r="45" spans="1:19" x14ac:dyDescent="0.3">
      <c r="A45" s="4">
        <f t="shared" si="1"/>
        <v>0.44791666666666691</v>
      </c>
      <c r="B45" s="2">
        <v>0.05</v>
      </c>
      <c r="C45" s="2">
        <v>0.05</v>
      </c>
      <c r="D45" s="2">
        <v>0.05</v>
      </c>
      <c r="F45" s="6">
        <v>21</v>
      </c>
      <c r="G45" s="11">
        <v>3.5</v>
      </c>
      <c r="H45" s="11">
        <v>3.5</v>
      </c>
      <c r="I45" s="11">
        <v>3.5</v>
      </c>
      <c r="P45" s="1">
        <v>44</v>
      </c>
      <c r="Q45" s="2">
        <v>1</v>
      </c>
      <c r="R45" s="2">
        <v>1</v>
      </c>
      <c r="S45" s="2">
        <v>1</v>
      </c>
    </row>
    <row r="46" spans="1:19" x14ac:dyDescent="0.3">
      <c r="A46" s="4">
        <f t="shared" si="1"/>
        <v>0.45833333333333359</v>
      </c>
      <c r="B46" s="2">
        <v>0.05</v>
      </c>
      <c r="C46" s="2">
        <v>0.05</v>
      </c>
      <c r="D46" s="2">
        <v>0.05</v>
      </c>
      <c r="F46" s="6">
        <v>22</v>
      </c>
      <c r="G46" s="11">
        <v>3.5</v>
      </c>
      <c r="H46" s="11">
        <v>3.5</v>
      </c>
      <c r="I46" s="11">
        <v>3.5</v>
      </c>
      <c r="P46" s="1">
        <v>45</v>
      </c>
      <c r="Q46" s="2">
        <v>1</v>
      </c>
      <c r="R46" s="2">
        <v>1</v>
      </c>
      <c r="S46" s="2">
        <v>1</v>
      </c>
    </row>
    <row r="47" spans="1:19" x14ac:dyDescent="0.3">
      <c r="A47" s="4">
        <f t="shared" si="1"/>
        <v>0.46875000000000028</v>
      </c>
      <c r="B47" s="2">
        <v>0.05</v>
      </c>
      <c r="C47" s="2">
        <v>0.05</v>
      </c>
      <c r="D47" s="2">
        <v>0.05</v>
      </c>
      <c r="F47" s="6">
        <v>23</v>
      </c>
      <c r="G47" s="11">
        <v>1</v>
      </c>
      <c r="H47" s="11">
        <v>1</v>
      </c>
      <c r="I47" s="11">
        <v>1</v>
      </c>
      <c r="P47" s="1">
        <v>46</v>
      </c>
      <c r="Q47" s="2">
        <v>1</v>
      </c>
      <c r="R47" s="2">
        <v>1</v>
      </c>
      <c r="S47" s="2">
        <v>1</v>
      </c>
    </row>
    <row r="48" spans="1:19" x14ac:dyDescent="0.3">
      <c r="A48" s="4">
        <f t="shared" si="1"/>
        <v>0.47916666666666696</v>
      </c>
      <c r="B48" s="2">
        <v>0.05</v>
      </c>
      <c r="C48" s="2">
        <v>0.05</v>
      </c>
      <c r="D48" s="2">
        <v>0.05</v>
      </c>
      <c r="G48">
        <f>SUM(G23:G47)</f>
        <v>24.6</v>
      </c>
      <c r="H48">
        <f t="shared" ref="H48:I48" si="2">SUM(H23:H47)</f>
        <v>30.1</v>
      </c>
      <c r="I48">
        <f t="shared" si="2"/>
        <v>30.1</v>
      </c>
      <c r="P48" s="1">
        <v>47</v>
      </c>
      <c r="Q48" s="2">
        <v>1</v>
      </c>
      <c r="R48" s="2">
        <v>1</v>
      </c>
      <c r="S48" s="2">
        <v>1</v>
      </c>
    </row>
    <row r="49" spans="1:19" x14ac:dyDescent="0.3">
      <c r="A49" s="4">
        <f>A48+1/24/4</f>
        <v>0.48958333333333365</v>
      </c>
      <c r="B49" s="2">
        <v>0.05</v>
      </c>
      <c r="C49" s="2">
        <v>0.05</v>
      </c>
      <c r="D49" s="2">
        <v>0.05</v>
      </c>
      <c r="G49" s="14">
        <v>1191.9898283534601</v>
      </c>
      <c r="H49" s="16">
        <f>SUM(H24:H47)</f>
        <v>30.1</v>
      </c>
      <c r="I49" s="16">
        <f>SUM(I24:I47)</f>
        <v>30.1</v>
      </c>
      <c r="P49" s="1">
        <v>48</v>
      </c>
      <c r="Q49" s="2">
        <v>1</v>
      </c>
      <c r="R49" s="2">
        <v>1</v>
      </c>
      <c r="S49" s="2">
        <v>1</v>
      </c>
    </row>
    <row r="50" spans="1:19" ht="15" thickBot="1" x14ac:dyDescent="0.35">
      <c r="A50" s="4">
        <f t="shared" si="1"/>
        <v>0.50000000000000033</v>
      </c>
      <c r="B50" s="2">
        <v>0.05</v>
      </c>
      <c r="C50" s="2">
        <v>0.05</v>
      </c>
      <c r="D50" s="2">
        <v>0.05</v>
      </c>
      <c r="P50" s="1">
        <v>49</v>
      </c>
      <c r="Q50" s="2">
        <v>0.84864860239300999</v>
      </c>
      <c r="R50" s="2">
        <v>0.84864860239300999</v>
      </c>
      <c r="S50" s="2">
        <v>0.84864860239300999</v>
      </c>
    </row>
    <row r="51" spans="1:19" ht="15" thickBot="1" x14ac:dyDescent="0.35">
      <c r="A51" s="4">
        <f t="shared" si="1"/>
        <v>0.51041666666666696</v>
      </c>
      <c r="B51" s="2">
        <v>0.05</v>
      </c>
      <c r="C51" s="2">
        <v>0.05</v>
      </c>
      <c r="D51" s="2">
        <v>0.05</v>
      </c>
      <c r="G51" s="10" t="s">
        <v>9</v>
      </c>
      <c r="H51" s="9">
        <f>SUMPRODUCT(H3:J3,G49:I49)/1000</f>
        <v>161.76302788383282</v>
      </c>
      <c r="I51" t="s">
        <v>10</v>
      </c>
      <c r="P51" s="1">
        <v>50</v>
      </c>
      <c r="Q51" s="2">
        <v>0.84864860239300999</v>
      </c>
      <c r="R51" s="2">
        <v>0.84864860239300999</v>
      </c>
      <c r="S51" s="2">
        <v>0.84864860239300999</v>
      </c>
    </row>
    <row r="52" spans="1:19" x14ac:dyDescent="0.3">
      <c r="A52" s="4">
        <f t="shared" si="1"/>
        <v>0.52083333333333359</v>
      </c>
      <c r="B52" s="2">
        <v>0.05</v>
      </c>
      <c r="C52" s="2">
        <v>0.05</v>
      </c>
      <c r="D52" s="2">
        <v>0.05</v>
      </c>
      <c r="P52" s="1">
        <v>51</v>
      </c>
      <c r="Q52" s="2">
        <v>0.84864860239300999</v>
      </c>
      <c r="R52" s="2">
        <v>0.84864860239300999</v>
      </c>
      <c r="S52" s="2">
        <v>0.84864860239300999</v>
      </c>
    </row>
    <row r="53" spans="1:19" x14ac:dyDescent="0.3">
      <c r="A53" s="4">
        <f t="shared" si="1"/>
        <v>0.53125000000000022</v>
      </c>
      <c r="B53" s="2">
        <v>0.05</v>
      </c>
      <c r="C53" s="2">
        <v>0.05</v>
      </c>
      <c r="D53" s="2">
        <v>0.05</v>
      </c>
      <c r="P53" s="1">
        <v>52</v>
      </c>
      <c r="Q53" s="2">
        <v>0.84864860239300999</v>
      </c>
      <c r="R53" s="2">
        <v>0.84864860239300999</v>
      </c>
      <c r="S53" s="2">
        <v>0.84864860239300999</v>
      </c>
    </row>
    <row r="54" spans="1:19" x14ac:dyDescent="0.3">
      <c r="A54" s="4">
        <f t="shared" si="1"/>
        <v>0.54166666666666685</v>
      </c>
      <c r="B54" s="2">
        <v>0.125</v>
      </c>
      <c r="C54" s="2">
        <v>0.125</v>
      </c>
      <c r="D54" s="2">
        <v>0.125</v>
      </c>
      <c r="P54" s="1">
        <v>53</v>
      </c>
      <c r="Q54" s="2">
        <v>0</v>
      </c>
      <c r="R54" s="2">
        <v>0</v>
      </c>
      <c r="S54" s="2">
        <v>0</v>
      </c>
    </row>
    <row r="55" spans="1:19" x14ac:dyDescent="0.3">
      <c r="A55" s="4">
        <f t="shared" si="1"/>
        <v>0.55208333333333348</v>
      </c>
      <c r="B55" s="2">
        <v>0.125</v>
      </c>
      <c r="C55" s="2">
        <v>0.125</v>
      </c>
      <c r="D55" s="2">
        <v>0.125</v>
      </c>
    </row>
    <row r="56" spans="1:19" x14ac:dyDescent="0.3">
      <c r="A56" s="4">
        <f t="shared" si="1"/>
        <v>0.56250000000000011</v>
      </c>
      <c r="B56" s="2">
        <v>0.125</v>
      </c>
      <c r="C56" s="2">
        <v>0.125</v>
      </c>
      <c r="D56" s="2">
        <v>0.125</v>
      </c>
      <c r="P56" t="s">
        <v>13</v>
      </c>
      <c r="Q56">
        <f>SUM(Q2:Q54)</f>
        <v>26.870269170166267</v>
      </c>
      <c r="R56">
        <f>SUM(R2:R54)</f>
        <v>26.870269170166267</v>
      </c>
      <c r="S56">
        <f>SUM(S2:S54)</f>
        <v>26.870269170166267</v>
      </c>
    </row>
    <row r="57" spans="1:19" x14ac:dyDescent="0.3">
      <c r="A57" s="4">
        <f t="shared" si="1"/>
        <v>0.57291666666666674</v>
      </c>
      <c r="B57" s="2">
        <v>0.125</v>
      </c>
      <c r="C57" s="2">
        <v>0.125</v>
      </c>
      <c r="D57" s="2">
        <v>0.125</v>
      </c>
    </row>
    <row r="58" spans="1:19" x14ac:dyDescent="0.3">
      <c r="A58" s="4">
        <f t="shared" si="1"/>
        <v>0.58333333333333337</v>
      </c>
      <c r="B58" s="2">
        <v>0.125</v>
      </c>
      <c r="C58" s="2">
        <v>0.125</v>
      </c>
      <c r="D58" s="2">
        <v>0.125</v>
      </c>
    </row>
    <row r="59" spans="1:19" x14ac:dyDescent="0.3">
      <c r="A59" s="4">
        <f t="shared" si="1"/>
        <v>0.59375</v>
      </c>
      <c r="B59" s="2">
        <v>0.125</v>
      </c>
      <c r="C59" s="2">
        <v>0.125</v>
      </c>
      <c r="D59" s="2">
        <v>0.125</v>
      </c>
    </row>
    <row r="60" spans="1:19" x14ac:dyDescent="0.3">
      <c r="A60" s="4">
        <f t="shared" si="1"/>
        <v>0.60416666666666663</v>
      </c>
      <c r="B60" s="2">
        <v>0.125</v>
      </c>
      <c r="C60" s="2">
        <v>0.125</v>
      </c>
      <c r="D60" s="2">
        <v>0.125</v>
      </c>
    </row>
    <row r="61" spans="1:19" x14ac:dyDescent="0.3">
      <c r="A61" s="4">
        <f t="shared" si="1"/>
        <v>0.61458333333333326</v>
      </c>
      <c r="B61" s="2">
        <v>0.125</v>
      </c>
      <c r="C61" s="2">
        <v>0.125</v>
      </c>
      <c r="D61" s="2">
        <v>0.125</v>
      </c>
    </row>
    <row r="62" spans="1:19" x14ac:dyDescent="0.3">
      <c r="A62" s="4">
        <f t="shared" si="1"/>
        <v>0.62499999999999989</v>
      </c>
      <c r="B62" s="2">
        <v>0.25</v>
      </c>
      <c r="C62" s="2">
        <v>0.25</v>
      </c>
      <c r="D62" s="2">
        <v>0.25</v>
      </c>
    </row>
    <row r="63" spans="1:19" x14ac:dyDescent="0.3">
      <c r="A63" s="4">
        <f t="shared" si="1"/>
        <v>0.63541666666666652</v>
      </c>
      <c r="B63" s="2">
        <v>0.25</v>
      </c>
      <c r="C63" s="2">
        <v>0.25</v>
      </c>
      <c r="D63" s="2">
        <v>0.25</v>
      </c>
    </row>
    <row r="64" spans="1:19" x14ac:dyDescent="0.3">
      <c r="A64" s="4">
        <f t="shared" si="1"/>
        <v>0.64583333333333315</v>
      </c>
      <c r="B64" s="2">
        <v>0.25</v>
      </c>
      <c r="C64" s="2">
        <v>0.25</v>
      </c>
      <c r="D64" s="2">
        <v>0.25</v>
      </c>
    </row>
    <row r="65" spans="1:4" x14ac:dyDescent="0.3">
      <c r="A65" s="4">
        <f t="shared" si="1"/>
        <v>0.65624999999999978</v>
      </c>
      <c r="B65" s="2">
        <v>0.25</v>
      </c>
      <c r="C65" s="2">
        <v>0.25</v>
      </c>
      <c r="D65" s="2">
        <v>0.25</v>
      </c>
    </row>
    <row r="66" spans="1:4" x14ac:dyDescent="0.3">
      <c r="A66" s="4">
        <f t="shared" si="1"/>
        <v>0.66666666666666641</v>
      </c>
      <c r="B66" s="2">
        <v>0.25</v>
      </c>
      <c r="C66" s="2">
        <v>0.875</v>
      </c>
      <c r="D66" s="2">
        <v>0.875</v>
      </c>
    </row>
    <row r="67" spans="1:4" x14ac:dyDescent="0.3">
      <c r="A67" s="4">
        <f>A66+1/24/4</f>
        <v>0.67708333333333304</v>
      </c>
      <c r="B67" s="2">
        <v>0.25</v>
      </c>
      <c r="C67" s="2">
        <v>0.875</v>
      </c>
      <c r="D67" s="2">
        <v>0.875</v>
      </c>
    </row>
    <row r="68" spans="1:4" x14ac:dyDescent="0.3">
      <c r="A68" s="4">
        <f t="shared" ref="A68:A75" si="3">A67+1/24/4</f>
        <v>0.68749999999999967</v>
      </c>
      <c r="B68" s="2">
        <v>0.25</v>
      </c>
      <c r="C68" s="2">
        <v>0.875</v>
      </c>
      <c r="D68" s="2">
        <v>0.875</v>
      </c>
    </row>
    <row r="69" spans="1:4" x14ac:dyDescent="0.3">
      <c r="A69" s="4">
        <f t="shared" si="3"/>
        <v>0.6979166666666663</v>
      </c>
      <c r="B69" s="2">
        <v>0.25</v>
      </c>
      <c r="C69" s="2">
        <v>0.875</v>
      </c>
      <c r="D69" s="2">
        <v>0.875</v>
      </c>
    </row>
    <row r="70" spans="1:4" x14ac:dyDescent="0.3">
      <c r="A70" s="4">
        <f t="shared" si="3"/>
        <v>0.70833333333333293</v>
      </c>
      <c r="B70" s="2">
        <v>0.375</v>
      </c>
      <c r="C70" s="2">
        <v>0.875</v>
      </c>
      <c r="D70" s="2">
        <v>0.875</v>
      </c>
    </row>
    <row r="71" spans="1:4" x14ac:dyDescent="0.3">
      <c r="A71" s="4">
        <f t="shared" si="3"/>
        <v>0.71874999999999956</v>
      </c>
      <c r="B71" s="2">
        <v>0.375</v>
      </c>
      <c r="C71" s="2">
        <v>0.875</v>
      </c>
      <c r="D71" s="2">
        <v>0.875</v>
      </c>
    </row>
    <row r="72" spans="1:4" x14ac:dyDescent="0.3">
      <c r="A72" s="4">
        <f t="shared" si="3"/>
        <v>0.72916666666666619</v>
      </c>
      <c r="B72" s="2">
        <v>0.375</v>
      </c>
      <c r="C72" s="2">
        <v>0.875</v>
      </c>
      <c r="D72" s="2">
        <v>0.875</v>
      </c>
    </row>
    <row r="73" spans="1:4" x14ac:dyDescent="0.3">
      <c r="A73" s="4">
        <f t="shared" si="3"/>
        <v>0.73958333333333282</v>
      </c>
      <c r="B73" s="2">
        <v>0.375</v>
      </c>
      <c r="C73" s="2">
        <v>0.875</v>
      </c>
      <c r="D73" s="2">
        <v>0.875</v>
      </c>
    </row>
    <row r="74" spans="1:4" x14ac:dyDescent="0.3">
      <c r="A74" s="4">
        <f t="shared" si="3"/>
        <v>0.74999999999999944</v>
      </c>
      <c r="B74" s="2">
        <v>0.875</v>
      </c>
      <c r="C74" s="2">
        <v>0.875</v>
      </c>
      <c r="D74" s="2">
        <v>0.875</v>
      </c>
    </row>
    <row r="75" spans="1:4" x14ac:dyDescent="0.3">
      <c r="A75" s="4">
        <f t="shared" si="3"/>
        <v>0.76041666666666607</v>
      </c>
      <c r="B75" s="2">
        <v>0.875</v>
      </c>
      <c r="C75" s="2">
        <v>0.875</v>
      </c>
      <c r="D75" s="2">
        <v>0.875</v>
      </c>
    </row>
    <row r="76" spans="1:4" x14ac:dyDescent="0.3">
      <c r="A76" s="4">
        <f>A75+1/24/4</f>
        <v>0.7708333333333327</v>
      </c>
      <c r="B76" s="2">
        <v>0.875</v>
      </c>
      <c r="C76" s="2">
        <v>0.875</v>
      </c>
      <c r="D76" s="2">
        <v>0.875</v>
      </c>
    </row>
    <row r="77" spans="1:4" x14ac:dyDescent="0.3">
      <c r="A77" s="4">
        <f t="shared" ref="A77:A85" si="4">A76+1/24/4</f>
        <v>0.78124999999999933</v>
      </c>
      <c r="B77" s="2">
        <v>0.875</v>
      </c>
      <c r="C77" s="2">
        <v>0.875</v>
      </c>
      <c r="D77" s="2">
        <v>0.875</v>
      </c>
    </row>
    <row r="78" spans="1:4" x14ac:dyDescent="0.3">
      <c r="A78" s="4">
        <f t="shared" si="4"/>
        <v>0.79166666666666596</v>
      </c>
      <c r="B78" s="2">
        <v>0.875</v>
      </c>
      <c r="C78" s="2">
        <v>0.875</v>
      </c>
      <c r="D78" s="2">
        <v>0.875</v>
      </c>
    </row>
    <row r="79" spans="1:4" x14ac:dyDescent="0.3">
      <c r="A79" s="4">
        <f t="shared" si="4"/>
        <v>0.80208333333333259</v>
      </c>
      <c r="B79" s="2">
        <v>0.875</v>
      </c>
      <c r="C79" s="2">
        <v>0.875</v>
      </c>
      <c r="D79" s="2">
        <v>0.875</v>
      </c>
    </row>
    <row r="80" spans="1:4" x14ac:dyDescent="0.3">
      <c r="A80" s="4">
        <f t="shared" si="4"/>
        <v>0.81249999999999922</v>
      </c>
      <c r="B80" s="2">
        <v>0.875</v>
      </c>
      <c r="C80" s="2">
        <v>0.875</v>
      </c>
      <c r="D80" s="2">
        <v>0.875</v>
      </c>
    </row>
    <row r="81" spans="1:4" x14ac:dyDescent="0.3">
      <c r="A81" s="4">
        <f t="shared" si="4"/>
        <v>0.82291666666666585</v>
      </c>
      <c r="B81" s="2">
        <v>0.875</v>
      </c>
      <c r="C81" s="2">
        <v>0.875</v>
      </c>
      <c r="D81" s="2">
        <v>0.875</v>
      </c>
    </row>
    <row r="82" spans="1:4" x14ac:dyDescent="0.3">
      <c r="A82" s="4">
        <f t="shared" si="4"/>
        <v>0.83333333333333248</v>
      </c>
      <c r="B82" s="2">
        <v>0.625</v>
      </c>
      <c r="C82" s="2">
        <v>0.875</v>
      </c>
      <c r="D82" s="2">
        <v>0.875</v>
      </c>
    </row>
    <row r="83" spans="1:4" x14ac:dyDescent="0.3">
      <c r="A83" s="4">
        <f t="shared" si="4"/>
        <v>0.84374999999999911</v>
      </c>
      <c r="B83" s="2">
        <v>0.625</v>
      </c>
      <c r="C83" s="2">
        <v>0.875</v>
      </c>
      <c r="D83" s="2">
        <v>0.875</v>
      </c>
    </row>
    <row r="84" spans="1:4" x14ac:dyDescent="0.3">
      <c r="A84" s="4">
        <f t="shared" si="4"/>
        <v>0.85416666666666574</v>
      </c>
      <c r="B84" s="2">
        <v>0.625</v>
      </c>
      <c r="C84" s="2">
        <v>0.875</v>
      </c>
      <c r="D84" s="2">
        <v>0.875</v>
      </c>
    </row>
    <row r="85" spans="1:4" x14ac:dyDescent="0.3">
      <c r="A85" s="4">
        <f t="shared" si="4"/>
        <v>0.86458333333333237</v>
      </c>
      <c r="B85" s="2">
        <v>0.625</v>
      </c>
      <c r="C85" s="2">
        <v>0.875</v>
      </c>
      <c r="D85" s="2">
        <v>0.875</v>
      </c>
    </row>
    <row r="86" spans="1:4" x14ac:dyDescent="0.3">
      <c r="A86" s="4">
        <f>A85+1/24/4</f>
        <v>0.874999999999999</v>
      </c>
      <c r="B86" s="2">
        <v>0.875</v>
      </c>
      <c r="C86" s="2">
        <v>0.875</v>
      </c>
      <c r="D86" s="2">
        <v>0.875</v>
      </c>
    </row>
    <row r="87" spans="1:4" x14ac:dyDescent="0.3">
      <c r="A87" s="4">
        <f t="shared" ref="A87:A97" si="5">A86+1/24/4</f>
        <v>0.88541666666666563</v>
      </c>
      <c r="B87" s="2">
        <v>0.875</v>
      </c>
      <c r="C87" s="2">
        <v>0.875</v>
      </c>
      <c r="D87" s="2">
        <v>0.875</v>
      </c>
    </row>
    <row r="88" spans="1:4" x14ac:dyDescent="0.3">
      <c r="A88" s="4">
        <f t="shared" si="5"/>
        <v>0.89583333333333226</v>
      </c>
      <c r="B88" s="2">
        <v>0.875</v>
      </c>
      <c r="C88" s="2">
        <v>0.875</v>
      </c>
      <c r="D88" s="2">
        <v>0.875</v>
      </c>
    </row>
    <row r="89" spans="1:4" x14ac:dyDescent="0.3">
      <c r="A89" s="4">
        <f t="shared" si="5"/>
        <v>0.90624999999999889</v>
      </c>
      <c r="B89" s="2">
        <v>0.875</v>
      </c>
      <c r="C89" s="2">
        <v>0.875</v>
      </c>
      <c r="D89" s="2">
        <v>0.875</v>
      </c>
    </row>
    <row r="90" spans="1:4" x14ac:dyDescent="0.3">
      <c r="A90" s="4">
        <f t="shared" si="5"/>
        <v>0.91666666666666552</v>
      </c>
      <c r="B90" s="2">
        <v>0.875</v>
      </c>
      <c r="C90" s="2">
        <v>0.875</v>
      </c>
      <c r="D90" s="2">
        <v>0.875</v>
      </c>
    </row>
    <row r="91" spans="1:4" x14ac:dyDescent="0.3">
      <c r="A91" s="4">
        <f t="shared" si="5"/>
        <v>0.92708333333333215</v>
      </c>
      <c r="B91" s="2">
        <v>0.875</v>
      </c>
      <c r="C91" s="2">
        <v>0.875</v>
      </c>
      <c r="D91" s="2">
        <v>0.875</v>
      </c>
    </row>
    <row r="92" spans="1:4" x14ac:dyDescent="0.3">
      <c r="A92" s="4">
        <f t="shared" si="5"/>
        <v>0.93749999999999878</v>
      </c>
      <c r="B92" s="2">
        <v>0.875</v>
      </c>
      <c r="C92" s="2">
        <v>0.875</v>
      </c>
      <c r="D92" s="2">
        <v>0.875</v>
      </c>
    </row>
    <row r="93" spans="1:4" x14ac:dyDescent="0.3">
      <c r="A93" s="4">
        <f t="shared" si="5"/>
        <v>0.94791666666666541</v>
      </c>
      <c r="B93" s="2">
        <v>0.875</v>
      </c>
      <c r="C93" s="2">
        <v>0.875</v>
      </c>
      <c r="D93" s="2">
        <v>0.875</v>
      </c>
    </row>
    <row r="94" spans="1:4" x14ac:dyDescent="0.3">
      <c r="A94" s="4">
        <f t="shared" si="5"/>
        <v>0.95833333333333204</v>
      </c>
      <c r="B94" s="2">
        <v>0.25</v>
      </c>
      <c r="C94" s="2">
        <v>0.25</v>
      </c>
      <c r="D94" s="2">
        <v>0.25</v>
      </c>
    </row>
    <row r="95" spans="1:4" x14ac:dyDescent="0.3">
      <c r="A95" s="4">
        <f t="shared" si="5"/>
        <v>0.96874999999999867</v>
      </c>
      <c r="B95" s="2">
        <v>0.25</v>
      </c>
      <c r="C95" s="2">
        <v>0.25</v>
      </c>
      <c r="D95" s="2">
        <v>0.25</v>
      </c>
    </row>
    <row r="96" spans="1:4" x14ac:dyDescent="0.3">
      <c r="A96" s="4">
        <f t="shared" si="5"/>
        <v>0.9791666666666653</v>
      </c>
      <c r="B96" s="2">
        <v>0.25</v>
      </c>
      <c r="C96" s="2">
        <v>0.25</v>
      </c>
      <c r="D96" s="2">
        <v>0.25</v>
      </c>
    </row>
    <row r="97" spans="1:4" x14ac:dyDescent="0.3">
      <c r="A97" s="4">
        <f t="shared" si="5"/>
        <v>0.98958333333333193</v>
      </c>
      <c r="B97" s="2">
        <v>0.25</v>
      </c>
      <c r="C97" s="2">
        <v>0.25</v>
      </c>
      <c r="D97" s="2">
        <v>0.25</v>
      </c>
    </row>
  </sheetData>
  <conditionalFormatting sqref="H2:J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S54">
    <cfRule type="iconSet" priority="1">
      <iconSet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FB262-48C9-429B-B037-60C0E229B047}">
  <sheetPr codeName="Sheet4">
    <tabColor theme="7" tint="0.59999389629810485"/>
  </sheetPr>
  <dimension ref="A1:S97"/>
  <sheetViews>
    <sheetView showGridLines="0" topLeftCell="B1" zoomScale="83" zoomScaleNormal="70" workbookViewId="0">
      <selection activeCell="M6" sqref="M6"/>
    </sheetView>
  </sheetViews>
  <sheetFormatPr defaultRowHeight="14.4" x14ac:dyDescent="0.3"/>
  <cols>
    <col min="2" max="2" width="20.5546875" customWidth="1"/>
    <col min="3" max="3" width="12.33203125" customWidth="1"/>
    <col min="4" max="4" width="11.88671875" customWidth="1"/>
    <col min="5" max="5" width="10.21875" bestFit="1" customWidth="1"/>
    <col min="6" max="6" width="7.21875" customWidth="1"/>
    <col min="7" max="8" width="12.21875" bestFit="1" customWidth="1"/>
    <col min="9" max="9" width="10.21875" bestFit="1" customWidth="1"/>
    <col min="11" max="11" width="22.77734375" bestFit="1" customWidth="1"/>
    <col min="15" max="15" width="12.21875" bestFit="1" customWidth="1"/>
    <col min="16" max="16" width="8.44140625" bestFit="1" customWidth="1"/>
  </cols>
  <sheetData>
    <row r="1" spans="1:19" x14ac:dyDescent="0.3">
      <c r="A1" s="1" t="s">
        <v>0</v>
      </c>
      <c r="B1" s="1" t="s">
        <v>3</v>
      </c>
      <c r="C1" s="1" t="s">
        <v>1</v>
      </c>
      <c r="D1" s="1" t="s">
        <v>2</v>
      </c>
      <c r="H1" s="1" t="s">
        <v>3</v>
      </c>
      <c r="I1" s="1" t="s">
        <v>1</v>
      </c>
      <c r="J1" s="1" t="s">
        <v>2</v>
      </c>
      <c r="P1" s="1" t="s">
        <v>11</v>
      </c>
      <c r="Q1" s="1" t="s">
        <v>3</v>
      </c>
      <c r="R1" s="1" t="s">
        <v>1</v>
      </c>
      <c r="S1" s="1" t="s">
        <v>2</v>
      </c>
    </row>
    <row r="2" spans="1:19" x14ac:dyDescent="0.3">
      <c r="A2" s="4">
        <v>0</v>
      </c>
      <c r="B2" s="2">
        <v>1.0281654834969902</v>
      </c>
      <c r="C2" s="2">
        <v>1.0281654834969902</v>
      </c>
      <c r="D2" s="2">
        <v>1.0281654834969902</v>
      </c>
      <c r="H2" s="12">
        <f>SUM(B2:B97)</f>
        <v>2409.4980372704526</v>
      </c>
      <c r="I2" s="12">
        <f>SUM(C2:C97)</f>
        <v>98.703886415711139</v>
      </c>
      <c r="J2" s="12">
        <f t="shared" ref="J2" si="0">SUM(D2:D97)</f>
        <v>98.703886415711139</v>
      </c>
      <c r="K2" t="s">
        <v>7</v>
      </c>
      <c r="P2" s="1">
        <v>1</v>
      </c>
      <c r="Q2" s="2">
        <v>1</v>
      </c>
      <c r="R2" s="2">
        <v>1</v>
      </c>
      <c r="S2" s="2">
        <v>1</v>
      </c>
    </row>
    <row r="3" spans="1:19" x14ac:dyDescent="0.3">
      <c r="A3" s="4">
        <f>A2+1/24/4</f>
        <v>1.0416666666666666E-2</v>
      </c>
      <c r="B3" s="2">
        <v>1.0281654834969902</v>
      </c>
      <c r="C3" s="2">
        <v>1.0281654834969902</v>
      </c>
      <c r="D3" s="2">
        <v>1.0281654834969902</v>
      </c>
      <c r="F3" s="3"/>
      <c r="G3" t="s">
        <v>12</v>
      </c>
      <c r="H3" s="1">
        <f>Q56*5</f>
        <v>245</v>
      </c>
      <c r="I3" s="1">
        <f>R56</f>
        <v>49</v>
      </c>
      <c r="J3" s="1">
        <f>S56</f>
        <v>49</v>
      </c>
      <c r="K3" t="s">
        <v>8</v>
      </c>
      <c r="P3" s="1">
        <v>2</v>
      </c>
      <c r="Q3" s="2">
        <v>1</v>
      </c>
      <c r="R3" s="2">
        <v>1</v>
      </c>
      <c r="S3" s="2">
        <v>1</v>
      </c>
    </row>
    <row r="4" spans="1:19" ht="15" thickBot="1" x14ac:dyDescent="0.35">
      <c r="A4" s="4">
        <f t="shared" ref="A4:A66" si="1">A3+1/24/4</f>
        <v>2.0833333333333332E-2</v>
      </c>
      <c r="B4" s="2">
        <v>1.0281654834969902</v>
      </c>
      <c r="C4" s="2">
        <v>1.0281654834969902</v>
      </c>
      <c r="D4" s="2">
        <v>1.0281654834969902</v>
      </c>
      <c r="P4" s="1">
        <v>3</v>
      </c>
      <c r="Q4" s="2">
        <v>1</v>
      </c>
      <c r="R4" s="2">
        <v>1</v>
      </c>
      <c r="S4" s="2">
        <v>1</v>
      </c>
    </row>
    <row r="5" spans="1:19" ht="15" thickBot="1" x14ac:dyDescent="0.35">
      <c r="A5" s="4">
        <f t="shared" si="1"/>
        <v>3.125E-2</v>
      </c>
      <c r="B5" s="2">
        <v>1.0281654834969902</v>
      </c>
      <c r="C5" s="2">
        <v>1.0281654834969902</v>
      </c>
      <c r="D5" s="2">
        <v>1.0281654834969902</v>
      </c>
      <c r="H5" s="10" t="s">
        <v>9</v>
      </c>
      <c r="I5" s="9">
        <f>SUMPRODUCT(H2:J2,H3:J3)/1000</f>
        <v>600.00000000000068</v>
      </c>
      <c r="J5" t="s">
        <v>10</v>
      </c>
      <c r="K5" s="3"/>
      <c r="P5" s="1">
        <v>4</v>
      </c>
      <c r="Q5" s="2">
        <v>1</v>
      </c>
      <c r="R5" s="2">
        <v>1</v>
      </c>
      <c r="S5" s="2">
        <v>1</v>
      </c>
    </row>
    <row r="6" spans="1:19" x14ac:dyDescent="0.3">
      <c r="A6" s="4">
        <f t="shared" si="1"/>
        <v>4.1666666666666664E-2</v>
      </c>
      <c r="B6" s="2">
        <v>1.0281654834969902</v>
      </c>
      <c r="C6" s="2">
        <v>1.0281654834969902</v>
      </c>
      <c r="D6" s="2">
        <v>1.0281654834969902</v>
      </c>
      <c r="P6" s="1">
        <v>5</v>
      </c>
      <c r="Q6" s="2">
        <v>1</v>
      </c>
      <c r="R6" s="2">
        <v>1</v>
      </c>
      <c r="S6" s="2">
        <v>1</v>
      </c>
    </row>
    <row r="7" spans="1:19" x14ac:dyDescent="0.3">
      <c r="A7" s="4">
        <f t="shared" si="1"/>
        <v>5.2083333333333329E-2</v>
      </c>
      <c r="B7" s="2">
        <v>1.0281654834969902</v>
      </c>
      <c r="C7" s="2">
        <v>1.0281654834969902</v>
      </c>
      <c r="D7" s="2">
        <v>1.0281654834969902</v>
      </c>
      <c r="P7" s="1">
        <v>6</v>
      </c>
      <c r="Q7" s="2">
        <v>1</v>
      </c>
      <c r="R7" s="2">
        <v>1</v>
      </c>
      <c r="S7" s="2">
        <v>1</v>
      </c>
    </row>
    <row r="8" spans="1:19" x14ac:dyDescent="0.3">
      <c r="A8" s="4">
        <f t="shared" si="1"/>
        <v>6.2499999999999993E-2</v>
      </c>
      <c r="B8" s="2">
        <v>1.0281654834969902</v>
      </c>
      <c r="C8" s="2">
        <v>1.0281654834969902</v>
      </c>
      <c r="D8" s="2">
        <v>1.0281654834969902</v>
      </c>
      <c r="P8" s="1">
        <v>7</v>
      </c>
      <c r="Q8" s="2">
        <v>1</v>
      </c>
      <c r="R8" s="2">
        <v>1</v>
      </c>
      <c r="S8" s="2">
        <v>1</v>
      </c>
    </row>
    <row r="9" spans="1:19" x14ac:dyDescent="0.3">
      <c r="A9" s="4">
        <f t="shared" si="1"/>
        <v>7.2916666666666657E-2</v>
      </c>
      <c r="B9" s="2">
        <v>1.0281654834969902</v>
      </c>
      <c r="C9" s="2">
        <v>1.0281654834969902</v>
      </c>
      <c r="D9" s="2">
        <v>1.0281654834969902</v>
      </c>
      <c r="P9" s="1">
        <v>8</v>
      </c>
      <c r="Q9" s="2">
        <v>1</v>
      </c>
      <c r="R9" s="2">
        <v>1</v>
      </c>
      <c r="S9" s="2">
        <v>1</v>
      </c>
    </row>
    <row r="10" spans="1:19" x14ac:dyDescent="0.3">
      <c r="A10" s="4">
        <f t="shared" si="1"/>
        <v>8.3333333333333329E-2</v>
      </c>
      <c r="B10" s="2">
        <v>1.0281654834969902</v>
      </c>
      <c r="C10" s="2">
        <v>1.0281654834969902</v>
      </c>
      <c r="D10" s="2">
        <v>1.0281654834969902</v>
      </c>
      <c r="P10" s="1">
        <v>9</v>
      </c>
      <c r="Q10" s="2">
        <v>1</v>
      </c>
      <c r="R10" s="2">
        <v>1</v>
      </c>
      <c r="S10" s="2">
        <v>1</v>
      </c>
    </row>
    <row r="11" spans="1:19" x14ac:dyDescent="0.3">
      <c r="A11" s="4">
        <f t="shared" si="1"/>
        <v>9.375E-2</v>
      </c>
      <c r="B11" s="2">
        <v>1.0281654834969902</v>
      </c>
      <c r="C11" s="2">
        <v>1.0281654834969902</v>
      </c>
      <c r="D11" s="2">
        <v>1.0281654834969902</v>
      </c>
      <c r="P11" s="1">
        <v>10</v>
      </c>
      <c r="Q11" s="2">
        <v>1</v>
      </c>
      <c r="R11" s="2">
        <v>1</v>
      </c>
      <c r="S11" s="2">
        <v>1</v>
      </c>
    </row>
    <row r="12" spans="1:19" x14ac:dyDescent="0.3">
      <c r="A12" s="4">
        <f t="shared" si="1"/>
        <v>0.10416666666666667</v>
      </c>
      <c r="B12" s="2">
        <v>1.0281654834969902</v>
      </c>
      <c r="C12" s="2">
        <v>1.0281654834969902</v>
      </c>
      <c r="D12" s="2">
        <v>1.0281654834969902</v>
      </c>
      <c r="P12" s="1">
        <v>11</v>
      </c>
      <c r="Q12" s="2">
        <v>1</v>
      </c>
      <c r="R12" s="2">
        <v>1</v>
      </c>
      <c r="S12" s="2">
        <v>1</v>
      </c>
    </row>
    <row r="13" spans="1:19" x14ac:dyDescent="0.3">
      <c r="A13" s="4">
        <f t="shared" si="1"/>
        <v>0.11458333333333334</v>
      </c>
      <c r="B13" s="2">
        <v>1.0281654834969902</v>
      </c>
      <c r="C13" s="2">
        <v>1.0281654834969902</v>
      </c>
      <c r="D13" s="2">
        <v>1.0281654834969902</v>
      </c>
      <c r="P13" s="1">
        <v>12</v>
      </c>
      <c r="Q13" s="2">
        <v>1</v>
      </c>
      <c r="R13" s="2">
        <v>1</v>
      </c>
      <c r="S13" s="2">
        <v>1</v>
      </c>
    </row>
    <row r="14" spans="1:19" x14ac:dyDescent="0.3">
      <c r="A14" s="4">
        <f t="shared" si="1"/>
        <v>0.125</v>
      </c>
      <c r="B14" s="2">
        <v>1.0281654834969902</v>
      </c>
      <c r="C14" s="2">
        <v>1.0281654834969902</v>
      </c>
      <c r="D14" s="2">
        <v>1.0281654834969902</v>
      </c>
      <c r="P14" s="1">
        <v>13</v>
      </c>
      <c r="Q14" s="2">
        <v>1</v>
      </c>
      <c r="R14" s="2">
        <v>1</v>
      </c>
      <c r="S14" s="2">
        <v>1</v>
      </c>
    </row>
    <row r="15" spans="1:19" x14ac:dyDescent="0.3">
      <c r="A15" s="4">
        <f t="shared" si="1"/>
        <v>0.13541666666666666</v>
      </c>
      <c r="B15" s="2">
        <v>1.0281654834969902</v>
      </c>
      <c r="C15" s="2">
        <v>1.0281654834969902</v>
      </c>
      <c r="D15" s="2">
        <v>1.0281654834969902</v>
      </c>
      <c r="P15" s="1">
        <v>14</v>
      </c>
      <c r="Q15" s="2">
        <v>1</v>
      </c>
      <c r="R15" s="2">
        <v>1</v>
      </c>
      <c r="S15" s="2">
        <v>1</v>
      </c>
    </row>
    <row r="16" spans="1:19" x14ac:dyDescent="0.3">
      <c r="A16" s="4">
        <f t="shared" si="1"/>
        <v>0.14583333333333331</v>
      </c>
      <c r="B16" s="2">
        <v>1.0281654834969902</v>
      </c>
      <c r="C16" s="2">
        <v>1.0281654834969902</v>
      </c>
      <c r="D16" s="2">
        <v>1.0281654834969902</v>
      </c>
      <c r="P16" s="1">
        <v>15</v>
      </c>
      <c r="Q16" s="2">
        <v>1</v>
      </c>
      <c r="R16" s="2">
        <v>1</v>
      </c>
      <c r="S16" s="2">
        <v>1</v>
      </c>
    </row>
    <row r="17" spans="1:19" x14ac:dyDescent="0.3">
      <c r="A17" s="4">
        <f t="shared" si="1"/>
        <v>0.15624999999999997</v>
      </c>
      <c r="B17" s="2">
        <v>1.0281654834969902</v>
      </c>
      <c r="C17" s="2">
        <v>1.0281654834969902</v>
      </c>
      <c r="D17" s="2">
        <v>1.0281654834969902</v>
      </c>
      <c r="P17" s="1">
        <v>16</v>
      </c>
      <c r="Q17" s="2">
        <v>1</v>
      </c>
      <c r="R17" s="2">
        <v>1</v>
      </c>
      <c r="S17" s="2">
        <v>1</v>
      </c>
    </row>
    <row r="18" spans="1:19" x14ac:dyDescent="0.3">
      <c r="A18" s="4">
        <f t="shared" si="1"/>
        <v>0.16666666666666663</v>
      </c>
      <c r="B18" s="2">
        <v>1.0281654834969902</v>
      </c>
      <c r="C18" s="2">
        <v>1.0281654834969902</v>
      </c>
      <c r="D18" s="2">
        <v>1.0281654834969902</v>
      </c>
      <c r="P18" s="1">
        <v>17</v>
      </c>
      <c r="Q18" s="2">
        <v>1</v>
      </c>
      <c r="R18" s="2">
        <v>1</v>
      </c>
      <c r="S18" s="2">
        <v>1</v>
      </c>
    </row>
    <row r="19" spans="1:19" x14ac:dyDescent="0.3">
      <c r="A19" s="4">
        <f t="shared" si="1"/>
        <v>0.17708333333333329</v>
      </c>
      <c r="B19" s="2">
        <v>1.0281654834969902</v>
      </c>
      <c r="C19" s="2">
        <v>1.0281654834969902</v>
      </c>
      <c r="D19" s="2">
        <v>1.0281654834969902</v>
      </c>
      <c r="P19" s="1">
        <v>18</v>
      </c>
      <c r="Q19" s="2">
        <v>1</v>
      </c>
      <c r="R19" s="2">
        <v>1</v>
      </c>
      <c r="S19" s="2">
        <v>1</v>
      </c>
    </row>
    <row r="20" spans="1:19" x14ac:dyDescent="0.3">
      <c r="A20" s="4">
        <f t="shared" si="1"/>
        <v>0.18749999999999994</v>
      </c>
      <c r="B20" s="2">
        <v>1.0281654834969902</v>
      </c>
      <c r="C20" s="2">
        <v>1.0281654834969902</v>
      </c>
      <c r="D20" s="2">
        <v>1.0281654834969902</v>
      </c>
      <c r="P20" s="1">
        <v>19</v>
      </c>
      <c r="Q20" s="2">
        <v>1</v>
      </c>
      <c r="R20" s="2">
        <v>1</v>
      </c>
      <c r="S20" s="2">
        <v>1</v>
      </c>
    </row>
    <row r="21" spans="1:19" x14ac:dyDescent="0.3">
      <c r="A21" s="4">
        <f t="shared" si="1"/>
        <v>0.1979166666666666</v>
      </c>
      <c r="B21" s="2">
        <v>1.0281654834969902</v>
      </c>
      <c r="C21" s="2">
        <v>1.0281654834969902</v>
      </c>
      <c r="D21" s="2">
        <v>1.0281654834969902</v>
      </c>
      <c r="P21" s="1">
        <v>20</v>
      </c>
      <c r="Q21" s="2">
        <v>1</v>
      </c>
      <c r="R21" s="2">
        <v>1</v>
      </c>
      <c r="S21" s="2">
        <v>1</v>
      </c>
    </row>
    <row r="22" spans="1:19" x14ac:dyDescent="0.3">
      <c r="A22" s="4">
        <f t="shared" si="1"/>
        <v>0.20833333333333326</v>
      </c>
      <c r="B22" s="2">
        <v>1.0281654834969902</v>
      </c>
      <c r="C22" s="2">
        <v>1.0281654834969902</v>
      </c>
      <c r="D22" s="2">
        <v>1.0281654834969902</v>
      </c>
      <c r="P22" s="1">
        <v>21</v>
      </c>
      <c r="Q22" s="2">
        <v>1</v>
      </c>
      <c r="R22" s="2">
        <v>1</v>
      </c>
      <c r="S22" s="2">
        <v>1</v>
      </c>
    </row>
    <row r="23" spans="1:19" x14ac:dyDescent="0.3">
      <c r="A23" s="4">
        <f t="shared" si="1"/>
        <v>0.21874999999999992</v>
      </c>
      <c r="B23" s="2">
        <v>1.0281654834969902</v>
      </c>
      <c r="C23" s="2">
        <v>1.0281654834969902</v>
      </c>
      <c r="D23" s="2">
        <v>1.0281654834969902</v>
      </c>
      <c r="F23" s="1"/>
      <c r="G23" s="1" t="s">
        <v>3</v>
      </c>
      <c r="H23" s="1" t="s">
        <v>1</v>
      </c>
      <c r="I23" s="1" t="s">
        <v>2</v>
      </c>
      <c r="P23" s="1">
        <v>22</v>
      </c>
      <c r="Q23" s="2">
        <v>1</v>
      </c>
      <c r="R23" s="2">
        <v>1</v>
      </c>
      <c r="S23" s="2">
        <v>1</v>
      </c>
    </row>
    <row r="24" spans="1:19" x14ac:dyDescent="0.3">
      <c r="A24" s="4">
        <f t="shared" si="1"/>
        <v>0.22916666666666657</v>
      </c>
      <c r="B24" s="2">
        <v>1.0281654834969902</v>
      </c>
      <c r="C24" s="2">
        <v>1.0281654834969902</v>
      </c>
      <c r="D24" s="2">
        <v>1.0281654834969902</v>
      </c>
      <c r="F24" s="6">
        <v>0</v>
      </c>
      <c r="G24" s="11">
        <f t="shared" ref="G24:G46" si="2">J24*$G$49</f>
        <v>4.1126619339879609</v>
      </c>
      <c r="H24" s="11">
        <f>$G$24</f>
        <v>4.1126619339879609</v>
      </c>
      <c r="I24" s="11">
        <f>H24</f>
        <v>4.1126619339879609</v>
      </c>
      <c r="J24" s="15">
        <v>1.7068542370123297E-3</v>
      </c>
      <c r="P24" s="1">
        <v>23</v>
      </c>
      <c r="Q24" s="2">
        <v>1</v>
      </c>
      <c r="R24" s="2">
        <v>1</v>
      </c>
      <c r="S24" s="2">
        <v>1</v>
      </c>
    </row>
    <row r="25" spans="1:19" x14ac:dyDescent="0.3">
      <c r="A25" s="4">
        <f t="shared" si="1"/>
        <v>0.23958333333333323</v>
      </c>
      <c r="B25" s="2">
        <v>1.0281654834969902</v>
      </c>
      <c r="C25" s="2">
        <v>1.0281654834969902</v>
      </c>
      <c r="D25" s="2">
        <v>1.0281654834969902</v>
      </c>
      <c r="F25" s="6">
        <v>1</v>
      </c>
      <c r="G25" s="11">
        <f t="shared" si="2"/>
        <v>4.1126619339879609</v>
      </c>
      <c r="H25" s="11">
        <f t="shared" ref="H25:H47" si="3">$G$24</f>
        <v>4.1126619339879609</v>
      </c>
      <c r="I25" s="11">
        <f t="shared" ref="I25:I47" si="4">H25</f>
        <v>4.1126619339879609</v>
      </c>
      <c r="J25" s="15">
        <v>1.7068542370123297E-3</v>
      </c>
      <c r="P25" s="1">
        <v>24</v>
      </c>
      <c r="Q25" s="2">
        <v>1</v>
      </c>
      <c r="R25" s="2">
        <v>1</v>
      </c>
      <c r="S25" s="2">
        <v>1</v>
      </c>
    </row>
    <row r="26" spans="1:19" x14ac:dyDescent="0.3">
      <c r="A26" s="4">
        <f t="shared" si="1"/>
        <v>0.24999999999999989</v>
      </c>
      <c r="B26" s="2">
        <v>1.0281654834969902</v>
      </c>
      <c r="C26" s="2">
        <v>1.0281654834969902</v>
      </c>
      <c r="D26" s="2">
        <v>1.0281654834969902</v>
      </c>
      <c r="F26" s="6">
        <v>2</v>
      </c>
      <c r="G26" s="11">
        <f t="shared" si="2"/>
        <v>4.1126619339879609</v>
      </c>
      <c r="H26" s="11">
        <f t="shared" si="3"/>
        <v>4.1126619339879609</v>
      </c>
      <c r="I26" s="11">
        <f t="shared" si="4"/>
        <v>4.1126619339879609</v>
      </c>
      <c r="J26" s="15">
        <v>1.7068542370123297E-3</v>
      </c>
      <c r="P26" s="1">
        <v>25</v>
      </c>
      <c r="Q26" s="2">
        <v>1</v>
      </c>
      <c r="R26" s="2">
        <v>1</v>
      </c>
      <c r="S26" s="2">
        <v>1</v>
      </c>
    </row>
    <row r="27" spans="1:19" x14ac:dyDescent="0.3">
      <c r="A27" s="4">
        <f t="shared" si="1"/>
        <v>0.26041666666666657</v>
      </c>
      <c r="B27" s="2">
        <v>1.0281654834969902</v>
      </c>
      <c r="C27" s="2">
        <v>1.0281654834969902</v>
      </c>
      <c r="D27" s="2">
        <v>1.0281654834969902</v>
      </c>
      <c r="F27" s="6">
        <v>3</v>
      </c>
      <c r="G27" s="11">
        <f t="shared" si="2"/>
        <v>4.1126619339879609</v>
      </c>
      <c r="H27" s="11">
        <f t="shared" si="3"/>
        <v>4.1126619339879609</v>
      </c>
      <c r="I27" s="11">
        <f t="shared" si="4"/>
        <v>4.1126619339879609</v>
      </c>
      <c r="J27" s="15">
        <v>1.7068542370123297E-3</v>
      </c>
      <c r="P27" s="1">
        <v>26</v>
      </c>
      <c r="Q27" s="2">
        <v>1</v>
      </c>
      <c r="R27" s="2">
        <v>1</v>
      </c>
      <c r="S27" s="2">
        <v>1</v>
      </c>
    </row>
    <row r="28" spans="1:19" x14ac:dyDescent="0.3">
      <c r="A28" s="4">
        <f t="shared" si="1"/>
        <v>0.27083333333333326</v>
      </c>
      <c r="B28" s="2">
        <v>1.0281654834969902</v>
      </c>
      <c r="C28" s="2">
        <v>1.0281654834969902</v>
      </c>
      <c r="D28" s="2">
        <v>1.0281654834969902</v>
      </c>
      <c r="F28" s="6">
        <v>4</v>
      </c>
      <c r="G28" s="11">
        <f t="shared" si="2"/>
        <v>4.1126619339879609</v>
      </c>
      <c r="H28" s="11">
        <f t="shared" si="3"/>
        <v>4.1126619339879609</v>
      </c>
      <c r="I28" s="11">
        <f t="shared" si="4"/>
        <v>4.1126619339879609</v>
      </c>
      <c r="J28" s="15">
        <v>1.7068542370123297E-3</v>
      </c>
      <c r="P28" s="1">
        <v>27</v>
      </c>
      <c r="Q28" s="2">
        <v>1</v>
      </c>
      <c r="R28" s="2">
        <v>1</v>
      </c>
      <c r="S28" s="2">
        <v>1</v>
      </c>
    </row>
    <row r="29" spans="1:19" x14ac:dyDescent="0.3">
      <c r="A29" s="4">
        <f t="shared" si="1"/>
        <v>0.28124999999999994</v>
      </c>
      <c r="B29" s="2">
        <v>1.0281654834969902</v>
      </c>
      <c r="C29" s="2">
        <v>1.0281654834969902</v>
      </c>
      <c r="D29" s="2">
        <v>1.0281654834969902</v>
      </c>
      <c r="F29" s="6">
        <v>5</v>
      </c>
      <c r="G29" s="11">
        <f t="shared" si="2"/>
        <v>4.1126619339879609</v>
      </c>
      <c r="H29" s="11">
        <f t="shared" si="3"/>
        <v>4.1126619339879609</v>
      </c>
      <c r="I29" s="11">
        <f t="shared" si="4"/>
        <v>4.1126619339879609</v>
      </c>
      <c r="J29" s="15">
        <v>1.7068542370123297E-3</v>
      </c>
      <c r="P29" s="1">
        <v>28</v>
      </c>
      <c r="Q29" s="2">
        <v>1</v>
      </c>
      <c r="R29" s="2">
        <v>1</v>
      </c>
      <c r="S29" s="2">
        <v>1</v>
      </c>
    </row>
    <row r="30" spans="1:19" x14ac:dyDescent="0.3">
      <c r="A30" s="4">
        <f t="shared" si="1"/>
        <v>0.29166666666666663</v>
      </c>
      <c r="B30" s="2">
        <v>1.0281654834969902</v>
      </c>
      <c r="C30" s="2">
        <v>1.0281654834969902</v>
      </c>
      <c r="D30" s="2">
        <v>1.0281654834969902</v>
      </c>
      <c r="F30" s="6">
        <v>6</v>
      </c>
      <c r="G30" s="11">
        <f t="shared" si="2"/>
        <v>4.1126619339879609</v>
      </c>
      <c r="H30" s="11">
        <f t="shared" si="3"/>
        <v>4.1126619339879609</v>
      </c>
      <c r="I30" s="11">
        <f t="shared" si="4"/>
        <v>4.1126619339879609</v>
      </c>
      <c r="J30" s="15">
        <v>1.7068542370123297E-3</v>
      </c>
      <c r="P30" s="1">
        <v>29</v>
      </c>
      <c r="Q30" s="2">
        <v>1</v>
      </c>
      <c r="R30" s="2">
        <v>1</v>
      </c>
      <c r="S30" s="2">
        <v>1</v>
      </c>
    </row>
    <row r="31" spans="1:19" x14ac:dyDescent="0.3">
      <c r="A31" s="4">
        <f t="shared" si="1"/>
        <v>0.30208333333333331</v>
      </c>
      <c r="B31" s="2">
        <v>1.0281654834969902</v>
      </c>
      <c r="C31" s="2">
        <v>1.0281654834969902</v>
      </c>
      <c r="D31" s="2">
        <v>1.0281654834969902</v>
      </c>
      <c r="F31" s="6">
        <v>7</v>
      </c>
      <c r="G31" s="11">
        <f t="shared" si="2"/>
        <v>4.1126619339879609</v>
      </c>
      <c r="H31" s="11">
        <f t="shared" si="3"/>
        <v>4.1126619339879609</v>
      </c>
      <c r="I31" s="11">
        <f t="shared" si="4"/>
        <v>4.1126619339879609</v>
      </c>
      <c r="J31" s="15">
        <v>1.7068542370123297E-3</v>
      </c>
      <c r="P31" s="1">
        <v>30</v>
      </c>
      <c r="Q31" s="2">
        <v>1</v>
      </c>
      <c r="R31" s="2">
        <v>1</v>
      </c>
      <c r="S31" s="2">
        <v>1</v>
      </c>
    </row>
    <row r="32" spans="1:19" x14ac:dyDescent="0.3">
      <c r="A32" s="4">
        <f t="shared" si="1"/>
        <v>0.3125</v>
      </c>
      <c r="B32" s="2">
        <v>1.0281654834969902</v>
      </c>
      <c r="C32" s="2">
        <v>1.0281654834969902</v>
      </c>
      <c r="D32" s="2">
        <v>1.0281654834969902</v>
      </c>
      <c r="F32" s="6">
        <v>8</v>
      </c>
      <c r="G32" s="11">
        <f t="shared" si="2"/>
        <v>235.19207701946195</v>
      </c>
      <c r="H32" s="11">
        <f t="shared" si="3"/>
        <v>4.1126619339879609</v>
      </c>
      <c r="I32" s="11">
        <f t="shared" si="4"/>
        <v>4.1126619339879609</v>
      </c>
      <c r="J32" s="15">
        <v>9.7610404068182763E-2</v>
      </c>
      <c r="P32" s="1">
        <v>31</v>
      </c>
      <c r="Q32" s="2">
        <v>1</v>
      </c>
      <c r="R32" s="2">
        <v>1</v>
      </c>
      <c r="S32" s="2">
        <v>1</v>
      </c>
    </row>
    <row r="33" spans="1:19" x14ac:dyDescent="0.3">
      <c r="A33" s="4">
        <f t="shared" si="1"/>
        <v>0.32291666666666669</v>
      </c>
      <c r="B33" s="2">
        <v>1.0281654834969902</v>
      </c>
      <c r="C33" s="2">
        <v>1.0281654834969902</v>
      </c>
      <c r="D33" s="2">
        <v>1.0281654834969902</v>
      </c>
      <c r="F33" s="6">
        <v>9</v>
      </c>
      <c r="G33" s="11">
        <f t="shared" si="2"/>
        <v>235.19207701946195</v>
      </c>
      <c r="H33" s="11">
        <f t="shared" si="3"/>
        <v>4.1126619339879609</v>
      </c>
      <c r="I33" s="11">
        <f t="shared" si="4"/>
        <v>4.1126619339879609</v>
      </c>
      <c r="J33" s="15">
        <v>9.7610404068182763E-2</v>
      </c>
      <c r="P33" s="1">
        <v>32</v>
      </c>
      <c r="Q33" s="2">
        <v>1</v>
      </c>
      <c r="R33" s="2">
        <v>1</v>
      </c>
      <c r="S33" s="2">
        <v>1</v>
      </c>
    </row>
    <row r="34" spans="1:19" x14ac:dyDescent="0.3">
      <c r="A34" s="4">
        <f t="shared" si="1"/>
        <v>0.33333333333333337</v>
      </c>
      <c r="B34" s="2">
        <v>58.798019254865487</v>
      </c>
      <c r="C34" s="2">
        <v>1.0281654834969902</v>
      </c>
      <c r="D34" s="2">
        <v>1.0281654834969902</v>
      </c>
      <c r="F34" s="6">
        <v>10</v>
      </c>
      <c r="G34" s="11">
        <f t="shared" si="2"/>
        <v>235.19207701946195</v>
      </c>
      <c r="H34" s="11">
        <f t="shared" si="3"/>
        <v>4.1126619339879609</v>
      </c>
      <c r="I34" s="11">
        <f t="shared" si="4"/>
        <v>4.1126619339879609</v>
      </c>
      <c r="J34" s="15">
        <v>9.7610404068182763E-2</v>
      </c>
      <c r="P34" s="1">
        <v>33</v>
      </c>
      <c r="Q34" s="2">
        <v>0</v>
      </c>
      <c r="R34" s="2">
        <v>0</v>
      </c>
      <c r="S34" s="2">
        <v>0</v>
      </c>
    </row>
    <row r="35" spans="1:19" x14ac:dyDescent="0.3">
      <c r="A35" s="4">
        <f t="shared" si="1"/>
        <v>0.34375000000000006</v>
      </c>
      <c r="B35" s="2">
        <v>58.798019254865487</v>
      </c>
      <c r="C35" s="2">
        <v>1.0281654834969902</v>
      </c>
      <c r="D35" s="2">
        <v>1.0281654834969902</v>
      </c>
      <c r="F35" s="6">
        <v>11</v>
      </c>
      <c r="G35" s="11">
        <f t="shared" si="2"/>
        <v>235.19207701946195</v>
      </c>
      <c r="H35" s="11">
        <f t="shared" si="3"/>
        <v>4.1126619339879609</v>
      </c>
      <c r="I35" s="11">
        <f t="shared" si="4"/>
        <v>4.1126619339879609</v>
      </c>
      <c r="J35" s="15">
        <v>9.7610404068182763E-2</v>
      </c>
      <c r="P35" s="1">
        <v>34</v>
      </c>
      <c r="Q35" s="2">
        <v>0</v>
      </c>
      <c r="R35" s="2">
        <v>0</v>
      </c>
      <c r="S35" s="2">
        <v>0</v>
      </c>
    </row>
    <row r="36" spans="1:19" x14ac:dyDescent="0.3">
      <c r="A36" s="4">
        <f t="shared" si="1"/>
        <v>0.35416666666666674</v>
      </c>
      <c r="B36" s="2">
        <v>58.798019254865487</v>
      </c>
      <c r="C36" s="2">
        <v>1.0281654834969902</v>
      </c>
      <c r="D36" s="2">
        <v>1.0281654834969902</v>
      </c>
      <c r="F36" s="6">
        <v>12</v>
      </c>
      <c r="G36" s="11">
        <f t="shared" si="2"/>
        <v>235.19207701946195</v>
      </c>
      <c r="H36" s="11">
        <f t="shared" si="3"/>
        <v>4.1126619339879609</v>
      </c>
      <c r="I36" s="11">
        <f t="shared" si="4"/>
        <v>4.1126619339879609</v>
      </c>
      <c r="J36" s="15">
        <v>9.7610404068182763E-2</v>
      </c>
      <c r="P36" s="1">
        <v>35</v>
      </c>
      <c r="Q36" s="2">
        <v>1</v>
      </c>
      <c r="R36" s="2">
        <v>1</v>
      </c>
      <c r="S36" s="2">
        <v>1</v>
      </c>
    </row>
    <row r="37" spans="1:19" x14ac:dyDescent="0.3">
      <c r="A37" s="4">
        <f t="shared" si="1"/>
        <v>0.36458333333333343</v>
      </c>
      <c r="B37" s="2">
        <v>58.798019254865487</v>
      </c>
      <c r="C37" s="2">
        <v>1.0281654834969902</v>
      </c>
      <c r="D37" s="2">
        <v>1.0281654834969902</v>
      </c>
      <c r="F37" s="6">
        <v>13</v>
      </c>
      <c r="G37" s="11">
        <f t="shared" si="2"/>
        <v>235.19207701946195</v>
      </c>
      <c r="H37" s="11">
        <f t="shared" si="3"/>
        <v>4.1126619339879609</v>
      </c>
      <c r="I37" s="11">
        <f t="shared" si="4"/>
        <v>4.1126619339879609</v>
      </c>
      <c r="J37" s="15">
        <v>9.7610404068182763E-2</v>
      </c>
      <c r="P37" s="1">
        <v>36</v>
      </c>
      <c r="Q37" s="2">
        <v>1</v>
      </c>
      <c r="R37" s="2">
        <v>1</v>
      </c>
      <c r="S37" s="2">
        <v>1</v>
      </c>
    </row>
    <row r="38" spans="1:19" x14ac:dyDescent="0.3">
      <c r="A38" s="4">
        <f t="shared" si="1"/>
        <v>0.37500000000000011</v>
      </c>
      <c r="B38" s="2">
        <v>58.798019254865487</v>
      </c>
      <c r="C38" s="2">
        <v>1.0281654834969902</v>
      </c>
      <c r="D38" s="2">
        <v>1.0281654834969902</v>
      </c>
      <c r="F38" s="6">
        <v>14</v>
      </c>
      <c r="G38" s="11">
        <f t="shared" si="2"/>
        <v>235.19207701946195</v>
      </c>
      <c r="H38" s="11">
        <f t="shared" si="3"/>
        <v>4.1126619339879609</v>
      </c>
      <c r="I38" s="11">
        <f t="shared" si="4"/>
        <v>4.1126619339879609</v>
      </c>
      <c r="J38" s="15">
        <v>9.7610404068182763E-2</v>
      </c>
      <c r="P38" s="1">
        <v>37</v>
      </c>
      <c r="Q38" s="2">
        <v>1</v>
      </c>
      <c r="R38" s="2">
        <v>1</v>
      </c>
      <c r="S38" s="2">
        <v>1</v>
      </c>
    </row>
    <row r="39" spans="1:19" x14ac:dyDescent="0.3">
      <c r="A39" s="4">
        <f t="shared" si="1"/>
        <v>0.3854166666666668</v>
      </c>
      <c r="B39" s="2">
        <v>58.798019254865487</v>
      </c>
      <c r="C39" s="2">
        <v>1.0281654834969902</v>
      </c>
      <c r="D39" s="2">
        <v>1.0281654834969902</v>
      </c>
      <c r="F39" s="6">
        <v>15</v>
      </c>
      <c r="G39" s="11">
        <f t="shared" si="2"/>
        <v>235.19207701946195</v>
      </c>
      <c r="H39" s="11">
        <f t="shared" si="3"/>
        <v>4.1126619339879609</v>
      </c>
      <c r="I39" s="11">
        <f t="shared" si="4"/>
        <v>4.1126619339879609</v>
      </c>
      <c r="J39" s="15">
        <v>9.7610404068182763E-2</v>
      </c>
      <c r="P39" s="1">
        <v>38</v>
      </c>
      <c r="Q39" s="2">
        <v>1</v>
      </c>
      <c r="R39" s="2">
        <v>1</v>
      </c>
      <c r="S39" s="2">
        <v>1</v>
      </c>
    </row>
    <row r="40" spans="1:19" x14ac:dyDescent="0.3">
      <c r="A40" s="4">
        <f t="shared" si="1"/>
        <v>0.39583333333333348</v>
      </c>
      <c r="B40" s="2">
        <v>58.798019254865487</v>
      </c>
      <c r="C40" s="2">
        <v>1.0281654834969902</v>
      </c>
      <c r="D40" s="2">
        <v>1.0281654834969902</v>
      </c>
      <c r="F40" s="6">
        <v>16</v>
      </c>
      <c r="G40" s="11">
        <f t="shared" si="2"/>
        <v>235.19207701946195</v>
      </c>
      <c r="H40" s="11">
        <f t="shared" si="3"/>
        <v>4.1126619339879609</v>
      </c>
      <c r="I40" s="11">
        <f t="shared" si="4"/>
        <v>4.1126619339879609</v>
      </c>
      <c r="J40" s="15">
        <v>9.7610404068182763E-2</v>
      </c>
      <c r="P40" s="1">
        <v>39</v>
      </c>
      <c r="Q40" s="2">
        <v>1</v>
      </c>
      <c r="R40" s="2">
        <v>1</v>
      </c>
      <c r="S40" s="2">
        <v>1</v>
      </c>
    </row>
    <row r="41" spans="1:19" x14ac:dyDescent="0.3">
      <c r="A41" s="4">
        <f t="shared" si="1"/>
        <v>0.40625000000000017</v>
      </c>
      <c r="B41" s="2">
        <v>58.798019254865487</v>
      </c>
      <c r="C41" s="2">
        <v>1.0281654834969902</v>
      </c>
      <c r="D41" s="2">
        <v>1.0281654834969902</v>
      </c>
      <c r="F41" s="6">
        <v>17</v>
      </c>
      <c r="G41" s="11">
        <f t="shared" si="2"/>
        <v>235.19207701946195</v>
      </c>
      <c r="H41" s="11">
        <f t="shared" si="3"/>
        <v>4.1126619339879609</v>
      </c>
      <c r="I41" s="11">
        <f t="shared" si="4"/>
        <v>4.1126619339879609</v>
      </c>
      <c r="J41" s="15">
        <v>9.7610404068182763E-2</v>
      </c>
      <c r="P41" s="1">
        <v>40</v>
      </c>
      <c r="Q41" s="2">
        <v>1</v>
      </c>
      <c r="R41" s="2">
        <v>1</v>
      </c>
      <c r="S41" s="2">
        <v>1</v>
      </c>
    </row>
    <row r="42" spans="1:19" x14ac:dyDescent="0.3">
      <c r="A42" s="4">
        <f t="shared" si="1"/>
        <v>0.41666666666666685</v>
      </c>
      <c r="B42" s="2">
        <v>58.798019254865487</v>
      </c>
      <c r="C42" s="2">
        <v>1.0281654834969902</v>
      </c>
      <c r="D42" s="2">
        <v>1.0281654834969902</v>
      </c>
      <c r="F42" s="6">
        <v>18</v>
      </c>
      <c r="G42" s="11">
        <f t="shared" si="2"/>
        <v>4.1126619339879609</v>
      </c>
      <c r="H42" s="11">
        <f t="shared" si="3"/>
        <v>4.1126619339879609</v>
      </c>
      <c r="I42" s="11">
        <f t="shared" si="4"/>
        <v>4.1126619339879609</v>
      </c>
      <c r="J42" s="15">
        <v>1.7068542370123297E-3</v>
      </c>
      <c r="P42" s="1">
        <v>41</v>
      </c>
      <c r="Q42" s="2">
        <v>1</v>
      </c>
      <c r="R42" s="2">
        <v>1</v>
      </c>
      <c r="S42" s="2">
        <v>1</v>
      </c>
    </row>
    <row r="43" spans="1:19" x14ac:dyDescent="0.3">
      <c r="A43" s="4">
        <f t="shared" si="1"/>
        <v>0.42708333333333354</v>
      </c>
      <c r="B43" s="2">
        <v>58.798019254865487</v>
      </c>
      <c r="C43" s="2">
        <v>1.0281654834969902</v>
      </c>
      <c r="D43" s="2">
        <v>1.0281654834969902</v>
      </c>
      <c r="F43" s="6">
        <v>19</v>
      </c>
      <c r="G43" s="11">
        <f t="shared" si="2"/>
        <v>4.1126619339879609</v>
      </c>
      <c r="H43" s="11">
        <f t="shared" si="3"/>
        <v>4.1126619339879609</v>
      </c>
      <c r="I43" s="11">
        <f t="shared" si="4"/>
        <v>4.1126619339879609</v>
      </c>
      <c r="J43" s="15">
        <v>1.7068542370123297E-3</v>
      </c>
      <c r="P43" s="1">
        <v>42</v>
      </c>
      <c r="Q43" s="2">
        <v>1</v>
      </c>
      <c r="R43" s="2">
        <v>1</v>
      </c>
      <c r="S43" s="2">
        <v>1</v>
      </c>
    </row>
    <row r="44" spans="1:19" x14ac:dyDescent="0.3">
      <c r="A44" s="4">
        <f t="shared" si="1"/>
        <v>0.43750000000000022</v>
      </c>
      <c r="B44" s="2">
        <v>58.798019254865487</v>
      </c>
      <c r="C44" s="2">
        <v>1.0281654834969902</v>
      </c>
      <c r="D44" s="2">
        <v>1.0281654834969902</v>
      </c>
      <c r="F44" s="6">
        <v>20</v>
      </c>
      <c r="G44" s="11">
        <f t="shared" si="2"/>
        <v>4.1126619339879609</v>
      </c>
      <c r="H44" s="11">
        <f t="shared" si="3"/>
        <v>4.1126619339879609</v>
      </c>
      <c r="I44" s="11">
        <f t="shared" si="4"/>
        <v>4.1126619339879609</v>
      </c>
      <c r="J44" s="15">
        <v>1.7068542370123297E-3</v>
      </c>
      <c r="P44" s="1">
        <v>43</v>
      </c>
      <c r="Q44" s="2">
        <v>1</v>
      </c>
      <c r="R44" s="2">
        <v>1</v>
      </c>
      <c r="S44" s="2">
        <v>1</v>
      </c>
    </row>
    <row r="45" spans="1:19" x14ac:dyDescent="0.3">
      <c r="A45" s="4">
        <f t="shared" si="1"/>
        <v>0.44791666666666691</v>
      </c>
      <c r="B45" s="2">
        <v>58.798019254865487</v>
      </c>
      <c r="C45" s="2">
        <v>1.0281654834969902</v>
      </c>
      <c r="D45" s="2">
        <v>1.0281654834969902</v>
      </c>
      <c r="F45" s="6">
        <v>21</v>
      </c>
      <c r="G45" s="11">
        <f t="shared" si="2"/>
        <v>4.1126619339879609</v>
      </c>
      <c r="H45" s="11">
        <f t="shared" si="3"/>
        <v>4.1126619339879609</v>
      </c>
      <c r="I45" s="11">
        <f t="shared" si="4"/>
        <v>4.1126619339879609</v>
      </c>
      <c r="J45" s="15">
        <v>1.7068542370123297E-3</v>
      </c>
      <c r="P45" s="1">
        <v>44</v>
      </c>
      <c r="Q45" s="2">
        <v>1</v>
      </c>
      <c r="R45" s="2">
        <v>1</v>
      </c>
      <c r="S45" s="2">
        <v>1</v>
      </c>
    </row>
    <row r="46" spans="1:19" x14ac:dyDescent="0.3">
      <c r="A46" s="4">
        <f t="shared" si="1"/>
        <v>0.45833333333333359</v>
      </c>
      <c r="B46" s="2">
        <v>58.798019254865487</v>
      </c>
      <c r="C46" s="2">
        <v>1.0281654834969902</v>
      </c>
      <c r="D46" s="2">
        <v>1.0281654834969902</v>
      </c>
      <c r="F46" s="6">
        <v>22</v>
      </c>
      <c r="G46" s="11">
        <f t="shared" si="2"/>
        <v>4.1126619339879609</v>
      </c>
      <c r="H46" s="11">
        <f t="shared" si="3"/>
        <v>4.1126619339879609</v>
      </c>
      <c r="I46" s="11">
        <f t="shared" si="4"/>
        <v>4.1126619339879609</v>
      </c>
      <c r="J46" s="15">
        <v>1.7068542370123297E-3</v>
      </c>
      <c r="P46" s="1">
        <v>45</v>
      </c>
      <c r="Q46" s="2">
        <v>1</v>
      </c>
      <c r="R46" s="2">
        <v>1</v>
      </c>
      <c r="S46" s="2">
        <v>1</v>
      </c>
    </row>
    <row r="47" spans="1:19" x14ac:dyDescent="0.3">
      <c r="A47" s="4">
        <f t="shared" si="1"/>
        <v>0.46875000000000028</v>
      </c>
      <c r="B47" s="2">
        <v>58.798019254865487</v>
      </c>
      <c r="C47" s="2">
        <v>1.0281654834969902</v>
      </c>
      <c r="D47" s="2">
        <v>1.0281654834969902</v>
      </c>
      <c r="F47" s="6">
        <v>23</v>
      </c>
      <c r="G47" s="11">
        <f>J47*$G$49</f>
        <v>4.1126619339879609</v>
      </c>
      <c r="H47" s="11">
        <f t="shared" si="3"/>
        <v>4.1126619339879609</v>
      </c>
      <c r="I47" s="11">
        <f t="shared" si="4"/>
        <v>4.1126619339879609</v>
      </c>
      <c r="J47" s="15">
        <v>1.7068542370123297E-3</v>
      </c>
      <c r="P47" s="1">
        <v>46</v>
      </c>
      <c r="Q47" s="2">
        <v>1</v>
      </c>
      <c r="R47" s="2">
        <v>1</v>
      </c>
      <c r="S47" s="2">
        <v>1</v>
      </c>
    </row>
    <row r="48" spans="1:19" x14ac:dyDescent="0.3">
      <c r="A48" s="4">
        <f t="shared" si="1"/>
        <v>0.47916666666666696</v>
      </c>
      <c r="B48" s="2">
        <v>58.798019254865487</v>
      </c>
      <c r="C48" s="2">
        <v>1.0281654834969902</v>
      </c>
      <c r="D48" s="2">
        <v>1.0281654834969902</v>
      </c>
      <c r="P48" s="1">
        <v>47</v>
      </c>
      <c r="Q48" s="2">
        <v>1</v>
      </c>
      <c r="R48" s="2">
        <v>1</v>
      </c>
      <c r="S48" s="2">
        <v>1</v>
      </c>
    </row>
    <row r="49" spans="1:19" x14ac:dyDescent="0.3">
      <c r="A49" s="4">
        <f>A48+1/24/4</f>
        <v>0.48958333333333365</v>
      </c>
      <c r="B49" s="2">
        <v>58.798019254865487</v>
      </c>
      <c r="C49" s="2">
        <v>1.0281654834969902</v>
      </c>
      <c r="D49" s="2">
        <v>1.0281654834969902</v>
      </c>
      <c r="G49" s="14">
        <v>2409.4980372704504</v>
      </c>
      <c r="H49" s="16">
        <f>SUM(H24:H47)</f>
        <v>98.703886415711082</v>
      </c>
      <c r="I49" s="16">
        <f>SUM(I24:I47)</f>
        <v>98.703886415711082</v>
      </c>
      <c r="P49" s="1">
        <v>48</v>
      </c>
      <c r="Q49" s="2">
        <v>1</v>
      </c>
      <c r="R49" s="2">
        <v>1</v>
      </c>
      <c r="S49" s="2">
        <v>1</v>
      </c>
    </row>
    <row r="50" spans="1:19" ht="15" thickBot="1" x14ac:dyDescent="0.35">
      <c r="A50" s="4">
        <f t="shared" si="1"/>
        <v>0.50000000000000033</v>
      </c>
      <c r="B50" s="2">
        <v>58.798019254865487</v>
      </c>
      <c r="C50" s="2">
        <v>1.0281654834969902</v>
      </c>
      <c r="D50" s="2">
        <v>1.0281654834969902</v>
      </c>
      <c r="P50" s="1">
        <v>49</v>
      </c>
      <c r="Q50" s="2">
        <v>1</v>
      </c>
      <c r="R50" s="2">
        <v>1</v>
      </c>
      <c r="S50" s="2">
        <v>1</v>
      </c>
    </row>
    <row r="51" spans="1:19" ht="15" thickBot="1" x14ac:dyDescent="0.35">
      <c r="A51" s="4">
        <f t="shared" si="1"/>
        <v>0.51041666666666696</v>
      </c>
      <c r="B51" s="2">
        <v>58.798019254865487</v>
      </c>
      <c r="C51" s="2">
        <v>1.0281654834969902</v>
      </c>
      <c r="D51" s="2">
        <v>1.0281654834969902</v>
      </c>
      <c r="G51" s="10" t="s">
        <v>9</v>
      </c>
      <c r="H51" s="9">
        <f>SUMPRODUCT(H3:J3,G49:I49)/1000</f>
        <v>600.00000000000011</v>
      </c>
      <c r="I51" t="s">
        <v>10</v>
      </c>
      <c r="P51" s="1">
        <v>50</v>
      </c>
      <c r="Q51" s="2">
        <v>1</v>
      </c>
      <c r="R51" s="2">
        <v>1</v>
      </c>
      <c r="S51" s="2">
        <v>1</v>
      </c>
    </row>
    <row r="52" spans="1:19" x14ac:dyDescent="0.3">
      <c r="A52" s="4">
        <f t="shared" si="1"/>
        <v>0.52083333333333359</v>
      </c>
      <c r="B52" s="2">
        <v>58.798019254865487</v>
      </c>
      <c r="C52" s="2">
        <v>1.0281654834969902</v>
      </c>
      <c r="D52" s="2">
        <v>1.0281654834969902</v>
      </c>
      <c r="P52" s="1">
        <v>51</v>
      </c>
      <c r="Q52" s="2">
        <v>1</v>
      </c>
      <c r="R52" s="2">
        <v>1</v>
      </c>
      <c r="S52" s="2">
        <v>1</v>
      </c>
    </row>
    <row r="53" spans="1:19" x14ac:dyDescent="0.3">
      <c r="A53" s="4">
        <f t="shared" si="1"/>
        <v>0.53125000000000022</v>
      </c>
      <c r="B53" s="2">
        <v>58.798019254865487</v>
      </c>
      <c r="C53" s="2">
        <v>1.0281654834969902</v>
      </c>
      <c r="D53" s="2">
        <v>1.0281654834969902</v>
      </c>
      <c r="P53" s="1">
        <v>52</v>
      </c>
      <c r="Q53" s="2">
        <v>0</v>
      </c>
      <c r="R53" s="2">
        <v>0</v>
      </c>
      <c r="S53" s="2">
        <v>0</v>
      </c>
    </row>
    <row r="54" spans="1:19" x14ac:dyDescent="0.3">
      <c r="A54" s="4">
        <f t="shared" si="1"/>
        <v>0.54166666666666685</v>
      </c>
      <c r="B54" s="2">
        <v>58.798019254865487</v>
      </c>
      <c r="C54" s="2">
        <v>1.0281654834969902</v>
      </c>
      <c r="D54" s="2">
        <v>1.0281654834969902</v>
      </c>
      <c r="P54" s="1">
        <v>53</v>
      </c>
      <c r="Q54" s="2">
        <v>0</v>
      </c>
      <c r="R54" s="2">
        <v>0</v>
      </c>
      <c r="S54" s="2">
        <v>0</v>
      </c>
    </row>
    <row r="55" spans="1:19" x14ac:dyDescent="0.3">
      <c r="A55" s="4">
        <f t="shared" si="1"/>
        <v>0.55208333333333348</v>
      </c>
      <c r="B55" s="2">
        <v>58.798019254865487</v>
      </c>
      <c r="C55" s="2">
        <v>1.0281654834969902</v>
      </c>
      <c r="D55" s="2">
        <v>1.0281654834969902</v>
      </c>
    </row>
    <row r="56" spans="1:19" x14ac:dyDescent="0.3">
      <c r="A56" s="4">
        <f t="shared" si="1"/>
        <v>0.56250000000000011</v>
      </c>
      <c r="B56" s="2">
        <v>58.798019254865487</v>
      </c>
      <c r="C56" s="2">
        <v>1.0281654834969902</v>
      </c>
      <c r="D56" s="2">
        <v>1.0281654834969902</v>
      </c>
      <c r="P56" t="s">
        <v>13</v>
      </c>
      <c r="Q56">
        <f>SUM(Q2:Q54)</f>
        <v>49</v>
      </c>
      <c r="R56">
        <f>SUM(R2:R54)</f>
        <v>49</v>
      </c>
      <c r="S56">
        <f>SUM(S2:S54)</f>
        <v>49</v>
      </c>
    </row>
    <row r="57" spans="1:19" x14ac:dyDescent="0.3">
      <c r="A57" s="4">
        <f t="shared" si="1"/>
        <v>0.57291666666666674</v>
      </c>
      <c r="B57" s="2">
        <v>58.798019254865487</v>
      </c>
      <c r="C57" s="2">
        <v>1.0281654834969902</v>
      </c>
      <c r="D57" s="2">
        <v>1.0281654834969902</v>
      </c>
    </row>
    <row r="58" spans="1:19" x14ac:dyDescent="0.3">
      <c r="A58" s="4">
        <f t="shared" si="1"/>
        <v>0.58333333333333337</v>
      </c>
      <c r="B58" s="2">
        <v>58.798019254865487</v>
      </c>
      <c r="C58" s="2">
        <v>1.0281654834969902</v>
      </c>
      <c r="D58" s="2">
        <v>1.0281654834969902</v>
      </c>
    </row>
    <row r="59" spans="1:19" x14ac:dyDescent="0.3">
      <c r="A59" s="4">
        <f t="shared" si="1"/>
        <v>0.59375</v>
      </c>
      <c r="B59" s="2">
        <v>58.798019254865487</v>
      </c>
      <c r="C59" s="2">
        <v>1.0281654834969902</v>
      </c>
      <c r="D59" s="2">
        <v>1.0281654834969902</v>
      </c>
    </row>
    <row r="60" spans="1:19" x14ac:dyDescent="0.3">
      <c r="A60" s="4">
        <f t="shared" si="1"/>
        <v>0.60416666666666663</v>
      </c>
      <c r="B60" s="2">
        <v>58.798019254865487</v>
      </c>
      <c r="C60" s="2">
        <v>1.0281654834969902</v>
      </c>
      <c r="D60" s="2">
        <v>1.0281654834969902</v>
      </c>
    </row>
    <row r="61" spans="1:19" x14ac:dyDescent="0.3">
      <c r="A61" s="4">
        <f t="shared" si="1"/>
        <v>0.61458333333333326</v>
      </c>
      <c r="B61" s="2">
        <v>58.798019254865487</v>
      </c>
      <c r="C61" s="2">
        <v>1.0281654834969902</v>
      </c>
      <c r="D61" s="2">
        <v>1.0281654834969902</v>
      </c>
    </row>
    <row r="62" spans="1:19" x14ac:dyDescent="0.3">
      <c r="A62" s="4">
        <f t="shared" si="1"/>
        <v>0.62499999999999989</v>
      </c>
      <c r="B62" s="2">
        <v>58.798019254865487</v>
      </c>
      <c r="C62" s="2">
        <v>1.0281654834969902</v>
      </c>
      <c r="D62" s="2">
        <v>1.0281654834969902</v>
      </c>
    </row>
    <row r="63" spans="1:19" x14ac:dyDescent="0.3">
      <c r="A63" s="4">
        <f t="shared" si="1"/>
        <v>0.63541666666666652</v>
      </c>
      <c r="B63" s="2">
        <v>58.798019254865487</v>
      </c>
      <c r="C63" s="2">
        <v>1.0281654834969902</v>
      </c>
      <c r="D63" s="2">
        <v>1.0281654834969902</v>
      </c>
    </row>
    <row r="64" spans="1:19" x14ac:dyDescent="0.3">
      <c r="A64" s="4">
        <f t="shared" si="1"/>
        <v>0.64583333333333315</v>
      </c>
      <c r="B64" s="2">
        <v>58.798019254865487</v>
      </c>
      <c r="C64" s="2">
        <v>1.0281654834969902</v>
      </c>
      <c r="D64" s="2">
        <v>1.0281654834969902</v>
      </c>
    </row>
    <row r="65" spans="1:4" x14ac:dyDescent="0.3">
      <c r="A65" s="4">
        <f t="shared" si="1"/>
        <v>0.65624999999999978</v>
      </c>
      <c r="B65" s="2">
        <v>58.798019254865487</v>
      </c>
      <c r="C65" s="2">
        <v>1.0281654834969902</v>
      </c>
      <c r="D65" s="2">
        <v>1.0281654834969902</v>
      </c>
    </row>
    <row r="66" spans="1:4" x14ac:dyDescent="0.3">
      <c r="A66" s="4">
        <f t="shared" si="1"/>
        <v>0.66666666666666641</v>
      </c>
      <c r="B66" s="2">
        <v>58.798019254865487</v>
      </c>
      <c r="C66" s="2">
        <v>1.0281654834969902</v>
      </c>
      <c r="D66" s="2">
        <v>1.0281654834969902</v>
      </c>
    </row>
    <row r="67" spans="1:4" x14ac:dyDescent="0.3">
      <c r="A67" s="4">
        <f>A66+1/24/4</f>
        <v>0.67708333333333304</v>
      </c>
      <c r="B67" s="2">
        <v>58.798019254865487</v>
      </c>
      <c r="C67" s="2">
        <v>1.0281654834969902</v>
      </c>
      <c r="D67" s="2">
        <v>1.0281654834969902</v>
      </c>
    </row>
    <row r="68" spans="1:4" x14ac:dyDescent="0.3">
      <c r="A68" s="4">
        <f t="shared" ref="A68:A75" si="5">A67+1/24/4</f>
        <v>0.68749999999999967</v>
      </c>
      <c r="B68" s="2">
        <v>58.798019254865487</v>
      </c>
      <c r="C68" s="2">
        <v>1.0281654834969902</v>
      </c>
      <c r="D68" s="2">
        <v>1.0281654834969902</v>
      </c>
    </row>
    <row r="69" spans="1:4" x14ac:dyDescent="0.3">
      <c r="A69" s="4">
        <f t="shared" si="5"/>
        <v>0.6979166666666663</v>
      </c>
      <c r="B69" s="2">
        <v>58.798019254865487</v>
      </c>
      <c r="C69" s="2">
        <v>1.0281654834969902</v>
      </c>
      <c r="D69" s="2">
        <v>1.0281654834969902</v>
      </c>
    </row>
    <row r="70" spans="1:4" x14ac:dyDescent="0.3">
      <c r="A70" s="4">
        <f t="shared" si="5"/>
        <v>0.70833333333333293</v>
      </c>
      <c r="B70" s="2">
        <v>58.798019254865487</v>
      </c>
      <c r="C70" s="2">
        <v>1.0281654834969902</v>
      </c>
      <c r="D70" s="2">
        <v>1.0281654834969902</v>
      </c>
    </row>
    <row r="71" spans="1:4" x14ac:dyDescent="0.3">
      <c r="A71" s="4">
        <f t="shared" si="5"/>
        <v>0.71874999999999956</v>
      </c>
      <c r="B71" s="2">
        <v>58.798019254865487</v>
      </c>
      <c r="C71" s="2">
        <v>1.0281654834969902</v>
      </c>
      <c r="D71" s="2">
        <v>1.0281654834969902</v>
      </c>
    </row>
    <row r="72" spans="1:4" x14ac:dyDescent="0.3">
      <c r="A72" s="4">
        <f t="shared" si="5"/>
        <v>0.72916666666666619</v>
      </c>
      <c r="B72" s="2">
        <v>58.798019254865487</v>
      </c>
      <c r="C72" s="2">
        <v>1.0281654834969902</v>
      </c>
      <c r="D72" s="2">
        <v>1.0281654834969902</v>
      </c>
    </row>
    <row r="73" spans="1:4" x14ac:dyDescent="0.3">
      <c r="A73" s="4">
        <f t="shared" si="5"/>
        <v>0.73958333333333282</v>
      </c>
      <c r="B73" s="2">
        <v>58.798019254865487</v>
      </c>
      <c r="C73" s="2">
        <v>1.0281654834969902</v>
      </c>
      <c r="D73" s="2">
        <v>1.0281654834969902</v>
      </c>
    </row>
    <row r="74" spans="1:4" x14ac:dyDescent="0.3">
      <c r="A74" s="4">
        <f t="shared" si="5"/>
        <v>0.74999999999999944</v>
      </c>
      <c r="B74" s="2">
        <v>1.0281654834969902</v>
      </c>
      <c r="C74" s="2">
        <v>1.0281654834969902</v>
      </c>
      <c r="D74" s="2">
        <v>1.0281654834969902</v>
      </c>
    </row>
    <row r="75" spans="1:4" x14ac:dyDescent="0.3">
      <c r="A75" s="4">
        <f t="shared" si="5"/>
        <v>0.76041666666666607</v>
      </c>
      <c r="B75" s="2">
        <v>1.0281654834969902</v>
      </c>
      <c r="C75" s="2">
        <v>1.0281654834969902</v>
      </c>
      <c r="D75" s="2">
        <v>1.0281654834969902</v>
      </c>
    </row>
    <row r="76" spans="1:4" x14ac:dyDescent="0.3">
      <c r="A76" s="4">
        <f>A75+1/24/4</f>
        <v>0.7708333333333327</v>
      </c>
      <c r="B76" s="2">
        <v>1.0281654834969902</v>
      </c>
      <c r="C76" s="2">
        <v>1.0281654834969902</v>
      </c>
      <c r="D76" s="2">
        <v>1.0281654834969902</v>
      </c>
    </row>
    <row r="77" spans="1:4" x14ac:dyDescent="0.3">
      <c r="A77" s="4">
        <f t="shared" ref="A77:A85" si="6">A76+1/24/4</f>
        <v>0.78124999999999933</v>
      </c>
      <c r="B77" s="2">
        <v>1.0281654834969902</v>
      </c>
      <c r="C77" s="2">
        <v>1.0281654834969902</v>
      </c>
      <c r="D77" s="2">
        <v>1.0281654834969902</v>
      </c>
    </row>
    <row r="78" spans="1:4" x14ac:dyDescent="0.3">
      <c r="A78" s="4">
        <f t="shared" si="6"/>
        <v>0.79166666666666596</v>
      </c>
      <c r="B78" s="2">
        <v>1.0281654834969902</v>
      </c>
      <c r="C78" s="2">
        <v>1.0281654834969902</v>
      </c>
      <c r="D78" s="2">
        <v>1.0281654834969902</v>
      </c>
    </row>
    <row r="79" spans="1:4" x14ac:dyDescent="0.3">
      <c r="A79" s="4">
        <f t="shared" si="6"/>
        <v>0.80208333333333259</v>
      </c>
      <c r="B79" s="2">
        <v>1.0281654834969902</v>
      </c>
      <c r="C79" s="2">
        <v>1.0281654834969902</v>
      </c>
      <c r="D79" s="2">
        <v>1.0281654834969902</v>
      </c>
    </row>
    <row r="80" spans="1:4" x14ac:dyDescent="0.3">
      <c r="A80" s="4">
        <f t="shared" si="6"/>
        <v>0.81249999999999922</v>
      </c>
      <c r="B80" s="2">
        <v>1.0281654834969902</v>
      </c>
      <c r="C80" s="2">
        <v>1.0281654834969902</v>
      </c>
      <c r="D80" s="2">
        <v>1.0281654834969902</v>
      </c>
    </row>
    <row r="81" spans="1:4" x14ac:dyDescent="0.3">
      <c r="A81" s="4">
        <f t="shared" si="6"/>
        <v>0.82291666666666585</v>
      </c>
      <c r="B81" s="2">
        <v>1.0281654834969902</v>
      </c>
      <c r="C81" s="2">
        <v>1.0281654834969902</v>
      </c>
      <c r="D81" s="2">
        <v>1.0281654834969902</v>
      </c>
    </row>
    <row r="82" spans="1:4" x14ac:dyDescent="0.3">
      <c r="A82" s="4">
        <f t="shared" si="6"/>
        <v>0.83333333333333248</v>
      </c>
      <c r="B82" s="2">
        <v>1.0281654834969902</v>
      </c>
      <c r="C82" s="2">
        <v>1.0281654834969902</v>
      </c>
      <c r="D82" s="2">
        <v>1.0281654834969902</v>
      </c>
    </row>
    <row r="83" spans="1:4" x14ac:dyDescent="0.3">
      <c r="A83" s="4">
        <f t="shared" si="6"/>
        <v>0.84374999999999911</v>
      </c>
      <c r="B83" s="2">
        <v>1.0281654834969902</v>
      </c>
      <c r="C83" s="2">
        <v>1.0281654834969902</v>
      </c>
      <c r="D83" s="2">
        <v>1.0281654834969902</v>
      </c>
    </row>
    <row r="84" spans="1:4" x14ac:dyDescent="0.3">
      <c r="A84" s="4">
        <f t="shared" si="6"/>
        <v>0.85416666666666574</v>
      </c>
      <c r="B84" s="2">
        <v>1.0281654834969902</v>
      </c>
      <c r="C84" s="2">
        <v>1.0281654834969902</v>
      </c>
      <c r="D84" s="2">
        <v>1.0281654834969902</v>
      </c>
    </row>
    <row r="85" spans="1:4" x14ac:dyDescent="0.3">
      <c r="A85" s="4">
        <f t="shared" si="6"/>
        <v>0.86458333333333237</v>
      </c>
      <c r="B85" s="2">
        <v>1.0281654834969902</v>
      </c>
      <c r="C85" s="2">
        <v>1.0281654834969902</v>
      </c>
      <c r="D85" s="2">
        <v>1.0281654834969902</v>
      </c>
    </row>
    <row r="86" spans="1:4" x14ac:dyDescent="0.3">
      <c r="A86" s="4">
        <f>A85+1/24/4</f>
        <v>0.874999999999999</v>
      </c>
      <c r="B86" s="2">
        <v>1.0281654834969902</v>
      </c>
      <c r="C86" s="2">
        <v>1.0281654834969902</v>
      </c>
      <c r="D86" s="2">
        <v>1.0281654834969902</v>
      </c>
    </row>
    <row r="87" spans="1:4" x14ac:dyDescent="0.3">
      <c r="A87" s="4">
        <f t="shared" ref="A87:A97" si="7">A86+1/24/4</f>
        <v>0.88541666666666563</v>
      </c>
      <c r="B87" s="2">
        <v>1.0281654834969902</v>
      </c>
      <c r="C87" s="2">
        <v>1.0281654834969902</v>
      </c>
      <c r="D87" s="2">
        <v>1.0281654834969902</v>
      </c>
    </row>
    <row r="88" spans="1:4" x14ac:dyDescent="0.3">
      <c r="A88" s="4">
        <f t="shared" si="7"/>
        <v>0.89583333333333226</v>
      </c>
      <c r="B88" s="2">
        <v>1.0281654834969902</v>
      </c>
      <c r="C88" s="2">
        <v>1.0281654834969902</v>
      </c>
      <c r="D88" s="2">
        <v>1.0281654834969902</v>
      </c>
    </row>
    <row r="89" spans="1:4" x14ac:dyDescent="0.3">
      <c r="A89" s="4">
        <f t="shared" si="7"/>
        <v>0.90624999999999889</v>
      </c>
      <c r="B89" s="2">
        <v>1.0281654834969902</v>
      </c>
      <c r="C89" s="2">
        <v>1.0281654834969902</v>
      </c>
      <c r="D89" s="2">
        <v>1.0281654834969902</v>
      </c>
    </row>
    <row r="90" spans="1:4" x14ac:dyDescent="0.3">
      <c r="A90" s="4">
        <f t="shared" si="7"/>
        <v>0.91666666666666552</v>
      </c>
      <c r="B90" s="2">
        <v>1.0281654834969902</v>
      </c>
      <c r="C90" s="2">
        <v>1.0281654834969902</v>
      </c>
      <c r="D90" s="2">
        <v>1.0281654834969902</v>
      </c>
    </row>
    <row r="91" spans="1:4" x14ac:dyDescent="0.3">
      <c r="A91" s="4">
        <f t="shared" si="7"/>
        <v>0.92708333333333215</v>
      </c>
      <c r="B91" s="2">
        <v>1.0281654834969902</v>
      </c>
      <c r="C91" s="2">
        <v>1.0281654834969902</v>
      </c>
      <c r="D91" s="2">
        <v>1.0281654834969902</v>
      </c>
    </row>
    <row r="92" spans="1:4" x14ac:dyDescent="0.3">
      <c r="A92" s="4">
        <f t="shared" si="7"/>
        <v>0.93749999999999878</v>
      </c>
      <c r="B92" s="2">
        <v>1.0281654834969902</v>
      </c>
      <c r="C92" s="2">
        <v>1.0281654834969902</v>
      </c>
      <c r="D92" s="2">
        <v>1.0281654834969902</v>
      </c>
    </row>
    <row r="93" spans="1:4" x14ac:dyDescent="0.3">
      <c r="A93" s="4">
        <f t="shared" si="7"/>
        <v>0.94791666666666541</v>
      </c>
      <c r="B93" s="2">
        <v>1.0281654834969902</v>
      </c>
      <c r="C93" s="2">
        <v>1.0281654834969902</v>
      </c>
      <c r="D93" s="2">
        <v>1.0281654834969902</v>
      </c>
    </row>
    <row r="94" spans="1:4" x14ac:dyDescent="0.3">
      <c r="A94" s="4">
        <f t="shared" si="7"/>
        <v>0.95833333333333204</v>
      </c>
      <c r="B94" s="2">
        <v>1.0281654834969902</v>
      </c>
      <c r="C94" s="2">
        <v>1.0281654834969902</v>
      </c>
      <c r="D94" s="2">
        <v>1.0281654834969902</v>
      </c>
    </row>
    <row r="95" spans="1:4" x14ac:dyDescent="0.3">
      <c r="A95" s="4">
        <f t="shared" si="7"/>
        <v>0.96874999999999867</v>
      </c>
      <c r="B95" s="2">
        <v>1.0281654834969902</v>
      </c>
      <c r="C95" s="2">
        <v>1.0281654834969902</v>
      </c>
      <c r="D95" s="2">
        <v>1.0281654834969902</v>
      </c>
    </row>
    <row r="96" spans="1:4" x14ac:dyDescent="0.3">
      <c r="A96" s="4">
        <f t="shared" si="7"/>
        <v>0.9791666666666653</v>
      </c>
      <c r="B96" s="2">
        <v>1.0281654834969902</v>
      </c>
      <c r="C96" s="2">
        <v>1.0281654834969902</v>
      </c>
      <c r="D96" s="2">
        <v>1.0281654834969902</v>
      </c>
    </row>
    <row r="97" spans="1:4" x14ac:dyDescent="0.3">
      <c r="A97" s="4">
        <f t="shared" si="7"/>
        <v>0.98958333333333193</v>
      </c>
      <c r="B97" s="2">
        <v>1.0281654834969902</v>
      </c>
      <c r="C97" s="2">
        <v>1.0281654834969902</v>
      </c>
      <c r="D97" s="2">
        <v>1.0281654834969902</v>
      </c>
    </row>
  </sheetData>
  <conditionalFormatting sqref="H2:J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S54">
    <cfRule type="iconSet" priority="1">
      <iconSet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E1F2E-78B7-4FC2-91E1-072191911E27}">
  <sheetPr codeName="Sheet5">
    <tabColor theme="7" tint="0.59999389629810485"/>
  </sheetPr>
  <dimension ref="A1:S97"/>
  <sheetViews>
    <sheetView showGridLines="0" topLeftCell="B6" zoomScale="83" zoomScaleNormal="70" workbookViewId="0">
      <selection activeCell="H24" sqref="H24"/>
    </sheetView>
  </sheetViews>
  <sheetFormatPr defaultRowHeight="14.4" x14ac:dyDescent="0.3"/>
  <cols>
    <col min="2" max="2" width="20.5546875" customWidth="1"/>
    <col min="3" max="3" width="12.33203125" customWidth="1"/>
    <col min="4" max="4" width="11.88671875" customWidth="1"/>
    <col min="5" max="5" width="10.21875" bestFit="1" customWidth="1"/>
    <col min="6" max="6" width="7.21875" customWidth="1"/>
    <col min="7" max="8" width="12.21875" bestFit="1" customWidth="1"/>
    <col min="9" max="9" width="10.21875" bestFit="1" customWidth="1"/>
    <col min="15" max="15" width="12.21875" bestFit="1" customWidth="1"/>
    <col min="16" max="16" width="8.44140625" bestFit="1" customWidth="1"/>
  </cols>
  <sheetData>
    <row r="1" spans="1:19" x14ac:dyDescent="0.3">
      <c r="A1" s="1" t="s">
        <v>0</v>
      </c>
      <c r="B1" s="1" t="s">
        <v>3</v>
      </c>
      <c r="C1" s="1" t="s">
        <v>1</v>
      </c>
      <c r="D1" s="1" t="s">
        <v>2</v>
      </c>
      <c r="H1" s="1" t="s">
        <v>3</v>
      </c>
      <c r="I1" s="1" t="s">
        <v>1</v>
      </c>
      <c r="J1" s="1" t="s">
        <v>2</v>
      </c>
      <c r="P1" s="1" t="s">
        <v>11</v>
      </c>
      <c r="Q1" s="1" t="s">
        <v>3</v>
      </c>
      <c r="R1" s="1" t="s">
        <v>1</v>
      </c>
      <c r="S1" s="1" t="s">
        <v>2</v>
      </c>
    </row>
    <row r="2" spans="1:19" x14ac:dyDescent="0.3">
      <c r="A2" s="4">
        <v>0</v>
      </c>
      <c r="B2" s="2">
        <v>0.94257103215298355</v>
      </c>
      <c r="C2" s="2">
        <v>0.94257103215298355</v>
      </c>
      <c r="D2" s="2">
        <v>0.94257103215298355</v>
      </c>
      <c r="H2" s="12">
        <f>SUM(B2:B97)</f>
        <v>377.02841286119457</v>
      </c>
      <c r="I2" s="12">
        <f>SUM(C2:C97)</f>
        <v>90.486819086686424</v>
      </c>
      <c r="J2" s="12">
        <f t="shared" ref="J2" si="0">SUM(D2:D97)</f>
        <v>90.486819086686424</v>
      </c>
      <c r="K2" t="s">
        <v>7</v>
      </c>
      <c r="P2" s="1">
        <v>1</v>
      </c>
      <c r="Q2" s="2">
        <v>0.1</v>
      </c>
      <c r="R2" s="2">
        <v>0.1</v>
      </c>
      <c r="S2" s="2">
        <v>0.1</v>
      </c>
    </row>
    <row r="3" spans="1:19" x14ac:dyDescent="0.3">
      <c r="A3" s="4">
        <f>A2+1/24/4</f>
        <v>1.0416666666666666E-2</v>
      </c>
      <c r="B3" s="2">
        <v>0.94257103215298355</v>
      </c>
      <c r="C3" s="2">
        <v>0.94257103215298355</v>
      </c>
      <c r="D3" s="2">
        <v>0.94257103215298355</v>
      </c>
      <c r="F3" s="3"/>
      <c r="G3" t="s">
        <v>12</v>
      </c>
      <c r="H3" s="1">
        <f>Q56*5</f>
        <v>242.00000000000003</v>
      </c>
      <c r="I3" s="1">
        <f>R56</f>
        <v>48.400000000000006</v>
      </c>
      <c r="J3" s="1">
        <f>S56</f>
        <v>48.400000000000006</v>
      </c>
      <c r="K3" t="s">
        <v>8</v>
      </c>
      <c r="P3" s="1">
        <v>2</v>
      </c>
      <c r="Q3" s="2">
        <v>1</v>
      </c>
      <c r="R3" s="2">
        <v>1</v>
      </c>
      <c r="S3" s="2">
        <v>1</v>
      </c>
    </row>
    <row r="4" spans="1:19" ht="15" thickBot="1" x14ac:dyDescent="0.35">
      <c r="A4" s="4">
        <f t="shared" ref="A4:A66" si="1">A3+1/24/4</f>
        <v>2.0833333333333332E-2</v>
      </c>
      <c r="B4" s="2">
        <v>0.94257103215298355</v>
      </c>
      <c r="C4" s="2">
        <v>0.94257103215298355</v>
      </c>
      <c r="D4" s="2">
        <v>0.94257103215298355</v>
      </c>
      <c r="P4" s="1">
        <v>3</v>
      </c>
      <c r="Q4" s="2">
        <v>1</v>
      </c>
      <c r="R4" s="2">
        <v>1</v>
      </c>
      <c r="S4" s="2">
        <v>1</v>
      </c>
    </row>
    <row r="5" spans="1:19" ht="15" thickBot="1" x14ac:dyDescent="0.35">
      <c r="A5" s="4">
        <f t="shared" si="1"/>
        <v>3.125E-2</v>
      </c>
      <c r="B5" s="2">
        <v>0.94257103215298355</v>
      </c>
      <c r="C5" s="2">
        <v>0.94257103215298355</v>
      </c>
      <c r="D5" s="2">
        <v>0.94257103215298355</v>
      </c>
      <c r="H5" s="10" t="s">
        <v>9</v>
      </c>
      <c r="I5" s="9">
        <f>SUMPRODUCT(H2:J2,H3:J3)/1000</f>
        <v>100.00000000000036</v>
      </c>
      <c r="J5" t="s">
        <v>10</v>
      </c>
      <c r="K5" s="3"/>
      <c r="P5" s="1">
        <v>4</v>
      </c>
      <c r="Q5" s="2">
        <v>1</v>
      </c>
      <c r="R5" s="2">
        <v>1</v>
      </c>
      <c r="S5" s="2">
        <v>1</v>
      </c>
    </row>
    <row r="6" spans="1:19" x14ac:dyDescent="0.3">
      <c r="A6" s="4">
        <f t="shared" si="1"/>
        <v>4.1666666666666664E-2</v>
      </c>
      <c r="B6" s="2">
        <v>0.94257103215298355</v>
      </c>
      <c r="C6" s="2">
        <v>0.94257103215298355</v>
      </c>
      <c r="D6" s="2">
        <v>0.94257103215298355</v>
      </c>
      <c r="P6" s="1">
        <v>5</v>
      </c>
      <c r="Q6" s="2">
        <v>1</v>
      </c>
      <c r="R6" s="2">
        <v>1</v>
      </c>
      <c r="S6" s="2">
        <v>1</v>
      </c>
    </row>
    <row r="7" spans="1:19" x14ac:dyDescent="0.3">
      <c r="A7" s="4">
        <f t="shared" si="1"/>
        <v>5.2083333333333329E-2</v>
      </c>
      <c r="B7" s="2">
        <v>0.94257103215298355</v>
      </c>
      <c r="C7" s="2">
        <v>0.94257103215298355</v>
      </c>
      <c r="D7" s="2">
        <v>0.94257103215298355</v>
      </c>
      <c r="P7" s="1">
        <v>6</v>
      </c>
      <c r="Q7" s="2">
        <v>1</v>
      </c>
      <c r="R7" s="2">
        <v>1</v>
      </c>
      <c r="S7" s="2">
        <v>1</v>
      </c>
    </row>
    <row r="8" spans="1:19" x14ac:dyDescent="0.3">
      <c r="A8" s="4">
        <f t="shared" si="1"/>
        <v>6.2499999999999993E-2</v>
      </c>
      <c r="B8" s="2">
        <v>0.94257103215298355</v>
      </c>
      <c r="C8" s="2">
        <v>0.94257103215298355</v>
      </c>
      <c r="D8" s="2">
        <v>0.94257103215298355</v>
      </c>
      <c r="P8" s="1">
        <v>7</v>
      </c>
      <c r="Q8" s="2">
        <v>1</v>
      </c>
      <c r="R8" s="2">
        <v>1</v>
      </c>
      <c r="S8" s="2">
        <v>1</v>
      </c>
    </row>
    <row r="9" spans="1:19" x14ac:dyDescent="0.3">
      <c r="A9" s="4">
        <f t="shared" si="1"/>
        <v>7.2916666666666657E-2</v>
      </c>
      <c r="B9" s="2">
        <v>0.94257103215298355</v>
      </c>
      <c r="C9" s="2">
        <v>0.94257103215298355</v>
      </c>
      <c r="D9" s="2">
        <v>0.94257103215298355</v>
      </c>
      <c r="P9" s="1">
        <v>8</v>
      </c>
      <c r="Q9" s="2">
        <v>1</v>
      </c>
      <c r="R9" s="2">
        <v>1</v>
      </c>
      <c r="S9" s="2">
        <v>1</v>
      </c>
    </row>
    <row r="10" spans="1:19" x14ac:dyDescent="0.3">
      <c r="A10" s="4">
        <f t="shared" si="1"/>
        <v>8.3333333333333329E-2</v>
      </c>
      <c r="B10" s="2">
        <v>0.94257103215298355</v>
      </c>
      <c r="C10" s="2">
        <v>0.94257103215298355</v>
      </c>
      <c r="D10" s="2">
        <v>0.94257103215298355</v>
      </c>
      <c r="P10" s="1">
        <v>9</v>
      </c>
      <c r="Q10" s="2">
        <v>1</v>
      </c>
      <c r="R10" s="2">
        <v>1</v>
      </c>
      <c r="S10" s="2">
        <v>1</v>
      </c>
    </row>
    <row r="11" spans="1:19" x14ac:dyDescent="0.3">
      <c r="A11" s="4">
        <f t="shared" si="1"/>
        <v>9.375E-2</v>
      </c>
      <c r="B11" s="2">
        <v>0.94257103215298355</v>
      </c>
      <c r="C11" s="2">
        <v>0.94257103215298355</v>
      </c>
      <c r="D11" s="2">
        <v>0.94257103215298355</v>
      </c>
      <c r="P11" s="1">
        <v>10</v>
      </c>
      <c r="Q11" s="2">
        <v>1</v>
      </c>
      <c r="R11" s="2">
        <v>1</v>
      </c>
      <c r="S11" s="2">
        <v>1</v>
      </c>
    </row>
    <row r="12" spans="1:19" x14ac:dyDescent="0.3">
      <c r="A12" s="4">
        <f t="shared" si="1"/>
        <v>0.10416666666666667</v>
      </c>
      <c r="B12" s="2">
        <v>0.94257103215298355</v>
      </c>
      <c r="C12" s="2">
        <v>0.94257103215298355</v>
      </c>
      <c r="D12" s="2">
        <v>0.94257103215298355</v>
      </c>
      <c r="P12" s="1">
        <v>11</v>
      </c>
      <c r="Q12" s="2">
        <v>1</v>
      </c>
      <c r="R12" s="2">
        <v>1</v>
      </c>
      <c r="S12" s="2">
        <v>1</v>
      </c>
    </row>
    <row r="13" spans="1:19" x14ac:dyDescent="0.3">
      <c r="A13" s="4">
        <f t="shared" si="1"/>
        <v>0.11458333333333334</v>
      </c>
      <c r="B13" s="2">
        <v>0.94257103215298355</v>
      </c>
      <c r="C13" s="2">
        <v>0.94257103215298355</v>
      </c>
      <c r="D13" s="2">
        <v>0.94257103215298355</v>
      </c>
      <c r="P13" s="1">
        <v>12</v>
      </c>
      <c r="Q13" s="2">
        <v>1</v>
      </c>
      <c r="R13" s="2">
        <v>1</v>
      </c>
      <c r="S13" s="2">
        <v>1</v>
      </c>
    </row>
    <row r="14" spans="1:19" x14ac:dyDescent="0.3">
      <c r="A14" s="4">
        <f t="shared" si="1"/>
        <v>0.125</v>
      </c>
      <c r="B14" s="2">
        <v>0.94257103215298355</v>
      </c>
      <c r="C14" s="2">
        <v>0.94257103215298355</v>
      </c>
      <c r="D14" s="2">
        <v>0.94257103215298355</v>
      </c>
      <c r="P14" s="1">
        <v>13</v>
      </c>
      <c r="Q14" s="2">
        <v>1</v>
      </c>
      <c r="R14" s="2">
        <v>1</v>
      </c>
      <c r="S14" s="2">
        <v>1</v>
      </c>
    </row>
    <row r="15" spans="1:19" x14ac:dyDescent="0.3">
      <c r="A15" s="4">
        <f t="shared" si="1"/>
        <v>0.13541666666666666</v>
      </c>
      <c r="B15" s="2">
        <v>0.94257103215298355</v>
      </c>
      <c r="C15" s="2">
        <v>0.94257103215298355</v>
      </c>
      <c r="D15" s="2">
        <v>0.94257103215298355</v>
      </c>
      <c r="P15" s="1">
        <v>14</v>
      </c>
      <c r="Q15" s="2">
        <v>1</v>
      </c>
      <c r="R15" s="2">
        <v>1</v>
      </c>
      <c r="S15" s="2">
        <v>1</v>
      </c>
    </row>
    <row r="16" spans="1:19" x14ac:dyDescent="0.3">
      <c r="A16" s="4">
        <f t="shared" si="1"/>
        <v>0.14583333333333331</v>
      </c>
      <c r="B16" s="2">
        <v>0.94257103215298355</v>
      </c>
      <c r="C16" s="2">
        <v>0.94257103215298355</v>
      </c>
      <c r="D16" s="2">
        <v>0.94257103215298355</v>
      </c>
      <c r="P16" s="1">
        <v>15</v>
      </c>
      <c r="Q16" s="2">
        <v>1</v>
      </c>
      <c r="R16" s="2">
        <v>1</v>
      </c>
      <c r="S16" s="2">
        <v>1</v>
      </c>
    </row>
    <row r="17" spans="1:19" x14ac:dyDescent="0.3">
      <c r="A17" s="4">
        <f t="shared" si="1"/>
        <v>0.15624999999999997</v>
      </c>
      <c r="B17" s="2">
        <v>0.94257103215298355</v>
      </c>
      <c r="C17" s="2">
        <v>0.94257103215298355</v>
      </c>
      <c r="D17" s="2">
        <v>0.94257103215298355</v>
      </c>
      <c r="P17" s="1">
        <v>16</v>
      </c>
      <c r="Q17" s="2">
        <v>1</v>
      </c>
      <c r="R17" s="2">
        <v>1</v>
      </c>
      <c r="S17" s="2">
        <v>1</v>
      </c>
    </row>
    <row r="18" spans="1:19" x14ac:dyDescent="0.3">
      <c r="A18" s="4">
        <f t="shared" si="1"/>
        <v>0.16666666666666663</v>
      </c>
      <c r="B18" s="2">
        <v>0.94257103215298355</v>
      </c>
      <c r="C18" s="2">
        <v>0.94257103215298355</v>
      </c>
      <c r="D18" s="2">
        <v>0.94257103215298355</v>
      </c>
      <c r="P18" s="1">
        <v>17</v>
      </c>
      <c r="Q18" s="2">
        <v>1</v>
      </c>
      <c r="R18" s="2">
        <v>1</v>
      </c>
      <c r="S18" s="2">
        <v>1</v>
      </c>
    </row>
    <row r="19" spans="1:19" x14ac:dyDescent="0.3">
      <c r="A19" s="4">
        <f t="shared" si="1"/>
        <v>0.17708333333333329</v>
      </c>
      <c r="B19" s="2">
        <v>0.94257103215298355</v>
      </c>
      <c r="C19" s="2">
        <v>0.94257103215298355</v>
      </c>
      <c r="D19" s="2">
        <v>0.94257103215298355</v>
      </c>
      <c r="P19" s="1">
        <v>18</v>
      </c>
      <c r="Q19" s="2">
        <v>1</v>
      </c>
      <c r="R19" s="2">
        <v>1</v>
      </c>
      <c r="S19" s="2">
        <v>1</v>
      </c>
    </row>
    <row r="20" spans="1:19" x14ac:dyDescent="0.3">
      <c r="A20" s="4">
        <f t="shared" si="1"/>
        <v>0.18749999999999994</v>
      </c>
      <c r="B20" s="2">
        <v>0.94257103215298355</v>
      </c>
      <c r="C20" s="2">
        <v>0.94257103215298355</v>
      </c>
      <c r="D20" s="2">
        <v>0.94257103215298355</v>
      </c>
      <c r="P20" s="1">
        <v>19</v>
      </c>
      <c r="Q20" s="2">
        <v>1</v>
      </c>
      <c r="R20" s="2">
        <v>1</v>
      </c>
      <c r="S20" s="2">
        <v>1</v>
      </c>
    </row>
    <row r="21" spans="1:19" x14ac:dyDescent="0.3">
      <c r="A21" s="4">
        <f t="shared" si="1"/>
        <v>0.1979166666666666</v>
      </c>
      <c r="B21" s="2">
        <v>0.94257103215298355</v>
      </c>
      <c r="C21" s="2">
        <v>0.94257103215298355</v>
      </c>
      <c r="D21" s="2">
        <v>0.94257103215298355</v>
      </c>
      <c r="P21" s="1">
        <v>20</v>
      </c>
      <c r="Q21" s="2">
        <v>1</v>
      </c>
      <c r="R21" s="2">
        <v>1</v>
      </c>
      <c r="S21" s="2">
        <v>1</v>
      </c>
    </row>
    <row r="22" spans="1:19" x14ac:dyDescent="0.3">
      <c r="A22" s="4">
        <f t="shared" si="1"/>
        <v>0.20833333333333326</v>
      </c>
      <c r="B22" s="2">
        <v>0.94257103215298355</v>
      </c>
      <c r="C22" s="2">
        <v>0.94257103215298355</v>
      </c>
      <c r="D22" s="2">
        <v>0.94257103215298355</v>
      </c>
      <c r="P22" s="1">
        <v>21</v>
      </c>
      <c r="Q22" s="2">
        <v>1</v>
      </c>
      <c r="R22" s="2">
        <v>1</v>
      </c>
      <c r="S22" s="2">
        <v>1</v>
      </c>
    </row>
    <row r="23" spans="1:19" x14ac:dyDescent="0.3">
      <c r="A23" s="4">
        <f t="shared" si="1"/>
        <v>0.21874999999999992</v>
      </c>
      <c r="B23" s="2">
        <v>0.94257103215298355</v>
      </c>
      <c r="C23" s="2">
        <v>0.94257103215298355</v>
      </c>
      <c r="D23" s="2">
        <v>0.94257103215298355</v>
      </c>
      <c r="F23" s="1"/>
      <c r="G23" s="1" t="s">
        <v>3</v>
      </c>
      <c r="H23" s="1" t="s">
        <v>1</v>
      </c>
      <c r="I23" s="1" t="s">
        <v>2</v>
      </c>
      <c r="P23" s="1">
        <v>22</v>
      </c>
      <c r="Q23" s="2">
        <v>1</v>
      </c>
      <c r="R23" s="2">
        <v>1</v>
      </c>
      <c r="S23" s="2">
        <v>1</v>
      </c>
    </row>
    <row r="24" spans="1:19" x14ac:dyDescent="0.3">
      <c r="A24" s="4">
        <f t="shared" si="1"/>
        <v>0.22916666666666657</v>
      </c>
      <c r="B24" s="2">
        <v>0.94257103215298355</v>
      </c>
      <c r="C24" s="2">
        <v>0.94257103215298355</v>
      </c>
      <c r="D24" s="2">
        <v>0.94257103215298355</v>
      </c>
      <c r="F24" s="6">
        <v>0</v>
      </c>
      <c r="G24" s="11">
        <f>J24*$G$49</f>
        <v>3.7702841286119342</v>
      </c>
      <c r="H24" s="11">
        <f>$G$24</f>
        <v>3.7702841286119342</v>
      </c>
      <c r="I24" s="11">
        <f>$G$24</f>
        <v>3.7702841286119342</v>
      </c>
      <c r="J24" s="15">
        <v>1.0000000000000005E-2</v>
      </c>
      <c r="P24" s="1">
        <v>23</v>
      </c>
      <c r="Q24" s="2">
        <v>1</v>
      </c>
      <c r="R24" s="2">
        <v>1</v>
      </c>
      <c r="S24" s="2">
        <v>1</v>
      </c>
    </row>
    <row r="25" spans="1:19" x14ac:dyDescent="0.3">
      <c r="A25" s="4">
        <f t="shared" si="1"/>
        <v>0.23958333333333323</v>
      </c>
      <c r="B25" s="2">
        <v>0.94257103215298355</v>
      </c>
      <c r="C25" s="2">
        <v>0.94257103215298355</v>
      </c>
      <c r="D25" s="2">
        <v>0.94257103215298355</v>
      </c>
      <c r="F25" s="6">
        <v>1</v>
      </c>
      <c r="G25" s="11">
        <f t="shared" ref="G25:G47" si="2">J25*$G$49</f>
        <v>3.7702841286119342</v>
      </c>
      <c r="H25" s="11">
        <f t="shared" ref="H25:I47" si="3">$G$24</f>
        <v>3.7702841286119342</v>
      </c>
      <c r="I25" s="11">
        <f t="shared" si="3"/>
        <v>3.7702841286119342</v>
      </c>
      <c r="J25" s="15">
        <v>1.0000000000000005E-2</v>
      </c>
      <c r="P25" s="1">
        <v>24</v>
      </c>
      <c r="Q25" s="2">
        <v>1</v>
      </c>
      <c r="R25" s="2">
        <v>1</v>
      </c>
      <c r="S25" s="2">
        <v>1</v>
      </c>
    </row>
    <row r="26" spans="1:19" x14ac:dyDescent="0.3">
      <c r="A26" s="4">
        <f t="shared" si="1"/>
        <v>0.24999999999999989</v>
      </c>
      <c r="B26" s="2">
        <v>0.94257103215298355</v>
      </c>
      <c r="C26" s="2">
        <v>0.94257103215298355</v>
      </c>
      <c r="D26" s="2">
        <v>0.94257103215298355</v>
      </c>
      <c r="F26" s="6">
        <v>2</v>
      </c>
      <c r="G26" s="11">
        <f t="shared" si="2"/>
        <v>3.7702841286119342</v>
      </c>
      <c r="H26" s="11">
        <f t="shared" si="3"/>
        <v>3.7702841286119342</v>
      </c>
      <c r="I26" s="11">
        <f t="shared" si="3"/>
        <v>3.7702841286119342</v>
      </c>
      <c r="J26" s="15">
        <v>1.0000000000000005E-2</v>
      </c>
      <c r="P26" s="1">
        <v>25</v>
      </c>
      <c r="Q26" s="2">
        <v>1</v>
      </c>
      <c r="R26" s="2">
        <v>1</v>
      </c>
      <c r="S26" s="2">
        <v>1</v>
      </c>
    </row>
    <row r="27" spans="1:19" x14ac:dyDescent="0.3">
      <c r="A27" s="4">
        <f t="shared" si="1"/>
        <v>0.26041666666666657</v>
      </c>
      <c r="B27" s="2">
        <v>0.94257103215298355</v>
      </c>
      <c r="C27" s="2">
        <v>0.94257103215298355</v>
      </c>
      <c r="D27" s="2">
        <v>0.94257103215298355</v>
      </c>
      <c r="F27" s="6">
        <v>3</v>
      </c>
      <c r="G27" s="11">
        <f t="shared" si="2"/>
        <v>3.7702841286119342</v>
      </c>
      <c r="H27" s="11">
        <f t="shared" si="3"/>
        <v>3.7702841286119342</v>
      </c>
      <c r="I27" s="11">
        <f t="shared" si="3"/>
        <v>3.7702841286119342</v>
      </c>
      <c r="J27" s="15">
        <v>1.0000000000000005E-2</v>
      </c>
      <c r="P27" s="1">
        <v>26</v>
      </c>
      <c r="Q27" s="2">
        <v>1</v>
      </c>
      <c r="R27" s="2">
        <v>1</v>
      </c>
      <c r="S27" s="2">
        <v>1</v>
      </c>
    </row>
    <row r="28" spans="1:19" x14ac:dyDescent="0.3">
      <c r="A28" s="4">
        <f t="shared" si="1"/>
        <v>0.27083333333333326</v>
      </c>
      <c r="B28" s="2">
        <v>0.94257103215298355</v>
      </c>
      <c r="C28" s="2">
        <v>0.94257103215298355</v>
      </c>
      <c r="D28" s="2">
        <v>0.94257103215298355</v>
      </c>
      <c r="F28" s="6">
        <v>4</v>
      </c>
      <c r="G28" s="11">
        <f t="shared" si="2"/>
        <v>3.7702841286119342</v>
      </c>
      <c r="H28" s="11">
        <f t="shared" si="3"/>
        <v>3.7702841286119342</v>
      </c>
      <c r="I28" s="11">
        <f t="shared" si="3"/>
        <v>3.7702841286119342</v>
      </c>
      <c r="J28" s="15">
        <v>1.0000000000000005E-2</v>
      </c>
      <c r="P28" s="1">
        <v>27</v>
      </c>
      <c r="Q28" s="2">
        <v>1</v>
      </c>
      <c r="R28" s="2">
        <v>1</v>
      </c>
      <c r="S28" s="2">
        <v>1</v>
      </c>
    </row>
    <row r="29" spans="1:19" x14ac:dyDescent="0.3">
      <c r="A29" s="4">
        <f t="shared" si="1"/>
        <v>0.28124999999999994</v>
      </c>
      <c r="B29" s="2">
        <v>0.94257103215298355</v>
      </c>
      <c r="C29" s="2">
        <v>0.94257103215298355</v>
      </c>
      <c r="D29" s="2">
        <v>0.94257103215298355</v>
      </c>
      <c r="F29" s="6">
        <v>5</v>
      </c>
      <c r="G29" s="11">
        <f t="shared" si="2"/>
        <v>3.7702841286119342</v>
      </c>
      <c r="H29" s="11">
        <f t="shared" si="3"/>
        <v>3.7702841286119342</v>
      </c>
      <c r="I29" s="11">
        <f t="shared" si="3"/>
        <v>3.7702841286119342</v>
      </c>
      <c r="J29" s="15">
        <v>1.0000000000000005E-2</v>
      </c>
      <c r="P29" s="1">
        <v>28</v>
      </c>
      <c r="Q29" s="2">
        <v>1</v>
      </c>
      <c r="R29" s="2">
        <v>1</v>
      </c>
      <c r="S29" s="2">
        <v>1</v>
      </c>
    </row>
    <row r="30" spans="1:19" x14ac:dyDescent="0.3">
      <c r="A30" s="4">
        <f t="shared" si="1"/>
        <v>0.29166666666666663</v>
      </c>
      <c r="B30" s="2">
        <v>0.94257103215298355</v>
      </c>
      <c r="C30" s="2">
        <v>0.94257103215298355</v>
      </c>
      <c r="D30" s="2">
        <v>0.94257103215298355</v>
      </c>
      <c r="F30" s="6">
        <v>6</v>
      </c>
      <c r="G30" s="11">
        <f t="shared" si="2"/>
        <v>3.7702841286119342</v>
      </c>
      <c r="H30" s="11">
        <f t="shared" si="3"/>
        <v>3.7702841286119342</v>
      </c>
      <c r="I30" s="11">
        <f t="shared" si="3"/>
        <v>3.7702841286119342</v>
      </c>
      <c r="J30" s="15">
        <v>1.0000000000000005E-2</v>
      </c>
      <c r="P30" s="1">
        <v>29</v>
      </c>
      <c r="Q30" s="2">
        <v>1</v>
      </c>
      <c r="R30" s="2">
        <v>1</v>
      </c>
      <c r="S30" s="2">
        <v>1</v>
      </c>
    </row>
    <row r="31" spans="1:19" x14ac:dyDescent="0.3">
      <c r="A31" s="4">
        <f t="shared" si="1"/>
        <v>0.30208333333333331</v>
      </c>
      <c r="B31" s="2">
        <v>0.94257103215298355</v>
      </c>
      <c r="C31" s="2">
        <v>0.94257103215298355</v>
      </c>
      <c r="D31" s="2">
        <v>0.94257103215298355</v>
      </c>
      <c r="F31" s="6">
        <v>7</v>
      </c>
      <c r="G31" s="11">
        <f t="shared" si="2"/>
        <v>3.7702841286119342</v>
      </c>
      <c r="H31" s="11">
        <f t="shared" si="3"/>
        <v>3.7702841286119342</v>
      </c>
      <c r="I31" s="11">
        <f t="shared" si="3"/>
        <v>3.7702841286119342</v>
      </c>
      <c r="J31" s="15">
        <v>1.0000000000000005E-2</v>
      </c>
      <c r="P31" s="1">
        <v>30</v>
      </c>
      <c r="Q31" s="2">
        <v>1</v>
      </c>
      <c r="R31" s="2">
        <v>1</v>
      </c>
      <c r="S31" s="2">
        <v>1</v>
      </c>
    </row>
    <row r="32" spans="1:19" x14ac:dyDescent="0.3">
      <c r="A32" s="4">
        <f t="shared" si="1"/>
        <v>0.3125</v>
      </c>
      <c r="B32" s="2">
        <v>0.94257103215298355</v>
      </c>
      <c r="C32" s="2">
        <v>0.94257103215298355</v>
      </c>
      <c r="D32" s="2">
        <v>0.94257103215298355</v>
      </c>
      <c r="F32" s="6">
        <v>8</v>
      </c>
      <c r="G32" s="11">
        <f t="shared" si="2"/>
        <v>35.608238992446047</v>
      </c>
      <c r="H32" s="11">
        <f t="shared" si="3"/>
        <v>3.7702841286119342</v>
      </c>
      <c r="I32" s="11">
        <f t="shared" si="3"/>
        <v>3.7702841286119342</v>
      </c>
      <c r="J32" s="15">
        <v>9.4444444444444511E-2</v>
      </c>
      <c r="P32" s="1">
        <v>31</v>
      </c>
      <c r="Q32" s="2">
        <v>1</v>
      </c>
      <c r="R32" s="2">
        <v>1</v>
      </c>
      <c r="S32" s="2">
        <v>1</v>
      </c>
    </row>
    <row r="33" spans="1:19" x14ac:dyDescent="0.3">
      <c r="A33" s="4">
        <f t="shared" si="1"/>
        <v>0.32291666666666669</v>
      </c>
      <c r="B33" s="2">
        <v>0.94257103215298355</v>
      </c>
      <c r="C33" s="2">
        <v>0.94257103215298355</v>
      </c>
      <c r="D33" s="2">
        <v>0.94257103215298355</v>
      </c>
      <c r="F33" s="6">
        <v>9</v>
      </c>
      <c r="G33" s="11">
        <f t="shared" si="2"/>
        <v>35.608238992446047</v>
      </c>
      <c r="H33" s="11">
        <f t="shared" si="3"/>
        <v>3.7702841286119342</v>
      </c>
      <c r="I33" s="11">
        <f t="shared" si="3"/>
        <v>3.7702841286119342</v>
      </c>
      <c r="J33" s="15">
        <v>9.4444444444444511E-2</v>
      </c>
      <c r="P33" s="1">
        <v>32</v>
      </c>
      <c r="Q33" s="2">
        <v>1</v>
      </c>
      <c r="R33" s="2">
        <v>1</v>
      </c>
      <c r="S33" s="2">
        <v>1</v>
      </c>
    </row>
    <row r="34" spans="1:19" x14ac:dyDescent="0.3">
      <c r="A34" s="4">
        <f t="shared" si="1"/>
        <v>0.33333333333333337</v>
      </c>
      <c r="B34" s="2">
        <v>8.9020597481115118</v>
      </c>
      <c r="C34" s="2">
        <v>0.94257103215298355</v>
      </c>
      <c r="D34" s="2">
        <v>0.94257103215298355</v>
      </c>
      <c r="F34" s="6">
        <v>10</v>
      </c>
      <c r="G34" s="11">
        <f t="shared" si="2"/>
        <v>35.608238992446047</v>
      </c>
      <c r="H34" s="11">
        <f t="shared" si="3"/>
        <v>3.7702841286119342</v>
      </c>
      <c r="I34" s="11">
        <f t="shared" si="3"/>
        <v>3.7702841286119342</v>
      </c>
      <c r="J34" s="15">
        <v>9.4444444444444511E-2</v>
      </c>
      <c r="P34" s="1">
        <v>33</v>
      </c>
      <c r="Q34" s="2">
        <v>0.1</v>
      </c>
      <c r="R34" s="2">
        <v>0.1</v>
      </c>
      <c r="S34" s="2">
        <v>0.1</v>
      </c>
    </row>
    <row r="35" spans="1:19" x14ac:dyDescent="0.3">
      <c r="A35" s="4">
        <f t="shared" si="1"/>
        <v>0.34375000000000006</v>
      </c>
      <c r="B35" s="2">
        <v>8.9020597481115118</v>
      </c>
      <c r="C35" s="2">
        <v>0.94257103215298355</v>
      </c>
      <c r="D35" s="2">
        <v>0.94257103215298355</v>
      </c>
      <c r="F35" s="6">
        <v>11</v>
      </c>
      <c r="G35" s="11">
        <f t="shared" si="2"/>
        <v>35.608238992446047</v>
      </c>
      <c r="H35" s="11">
        <f t="shared" si="3"/>
        <v>3.7702841286119342</v>
      </c>
      <c r="I35" s="11">
        <f t="shared" si="3"/>
        <v>3.7702841286119342</v>
      </c>
      <c r="J35" s="15">
        <v>9.4444444444444511E-2</v>
      </c>
      <c r="P35" s="1">
        <v>34</v>
      </c>
      <c r="Q35" s="2">
        <v>0.1</v>
      </c>
      <c r="R35" s="2">
        <v>0.1</v>
      </c>
      <c r="S35" s="2">
        <v>0.1</v>
      </c>
    </row>
    <row r="36" spans="1:19" x14ac:dyDescent="0.3">
      <c r="A36" s="4">
        <f t="shared" si="1"/>
        <v>0.35416666666666674</v>
      </c>
      <c r="B36" s="2">
        <v>8.9020597481115118</v>
      </c>
      <c r="C36" s="2">
        <v>0.94257103215298355</v>
      </c>
      <c r="D36" s="2">
        <v>0.94257103215298355</v>
      </c>
      <c r="F36" s="6">
        <v>12</v>
      </c>
      <c r="G36" s="11">
        <f t="shared" si="2"/>
        <v>35.608238992446047</v>
      </c>
      <c r="H36" s="11">
        <f t="shared" si="3"/>
        <v>3.7702841286119342</v>
      </c>
      <c r="I36" s="11">
        <f t="shared" si="3"/>
        <v>3.7702841286119342</v>
      </c>
      <c r="J36" s="15">
        <v>9.4444444444444511E-2</v>
      </c>
      <c r="P36" s="1">
        <v>35</v>
      </c>
      <c r="Q36" s="2">
        <v>1</v>
      </c>
      <c r="R36" s="2">
        <v>1</v>
      </c>
      <c r="S36" s="2">
        <v>1</v>
      </c>
    </row>
    <row r="37" spans="1:19" x14ac:dyDescent="0.3">
      <c r="A37" s="4">
        <f t="shared" si="1"/>
        <v>0.36458333333333343</v>
      </c>
      <c r="B37" s="2">
        <v>8.9020597481115118</v>
      </c>
      <c r="C37" s="2">
        <v>0.94257103215298355</v>
      </c>
      <c r="D37" s="2">
        <v>0.94257103215298355</v>
      </c>
      <c r="F37" s="6">
        <v>13</v>
      </c>
      <c r="G37" s="11">
        <f t="shared" si="2"/>
        <v>35.608238992446047</v>
      </c>
      <c r="H37" s="11">
        <f t="shared" si="3"/>
        <v>3.7702841286119342</v>
      </c>
      <c r="I37" s="11">
        <f t="shared" si="3"/>
        <v>3.7702841286119342</v>
      </c>
      <c r="J37" s="15">
        <v>9.4444444444444511E-2</v>
      </c>
      <c r="P37" s="1">
        <v>36</v>
      </c>
      <c r="Q37" s="2">
        <v>1</v>
      </c>
      <c r="R37" s="2">
        <v>1</v>
      </c>
      <c r="S37" s="2">
        <v>1</v>
      </c>
    </row>
    <row r="38" spans="1:19" x14ac:dyDescent="0.3">
      <c r="A38" s="4">
        <f t="shared" si="1"/>
        <v>0.37500000000000011</v>
      </c>
      <c r="B38" s="2">
        <v>8.9020597481115118</v>
      </c>
      <c r="C38" s="2">
        <v>0.94257103215298355</v>
      </c>
      <c r="D38" s="2">
        <v>0.94257103215298355</v>
      </c>
      <c r="F38" s="6">
        <v>14</v>
      </c>
      <c r="G38" s="11">
        <f t="shared" si="2"/>
        <v>35.608238992446047</v>
      </c>
      <c r="H38" s="11">
        <f t="shared" si="3"/>
        <v>3.7702841286119342</v>
      </c>
      <c r="I38" s="11">
        <f t="shared" si="3"/>
        <v>3.7702841286119342</v>
      </c>
      <c r="J38" s="15">
        <v>9.4444444444444511E-2</v>
      </c>
      <c r="P38" s="1">
        <v>37</v>
      </c>
      <c r="Q38" s="2">
        <v>1</v>
      </c>
      <c r="R38" s="2">
        <v>1</v>
      </c>
      <c r="S38" s="2">
        <v>1</v>
      </c>
    </row>
    <row r="39" spans="1:19" x14ac:dyDescent="0.3">
      <c r="A39" s="4">
        <f t="shared" si="1"/>
        <v>0.3854166666666668</v>
      </c>
      <c r="B39" s="2">
        <v>8.9020597481115118</v>
      </c>
      <c r="C39" s="2">
        <v>0.94257103215298355</v>
      </c>
      <c r="D39" s="2">
        <v>0.94257103215298355</v>
      </c>
      <c r="F39" s="6">
        <v>15</v>
      </c>
      <c r="G39" s="11">
        <f t="shared" si="2"/>
        <v>35.608238992446047</v>
      </c>
      <c r="H39" s="11">
        <f t="shared" si="3"/>
        <v>3.7702841286119342</v>
      </c>
      <c r="I39" s="11">
        <f t="shared" si="3"/>
        <v>3.7702841286119342</v>
      </c>
      <c r="J39" s="15">
        <v>9.4444444444444511E-2</v>
      </c>
      <c r="P39" s="1">
        <v>38</v>
      </c>
      <c r="Q39" s="2">
        <v>1</v>
      </c>
      <c r="R39" s="2">
        <v>1</v>
      </c>
      <c r="S39" s="2">
        <v>1</v>
      </c>
    </row>
    <row r="40" spans="1:19" x14ac:dyDescent="0.3">
      <c r="A40" s="4">
        <f t="shared" si="1"/>
        <v>0.39583333333333348</v>
      </c>
      <c r="B40" s="2">
        <v>8.9020597481115118</v>
      </c>
      <c r="C40" s="2">
        <v>0.94257103215298355</v>
      </c>
      <c r="D40" s="2">
        <v>0.94257103215298355</v>
      </c>
      <c r="F40" s="6">
        <v>16</v>
      </c>
      <c r="G40" s="11">
        <f t="shared" si="2"/>
        <v>35.608238992446047</v>
      </c>
      <c r="H40" s="11">
        <f t="shared" si="3"/>
        <v>3.7702841286119342</v>
      </c>
      <c r="I40" s="11">
        <f t="shared" si="3"/>
        <v>3.7702841286119342</v>
      </c>
      <c r="J40" s="15">
        <v>9.4444444444444511E-2</v>
      </c>
      <c r="P40" s="1">
        <v>39</v>
      </c>
      <c r="Q40" s="2">
        <v>1</v>
      </c>
      <c r="R40" s="2">
        <v>1</v>
      </c>
      <c r="S40" s="2">
        <v>1</v>
      </c>
    </row>
    <row r="41" spans="1:19" x14ac:dyDescent="0.3">
      <c r="A41" s="4">
        <f t="shared" si="1"/>
        <v>0.40625000000000017</v>
      </c>
      <c r="B41" s="2">
        <v>8.9020597481115118</v>
      </c>
      <c r="C41" s="2">
        <v>0.94257103215298355</v>
      </c>
      <c r="D41" s="2">
        <v>0.94257103215298355</v>
      </c>
      <c r="F41" s="6">
        <v>17</v>
      </c>
      <c r="G41" s="11">
        <f t="shared" si="2"/>
        <v>3.7702841286119342</v>
      </c>
      <c r="H41" s="11">
        <f t="shared" si="3"/>
        <v>3.7702841286119342</v>
      </c>
      <c r="I41" s="11">
        <f t="shared" si="3"/>
        <v>3.7702841286119342</v>
      </c>
      <c r="J41" s="15">
        <v>1.0000000000000005E-2</v>
      </c>
      <c r="P41" s="1">
        <v>40</v>
      </c>
      <c r="Q41" s="2">
        <v>1</v>
      </c>
      <c r="R41" s="2">
        <v>1</v>
      </c>
      <c r="S41" s="2">
        <v>1</v>
      </c>
    </row>
    <row r="42" spans="1:19" x14ac:dyDescent="0.3">
      <c r="A42" s="4">
        <f t="shared" si="1"/>
        <v>0.41666666666666685</v>
      </c>
      <c r="B42" s="2">
        <v>8.9020597481115118</v>
      </c>
      <c r="C42" s="2">
        <v>0.94257103215298355</v>
      </c>
      <c r="D42" s="2">
        <v>0.94257103215298355</v>
      </c>
      <c r="F42" s="6">
        <v>18</v>
      </c>
      <c r="G42" s="11">
        <f t="shared" si="2"/>
        <v>3.7702841286119342</v>
      </c>
      <c r="H42" s="11">
        <f t="shared" si="3"/>
        <v>3.7702841286119342</v>
      </c>
      <c r="I42" s="11">
        <f t="shared" si="3"/>
        <v>3.7702841286119342</v>
      </c>
      <c r="J42" s="15">
        <v>1.0000000000000005E-2</v>
      </c>
      <c r="P42" s="1">
        <v>41</v>
      </c>
      <c r="Q42" s="2">
        <v>1</v>
      </c>
      <c r="R42" s="2">
        <v>1</v>
      </c>
      <c r="S42" s="2">
        <v>1</v>
      </c>
    </row>
    <row r="43" spans="1:19" x14ac:dyDescent="0.3">
      <c r="A43" s="4">
        <f t="shared" si="1"/>
        <v>0.42708333333333354</v>
      </c>
      <c r="B43" s="2">
        <v>8.9020597481115118</v>
      </c>
      <c r="C43" s="2">
        <v>0.94257103215298355</v>
      </c>
      <c r="D43" s="2">
        <v>0.94257103215298355</v>
      </c>
      <c r="F43" s="6">
        <v>19</v>
      </c>
      <c r="G43" s="11">
        <f t="shared" si="2"/>
        <v>3.7702841286119342</v>
      </c>
      <c r="H43" s="11">
        <f t="shared" si="3"/>
        <v>3.7702841286119342</v>
      </c>
      <c r="I43" s="11">
        <f t="shared" si="3"/>
        <v>3.7702841286119342</v>
      </c>
      <c r="J43" s="15">
        <v>1.0000000000000005E-2</v>
      </c>
      <c r="P43" s="1">
        <v>42</v>
      </c>
      <c r="Q43" s="2">
        <v>1</v>
      </c>
      <c r="R43" s="2">
        <v>1</v>
      </c>
      <c r="S43" s="2">
        <v>1</v>
      </c>
    </row>
    <row r="44" spans="1:19" x14ac:dyDescent="0.3">
      <c r="A44" s="4">
        <f t="shared" si="1"/>
        <v>0.43750000000000022</v>
      </c>
      <c r="B44" s="2">
        <v>8.9020597481115118</v>
      </c>
      <c r="C44" s="2">
        <v>0.94257103215298355</v>
      </c>
      <c r="D44" s="2">
        <v>0.94257103215298355</v>
      </c>
      <c r="F44" s="6">
        <v>20</v>
      </c>
      <c r="G44" s="11">
        <f t="shared" si="2"/>
        <v>3.7702841286119342</v>
      </c>
      <c r="H44" s="11">
        <f t="shared" si="3"/>
        <v>3.7702841286119342</v>
      </c>
      <c r="I44" s="11">
        <f t="shared" si="3"/>
        <v>3.7702841286119342</v>
      </c>
      <c r="J44" s="15">
        <v>1.0000000000000005E-2</v>
      </c>
      <c r="P44" s="1">
        <v>43</v>
      </c>
      <c r="Q44" s="2">
        <v>1</v>
      </c>
      <c r="R44" s="2">
        <v>1</v>
      </c>
      <c r="S44" s="2">
        <v>1</v>
      </c>
    </row>
    <row r="45" spans="1:19" x14ac:dyDescent="0.3">
      <c r="A45" s="4">
        <f t="shared" si="1"/>
        <v>0.44791666666666691</v>
      </c>
      <c r="B45" s="2">
        <v>8.9020597481115118</v>
      </c>
      <c r="C45" s="2">
        <v>0.94257103215298355</v>
      </c>
      <c r="D45" s="2">
        <v>0.94257103215298355</v>
      </c>
      <c r="F45" s="6">
        <v>21</v>
      </c>
      <c r="G45" s="11">
        <f t="shared" si="2"/>
        <v>3.7702841286119342</v>
      </c>
      <c r="H45" s="11">
        <f t="shared" si="3"/>
        <v>3.7702841286119342</v>
      </c>
      <c r="I45" s="11">
        <f t="shared" si="3"/>
        <v>3.7702841286119342</v>
      </c>
      <c r="J45" s="15">
        <v>1.0000000000000005E-2</v>
      </c>
      <c r="P45" s="1">
        <v>44</v>
      </c>
      <c r="Q45" s="2">
        <v>1</v>
      </c>
      <c r="R45" s="2">
        <v>1</v>
      </c>
      <c r="S45" s="2">
        <v>1</v>
      </c>
    </row>
    <row r="46" spans="1:19" x14ac:dyDescent="0.3">
      <c r="A46" s="4">
        <f t="shared" si="1"/>
        <v>0.45833333333333359</v>
      </c>
      <c r="B46" s="2">
        <v>8.9020597481115118</v>
      </c>
      <c r="C46" s="2">
        <v>0.94257103215298355</v>
      </c>
      <c r="D46" s="2">
        <v>0.94257103215298355</v>
      </c>
      <c r="F46" s="6">
        <v>22</v>
      </c>
      <c r="G46" s="11">
        <f t="shared" si="2"/>
        <v>3.7702841286119342</v>
      </c>
      <c r="H46" s="11">
        <f t="shared" si="3"/>
        <v>3.7702841286119342</v>
      </c>
      <c r="I46" s="11">
        <f t="shared" si="3"/>
        <v>3.7702841286119342</v>
      </c>
      <c r="J46" s="15">
        <v>1.0000000000000005E-2</v>
      </c>
      <c r="P46" s="1">
        <v>45</v>
      </c>
      <c r="Q46" s="2">
        <v>1</v>
      </c>
      <c r="R46" s="2">
        <v>1</v>
      </c>
      <c r="S46" s="2">
        <v>1</v>
      </c>
    </row>
    <row r="47" spans="1:19" x14ac:dyDescent="0.3">
      <c r="A47" s="4">
        <f t="shared" si="1"/>
        <v>0.46875000000000028</v>
      </c>
      <c r="B47" s="2">
        <v>8.9020597481115118</v>
      </c>
      <c r="C47" s="2">
        <v>0.94257103215298355</v>
      </c>
      <c r="D47" s="2">
        <v>0.94257103215298355</v>
      </c>
      <c r="F47" s="6">
        <v>23</v>
      </c>
      <c r="G47" s="11">
        <f t="shared" si="2"/>
        <v>3.7702841286119342</v>
      </c>
      <c r="H47" s="11">
        <f t="shared" si="3"/>
        <v>3.7702841286119342</v>
      </c>
      <c r="I47" s="11">
        <f t="shared" si="3"/>
        <v>3.7702841286119342</v>
      </c>
      <c r="J47" s="15">
        <v>1.0000000000000005E-2</v>
      </c>
      <c r="P47" s="1">
        <v>46</v>
      </c>
      <c r="Q47" s="2">
        <v>1</v>
      </c>
      <c r="R47" s="2">
        <v>1</v>
      </c>
      <c r="S47" s="2">
        <v>1</v>
      </c>
    </row>
    <row r="48" spans="1:19" x14ac:dyDescent="0.3">
      <c r="A48" s="4">
        <f t="shared" si="1"/>
        <v>0.47916666666666696</v>
      </c>
      <c r="B48" s="2">
        <v>8.9020597481115118</v>
      </c>
      <c r="C48" s="2">
        <v>0.94257103215298355</v>
      </c>
      <c r="D48" s="2">
        <v>0.94257103215298355</v>
      </c>
      <c r="P48" s="1">
        <v>47</v>
      </c>
      <c r="Q48" s="2">
        <v>1</v>
      </c>
      <c r="R48" s="2">
        <v>1</v>
      </c>
      <c r="S48" s="2">
        <v>1</v>
      </c>
    </row>
    <row r="49" spans="1:19" x14ac:dyDescent="0.3">
      <c r="A49" s="4">
        <f>A48+1/24/4</f>
        <v>0.48958333333333365</v>
      </c>
      <c r="B49" s="2">
        <v>8.9020597481115118</v>
      </c>
      <c r="C49" s="2">
        <v>0.94257103215298355</v>
      </c>
      <c r="D49" s="2">
        <v>0.94257103215298355</v>
      </c>
      <c r="G49" s="14">
        <v>377.0284128611932</v>
      </c>
      <c r="H49" s="16">
        <f>SUM(H24:H47)</f>
        <v>90.486819086686424</v>
      </c>
      <c r="I49" s="16">
        <f>SUM(I24:I47)</f>
        <v>90.486819086686424</v>
      </c>
      <c r="P49" s="1">
        <v>48</v>
      </c>
      <c r="Q49" s="2">
        <v>1</v>
      </c>
      <c r="R49" s="2">
        <v>1</v>
      </c>
      <c r="S49" s="2">
        <v>1</v>
      </c>
    </row>
    <row r="50" spans="1:19" ht="15" thickBot="1" x14ac:dyDescent="0.35">
      <c r="A50" s="4">
        <f t="shared" si="1"/>
        <v>0.50000000000000033</v>
      </c>
      <c r="B50" s="2">
        <v>8.9020597481115118</v>
      </c>
      <c r="C50" s="2">
        <v>0.94257103215298355</v>
      </c>
      <c r="D50" s="2">
        <v>0.94257103215298355</v>
      </c>
      <c r="P50" s="1">
        <v>49</v>
      </c>
      <c r="Q50" s="2">
        <v>1</v>
      </c>
      <c r="R50" s="2">
        <v>1</v>
      </c>
      <c r="S50" s="2">
        <v>1</v>
      </c>
    </row>
    <row r="51" spans="1:19" ht="15" thickBot="1" x14ac:dyDescent="0.35">
      <c r="A51" s="4">
        <f t="shared" si="1"/>
        <v>0.51041666666666696</v>
      </c>
      <c r="B51" s="2">
        <v>8.9020597481115118</v>
      </c>
      <c r="C51" s="2">
        <v>0.94257103215298355</v>
      </c>
      <c r="D51" s="2">
        <v>0.94257103215298355</v>
      </c>
      <c r="G51" s="10" t="s">
        <v>9</v>
      </c>
      <c r="H51" s="9">
        <f>SUMPRODUCT(H3:J3,G49:I49)/1000</f>
        <v>100.00000000000001</v>
      </c>
      <c r="I51" t="s">
        <v>10</v>
      </c>
      <c r="P51" s="1">
        <v>50</v>
      </c>
      <c r="Q51" s="2">
        <v>1</v>
      </c>
      <c r="R51" s="2">
        <v>1</v>
      </c>
      <c r="S51" s="2">
        <v>1</v>
      </c>
    </row>
    <row r="52" spans="1:19" x14ac:dyDescent="0.3">
      <c r="A52" s="4">
        <f t="shared" si="1"/>
        <v>0.52083333333333359</v>
      </c>
      <c r="B52" s="2">
        <v>8.9020597481115118</v>
      </c>
      <c r="C52" s="2">
        <v>0.94257103215298355</v>
      </c>
      <c r="D52" s="2">
        <v>0.94257103215298355</v>
      </c>
      <c r="P52" s="1">
        <v>51</v>
      </c>
      <c r="Q52" s="2">
        <v>1</v>
      </c>
      <c r="R52" s="2">
        <v>1</v>
      </c>
      <c r="S52" s="2">
        <v>1</v>
      </c>
    </row>
    <row r="53" spans="1:19" x14ac:dyDescent="0.3">
      <c r="A53" s="4">
        <f t="shared" si="1"/>
        <v>0.53125000000000022</v>
      </c>
      <c r="B53" s="2">
        <v>8.9020597481115118</v>
      </c>
      <c r="C53" s="2">
        <v>0.94257103215298355</v>
      </c>
      <c r="D53" s="2">
        <v>0.94257103215298355</v>
      </c>
      <c r="P53" s="1">
        <v>52</v>
      </c>
      <c r="Q53" s="2">
        <v>0.1</v>
      </c>
      <c r="R53" s="2">
        <v>0.1</v>
      </c>
      <c r="S53" s="2">
        <v>0.1</v>
      </c>
    </row>
    <row r="54" spans="1:19" x14ac:dyDescent="0.3">
      <c r="A54" s="4">
        <f t="shared" si="1"/>
        <v>0.54166666666666685</v>
      </c>
      <c r="B54" s="2">
        <v>8.9020597481115118</v>
      </c>
      <c r="C54" s="2">
        <v>0.94257103215298355</v>
      </c>
      <c r="D54" s="2">
        <v>0.94257103215298355</v>
      </c>
      <c r="P54" s="1">
        <v>53</v>
      </c>
      <c r="Q54" s="2">
        <v>0</v>
      </c>
      <c r="R54" s="2">
        <v>0</v>
      </c>
      <c r="S54" s="2">
        <v>0</v>
      </c>
    </row>
    <row r="55" spans="1:19" x14ac:dyDescent="0.3">
      <c r="A55" s="4">
        <f t="shared" si="1"/>
        <v>0.55208333333333348</v>
      </c>
      <c r="B55" s="2">
        <v>8.9020597481115118</v>
      </c>
      <c r="C55" s="2">
        <v>0.94257103215298355</v>
      </c>
      <c r="D55" s="2">
        <v>0.94257103215298355</v>
      </c>
    </row>
    <row r="56" spans="1:19" x14ac:dyDescent="0.3">
      <c r="A56" s="4">
        <f t="shared" si="1"/>
        <v>0.56250000000000011</v>
      </c>
      <c r="B56" s="2">
        <v>8.9020597481115118</v>
      </c>
      <c r="C56" s="2">
        <v>0.94257103215298355</v>
      </c>
      <c r="D56" s="2">
        <v>0.94257103215298355</v>
      </c>
      <c r="P56" t="s">
        <v>13</v>
      </c>
      <c r="Q56">
        <f>SUM(Q2:Q54)</f>
        <v>48.400000000000006</v>
      </c>
      <c r="R56">
        <f>SUM(R2:R54)</f>
        <v>48.400000000000006</v>
      </c>
      <c r="S56">
        <f>SUM(S2:S54)</f>
        <v>48.400000000000006</v>
      </c>
    </row>
    <row r="57" spans="1:19" x14ac:dyDescent="0.3">
      <c r="A57" s="4">
        <f t="shared" si="1"/>
        <v>0.57291666666666674</v>
      </c>
      <c r="B57" s="2">
        <v>8.9020597481115118</v>
      </c>
      <c r="C57" s="2">
        <v>0.94257103215298355</v>
      </c>
      <c r="D57" s="2">
        <v>0.94257103215298355</v>
      </c>
    </row>
    <row r="58" spans="1:19" x14ac:dyDescent="0.3">
      <c r="A58" s="4">
        <f t="shared" si="1"/>
        <v>0.58333333333333337</v>
      </c>
      <c r="B58" s="2">
        <v>8.9020597481115118</v>
      </c>
      <c r="C58" s="2">
        <v>0.94257103215298355</v>
      </c>
      <c r="D58" s="2">
        <v>0.94257103215298355</v>
      </c>
    </row>
    <row r="59" spans="1:19" x14ac:dyDescent="0.3">
      <c r="A59" s="4">
        <f t="shared" si="1"/>
        <v>0.59375</v>
      </c>
      <c r="B59" s="2">
        <v>8.9020597481115118</v>
      </c>
      <c r="C59" s="2">
        <v>0.94257103215298355</v>
      </c>
      <c r="D59" s="2">
        <v>0.94257103215298355</v>
      </c>
    </row>
    <row r="60" spans="1:19" x14ac:dyDescent="0.3">
      <c r="A60" s="4">
        <f t="shared" si="1"/>
        <v>0.60416666666666663</v>
      </c>
      <c r="B60" s="2">
        <v>8.9020597481115118</v>
      </c>
      <c r="C60" s="2">
        <v>0.94257103215298355</v>
      </c>
      <c r="D60" s="2">
        <v>0.94257103215298355</v>
      </c>
    </row>
    <row r="61" spans="1:19" x14ac:dyDescent="0.3">
      <c r="A61" s="4">
        <f t="shared" si="1"/>
        <v>0.61458333333333326</v>
      </c>
      <c r="B61" s="2">
        <v>8.9020597481115118</v>
      </c>
      <c r="C61" s="2">
        <v>0.94257103215298355</v>
      </c>
      <c r="D61" s="2">
        <v>0.94257103215298355</v>
      </c>
    </row>
    <row r="62" spans="1:19" x14ac:dyDescent="0.3">
      <c r="A62" s="4">
        <f t="shared" si="1"/>
        <v>0.62499999999999989</v>
      </c>
      <c r="B62" s="2">
        <v>8.9020597481115118</v>
      </c>
      <c r="C62" s="2">
        <v>0.94257103215298355</v>
      </c>
      <c r="D62" s="2">
        <v>0.94257103215298355</v>
      </c>
    </row>
    <row r="63" spans="1:19" x14ac:dyDescent="0.3">
      <c r="A63" s="4">
        <f t="shared" si="1"/>
        <v>0.63541666666666652</v>
      </c>
      <c r="B63" s="2">
        <v>8.9020597481115118</v>
      </c>
      <c r="C63" s="2">
        <v>0.94257103215298355</v>
      </c>
      <c r="D63" s="2">
        <v>0.94257103215298355</v>
      </c>
    </row>
    <row r="64" spans="1:19" x14ac:dyDescent="0.3">
      <c r="A64" s="4">
        <f t="shared" si="1"/>
        <v>0.64583333333333315</v>
      </c>
      <c r="B64" s="2">
        <v>8.9020597481115118</v>
      </c>
      <c r="C64" s="2">
        <v>0.94257103215298355</v>
      </c>
      <c r="D64" s="2">
        <v>0.94257103215298355</v>
      </c>
    </row>
    <row r="65" spans="1:4" x14ac:dyDescent="0.3">
      <c r="A65" s="4">
        <f t="shared" si="1"/>
        <v>0.65624999999999978</v>
      </c>
      <c r="B65" s="2">
        <v>8.9020597481115118</v>
      </c>
      <c r="C65" s="2">
        <v>0.94257103215298355</v>
      </c>
      <c r="D65" s="2">
        <v>0.94257103215298355</v>
      </c>
    </row>
    <row r="66" spans="1:4" x14ac:dyDescent="0.3">
      <c r="A66" s="4">
        <f t="shared" si="1"/>
        <v>0.66666666666666641</v>
      </c>
      <c r="B66" s="2">
        <v>8.9020597481115118</v>
      </c>
      <c r="C66" s="2">
        <v>0.94257103215298355</v>
      </c>
      <c r="D66" s="2">
        <v>0.94257103215298355</v>
      </c>
    </row>
    <row r="67" spans="1:4" x14ac:dyDescent="0.3">
      <c r="A67" s="4">
        <f>A66+1/24/4</f>
        <v>0.67708333333333304</v>
      </c>
      <c r="B67" s="2">
        <v>8.9020597481115118</v>
      </c>
      <c r="C67" s="2">
        <v>0.94257103215298355</v>
      </c>
      <c r="D67" s="2">
        <v>0.94257103215298355</v>
      </c>
    </row>
    <row r="68" spans="1:4" x14ac:dyDescent="0.3">
      <c r="A68" s="4">
        <f t="shared" ref="A68:A75" si="4">A67+1/24/4</f>
        <v>0.68749999999999967</v>
      </c>
      <c r="B68" s="2">
        <v>8.9020597481115118</v>
      </c>
      <c r="C68" s="2">
        <v>0.94257103215298355</v>
      </c>
      <c r="D68" s="2">
        <v>0.94257103215298355</v>
      </c>
    </row>
    <row r="69" spans="1:4" x14ac:dyDescent="0.3">
      <c r="A69" s="4">
        <f t="shared" si="4"/>
        <v>0.6979166666666663</v>
      </c>
      <c r="B69" s="2">
        <v>8.9020597481115118</v>
      </c>
      <c r="C69" s="2">
        <v>0.94257103215298355</v>
      </c>
      <c r="D69" s="2">
        <v>0.94257103215298355</v>
      </c>
    </row>
    <row r="70" spans="1:4" x14ac:dyDescent="0.3">
      <c r="A70" s="4">
        <f t="shared" si="4"/>
        <v>0.70833333333333293</v>
      </c>
      <c r="B70" s="2">
        <v>0.94257103215298355</v>
      </c>
      <c r="C70" s="2">
        <v>0.94257103215298355</v>
      </c>
      <c r="D70" s="2">
        <v>0.94257103215298355</v>
      </c>
    </row>
    <row r="71" spans="1:4" x14ac:dyDescent="0.3">
      <c r="A71" s="4">
        <f t="shared" si="4"/>
        <v>0.71874999999999956</v>
      </c>
      <c r="B71" s="2">
        <v>0.94257103215298355</v>
      </c>
      <c r="C71" s="2">
        <v>0.94257103215298355</v>
      </c>
      <c r="D71" s="2">
        <v>0.94257103215298355</v>
      </c>
    </row>
    <row r="72" spans="1:4" x14ac:dyDescent="0.3">
      <c r="A72" s="4">
        <f t="shared" si="4"/>
        <v>0.72916666666666619</v>
      </c>
      <c r="B72" s="2">
        <v>0.94257103215298355</v>
      </c>
      <c r="C72" s="2">
        <v>0.94257103215298355</v>
      </c>
      <c r="D72" s="2">
        <v>0.94257103215298355</v>
      </c>
    </row>
    <row r="73" spans="1:4" x14ac:dyDescent="0.3">
      <c r="A73" s="4">
        <f t="shared" si="4"/>
        <v>0.73958333333333282</v>
      </c>
      <c r="B73" s="2">
        <v>0.94257103215298355</v>
      </c>
      <c r="C73" s="2">
        <v>0.94257103215298355</v>
      </c>
      <c r="D73" s="2">
        <v>0.94257103215298355</v>
      </c>
    </row>
    <row r="74" spans="1:4" x14ac:dyDescent="0.3">
      <c r="A74" s="4">
        <f t="shared" si="4"/>
        <v>0.74999999999999944</v>
      </c>
      <c r="B74" s="2">
        <v>0.94257103215298355</v>
      </c>
      <c r="C74" s="2">
        <v>0.94257103215298355</v>
      </c>
      <c r="D74" s="2">
        <v>0.94257103215298355</v>
      </c>
    </row>
    <row r="75" spans="1:4" x14ac:dyDescent="0.3">
      <c r="A75" s="4">
        <f t="shared" si="4"/>
        <v>0.76041666666666607</v>
      </c>
      <c r="B75" s="2">
        <v>0.94257103215298355</v>
      </c>
      <c r="C75" s="2">
        <v>0.94257103215298355</v>
      </c>
      <c r="D75" s="2">
        <v>0.94257103215298355</v>
      </c>
    </row>
    <row r="76" spans="1:4" x14ac:dyDescent="0.3">
      <c r="A76" s="4">
        <f>A75+1/24/4</f>
        <v>0.7708333333333327</v>
      </c>
      <c r="B76" s="2">
        <v>0.94257103215298355</v>
      </c>
      <c r="C76" s="2">
        <v>0.94257103215298355</v>
      </c>
      <c r="D76" s="2">
        <v>0.94257103215298355</v>
      </c>
    </row>
    <row r="77" spans="1:4" x14ac:dyDescent="0.3">
      <c r="A77" s="4">
        <f t="shared" ref="A77:A85" si="5">A76+1/24/4</f>
        <v>0.78124999999999933</v>
      </c>
      <c r="B77" s="2">
        <v>0.94257103215298355</v>
      </c>
      <c r="C77" s="2">
        <v>0.94257103215298355</v>
      </c>
      <c r="D77" s="2">
        <v>0.94257103215298355</v>
      </c>
    </row>
    <row r="78" spans="1:4" x14ac:dyDescent="0.3">
      <c r="A78" s="4">
        <f t="shared" si="5"/>
        <v>0.79166666666666596</v>
      </c>
      <c r="B78" s="2">
        <v>0.94257103215298355</v>
      </c>
      <c r="C78" s="2">
        <v>0.94257103215298355</v>
      </c>
      <c r="D78" s="2">
        <v>0.94257103215298355</v>
      </c>
    </row>
    <row r="79" spans="1:4" x14ac:dyDescent="0.3">
      <c r="A79" s="4">
        <f t="shared" si="5"/>
        <v>0.80208333333333259</v>
      </c>
      <c r="B79" s="2">
        <v>0.94257103215298355</v>
      </c>
      <c r="C79" s="2">
        <v>0.94257103215298355</v>
      </c>
      <c r="D79" s="2">
        <v>0.94257103215298355</v>
      </c>
    </row>
    <row r="80" spans="1:4" x14ac:dyDescent="0.3">
      <c r="A80" s="4">
        <f t="shared" si="5"/>
        <v>0.81249999999999922</v>
      </c>
      <c r="B80" s="2">
        <v>0.94257103215298355</v>
      </c>
      <c r="C80" s="2">
        <v>0.94257103215298355</v>
      </c>
      <c r="D80" s="2">
        <v>0.94257103215298355</v>
      </c>
    </row>
    <row r="81" spans="1:4" x14ac:dyDescent="0.3">
      <c r="A81" s="4">
        <f t="shared" si="5"/>
        <v>0.82291666666666585</v>
      </c>
      <c r="B81" s="2">
        <v>0.94257103215298355</v>
      </c>
      <c r="C81" s="2">
        <v>0.94257103215298355</v>
      </c>
      <c r="D81" s="2">
        <v>0.94257103215298355</v>
      </c>
    </row>
    <row r="82" spans="1:4" x14ac:dyDescent="0.3">
      <c r="A82" s="4">
        <f t="shared" si="5"/>
        <v>0.83333333333333248</v>
      </c>
      <c r="B82" s="2">
        <v>0.94257103215298355</v>
      </c>
      <c r="C82" s="2">
        <v>0.94257103215298355</v>
      </c>
      <c r="D82" s="2">
        <v>0.94257103215298355</v>
      </c>
    </row>
    <row r="83" spans="1:4" x14ac:dyDescent="0.3">
      <c r="A83" s="4">
        <f t="shared" si="5"/>
        <v>0.84374999999999911</v>
      </c>
      <c r="B83" s="2">
        <v>0.94257103215298355</v>
      </c>
      <c r="C83" s="2">
        <v>0.94257103215298355</v>
      </c>
      <c r="D83" s="2">
        <v>0.94257103215298355</v>
      </c>
    </row>
    <row r="84" spans="1:4" x14ac:dyDescent="0.3">
      <c r="A84" s="4">
        <f t="shared" si="5"/>
        <v>0.85416666666666574</v>
      </c>
      <c r="B84" s="2">
        <v>0.94257103215298355</v>
      </c>
      <c r="C84" s="2">
        <v>0.94257103215298355</v>
      </c>
      <c r="D84" s="2">
        <v>0.94257103215298355</v>
      </c>
    </row>
    <row r="85" spans="1:4" x14ac:dyDescent="0.3">
      <c r="A85" s="4">
        <f t="shared" si="5"/>
        <v>0.86458333333333237</v>
      </c>
      <c r="B85" s="2">
        <v>0.94257103215298355</v>
      </c>
      <c r="C85" s="2">
        <v>0.94257103215298355</v>
      </c>
      <c r="D85" s="2">
        <v>0.94257103215298355</v>
      </c>
    </row>
    <row r="86" spans="1:4" x14ac:dyDescent="0.3">
      <c r="A86" s="4">
        <f>A85+1/24/4</f>
        <v>0.874999999999999</v>
      </c>
      <c r="B86" s="2">
        <v>0.94257103215298355</v>
      </c>
      <c r="C86" s="2">
        <v>0.94257103215298355</v>
      </c>
      <c r="D86" s="2">
        <v>0.94257103215298355</v>
      </c>
    </row>
    <row r="87" spans="1:4" x14ac:dyDescent="0.3">
      <c r="A87" s="4">
        <f t="shared" ref="A87:A97" si="6">A86+1/24/4</f>
        <v>0.88541666666666563</v>
      </c>
      <c r="B87" s="2">
        <v>0.94257103215298355</v>
      </c>
      <c r="C87" s="2">
        <v>0.94257103215298355</v>
      </c>
      <c r="D87" s="2">
        <v>0.94257103215298355</v>
      </c>
    </row>
    <row r="88" spans="1:4" x14ac:dyDescent="0.3">
      <c r="A88" s="4">
        <f t="shared" si="6"/>
        <v>0.89583333333333226</v>
      </c>
      <c r="B88" s="2">
        <v>0.94257103215298355</v>
      </c>
      <c r="C88" s="2">
        <v>0.94257103215298355</v>
      </c>
      <c r="D88" s="2">
        <v>0.94257103215298355</v>
      </c>
    </row>
    <row r="89" spans="1:4" x14ac:dyDescent="0.3">
      <c r="A89" s="4">
        <f t="shared" si="6"/>
        <v>0.90624999999999889</v>
      </c>
      <c r="B89" s="2">
        <v>0.94257103215298355</v>
      </c>
      <c r="C89" s="2">
        <v>0.94257103215298355</v>
      </c>
      <c r="D89" s="2">
        <v>0.94257103215298355</v>
      </c>
    </row>
    <row r="90" spans="1:4" x14ac:dyDescent="0.3">
      <c r="A90" s="4">
        <f t="shared" si="6"/>
        <v>0.91666666666666552</v>
      </c>
      <c r="B90" s="2">
        <v>0.94257103215298355</v>
      </c>
      <c r="C90" s="2">
        <v>0.94257103215298355</v>
      </c>
      <c r="D90" s="2">
        <v>0.94257103215298355</v>
      </c>
    </row>
    <row r="91" spans="1:4" x14ac:dyDescent="0.3">
      <c r="A91" s="4">
        <f t="shared" si="6"/>
        <v>0.92708333333333215</v>
      </c>
      <c r="B91" s="2">
        <v>0.94257103215298355</v>
      </c>
      <c r="C91" s="2">
        <v>0.94257103215298355</v>
      </c>
      <c r="D91" s="2">
        <v>0.94257103215298355</v>
      </c>
    </row>
    <row r="92" spans="1:4" x14ac:dyDescent="0.3">
      <c r="A92" s="4">
        <f t="shared" si="6"/>
        <v>0.93749999999999878</v>
      </c>
      <c r="B92" s="2">
        <v>0.94257103215298355</v>
      </c>
      <c r="C92" s="2">
        <v>0.94257103215298355</v>
      </c>
      <c r="D92" s="2">
        <v>0.94257103215298355</v>
      </c>
    </row>
    <row r="93" spans="1:4" x14ac:dyDescent="0.3">
      <c r="A93" s="4">
        <f t="shared" si="6"/>
        <v>0.94791666666666541</v>
      </c>
      <c r="B93" s="2">
        <v>0.94257103215298355</v>
      </c>
      <c r="C93" s="2">
        <v>0.94257103215298355</v>
      </c>
      <c r="D93" s="2">
        <v>0.94257103215298355</v>
      </c>
    </row>
    <row r="94" spans="1:4" x14ac:dyDescent="0.3">
      <c r="A94" s="4">
        <f t="shared" si="6"/>
        <v>0.95833333333333204</v>
      </c>
      <c r="B94" s="2">
        <v>0.94257103215298355</v>
      </c>
      <c r="C94" s="2">
        <v>0.94257103215298355</v>
      </c>
      <c r="D94" s="2">
        <v>0.94257103215298355</v>
      </c>
    </row>
    <row r="95" spans="1:4" x14ac:dyDescent="0.3">
      <c r="A95" s="4">
        <f t="shared" si="6"/>
        <v>0.96874999999999867</v>
      </c>
      <c r="B95" s="2">
        <v>0.94257103215298355</v>
      </c>
      <c r="C95" s="2">
        <v>0.94257103215298355</v>
      </c>
      <c r="D95" s="2">
        <v>0.94257103215298355</v>
      </c>
    </row>
    <row r="96" spans="1:4" x14ac:dyDescent="0.3">
      <c r="A96" s="4">
        <f t="shared" si="6"/>
        <v>0.9791666666666653</v>
      </c>
      <c r="B96" s="2">
        <v>0.94257103215298355</v>
      </c>
      <c r="C96" s="2">
        <v>0.94257103215298355</v>
      </c>
      <c r="D96" s="2">
        <v>0.94257103215298355</v>
      </c>
    </row>
    <row r="97" spans="1:4" x14ac:dyDescent="0.3">
      <c r="A97" s="4">
        <f t="shared" si="6"/>
        <v>0.98958333333333193</v>
      </c>
      <c r="B97" s="2">
        <v>0.94257103215298355</v>
      </c>
      <c r="C97" s="2">
        <v>0.94257103215298355</v>
      </c>
      <c r="D97" s="2">
        <v>0.94257103215298355</v>
      </c>
    </row>
  </sheetData>
  <conditionalFormatting sqref="H2:J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S54">
    <cfRule type="iconSet" priority="1">
      <iconSet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Yearly_Variation</vt:lpstr>
      <vt:lpstr>hour2quarter</vt:lpstr>
      <vt:lpstr>palestra_comunale</vt:lpstr>
      <vt:lpstr>ufficio_comunale</vt:lpstr>
      <vt:lpstr>biblioteca_comunale</vt:lpstr>
      <vt:lpstr>liceo</vt:lpstr>
      <vt:lpstr>cinema_comunale</vt:lpstr>
      <vt:lpstr>IND_AL_1turno</vt:lpstr>
      <vt:lpstr>IND_micro_1turno_PIEM</vt:lpstr>
      <vt:lpstr>IND_piccola_1turno_PIEM</vt:lpstr>
      <vt:lpstr>IND_micro_3turni_PIEM</vt:lpstr>
      <vt:lpstr>IND_piccola_3turni_PIEM</vt:lpstr>
      <vt:lpstr>utenza_condominiale_grande</vt:lpstr>
      <vt:lpstr>utenza_condominiale_media</vt:lpstr>
      <vt:lpstr>utenza_condominiale_piccola</vt:lpstr>
      <vt:lpstr>scuola_500_studenti</vt:lpstr>
      <vt:lpstr>PA_comune</vt:lpstr>
      <vt:lpstr>COM_1.5&lt;P&lt;=3_festivo</vt:lpstr>
      <vt:lpstr>COM_&gt;6kw_feriale</vt:lpstr>
      <vt:lpstr>IND_media_1turno_feriale</vt:lpstr>
      <vt:lpstr>IND_media_1turno_festivo</vt:lpstr>
      <vt:lpstr>IND_piccola_3turni_festivo</vt:lpstr>
      <vt:lpstr>IND_piccola_1turno_festivo</vt:lpstr>
      <vt:lpstr>IND_micro_1turno_feriale</vt:lpstr>
      <vt:lpstr>IND_piccola_1turno_feriale</vt:lpstr>
      <vt:lpstr>IND_micro_1turno_festivo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Personal</dc:creator>
  <cp:lastModifiedBy>Rollo Antonino (RSE)</cp:lastModifiedBy>
  <dcterms:created xsi:type="dcterms:W3CDTF">2021-06-21T18:50:20Z</dcterms:created>
  <dcterms:modified xsi:type="dcterms:W3CDTF">2025-03-27T14:45:09Z</dcterms:modified>
</cp:coreProperties>
</file>