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420" yWindow="30" windowWidth="19392" windowHeight="10992" activeTab="4"/>
  </bookViews>
  <sheets>
    <sheet name="Problem 14" sheetId="1" r:id="rId1"/>
    <sheet name="Задача 1" sheetId="4" r:id="rId2"/>
    <sheet name="Задача 2" sheetId="3" r:id="rId3"/>
    <sheet name="Задача 3" sheetId="5" r:id="rId4"/>
    <sheet name="Задача 4" sheetId="8" r:id="rId5"/>
    <sheet name="Sheet1" sheetId="2" r:id="rId6"/>
  </sheets>
  <externalReferences>
    <externalReference r:id="rId7"/>
    <externalReference r:id="rId8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 localSheetId="2">'Задача 2'!$F$4:$G$86</definedName>
    <definedName name="lookupprice">'Problem 14'!$F$4:$G$86</definedName>
    <definedName name="orderquantity">'[1]Problem 7'!$B$1</definedName>
    <definedName name="prise" localSheetId="1">'[2]Задача 2'!$F$4:$G$86</definedName>
    <definedName name="prise" localSheetId="3">'[2]Задача 2'!$F$4:$G$86</definedName>
    <definedName name="prise" localSheetId="4">'[2]Задача 2'!$F$4:$G$86</definedName>
    <definedName name="prise">'Задача 2'!$F$4:$G$86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8" l="1"/>
  <c r="O5" i="3" l="1"/>
  <c r="P5" i="3" s="1"/>
  <c r="I3" i="5"/>
  <c r="H3" i="5"/>
  <c r="G3" i="5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E5" i="8"/>
  <c r="E4" i="8"/>
  <c r="E3" i="8"/>
  <c r="O17" i="3" l="1"/>
  <c r="P17" i="3" s="1"/>
  <c r="O18" i="3"/>
  <c r="P18" i="3" s="1"/>
  <c r="O16" i="3"/>
  <c r="P16" i="3" s="1"/>
  <c r="O15" i="3"/>
  <c r="P15" i="3" s="1"/>
  <c r="O14" i="3"/>
  <c r="P14" i="3" s="1"/>
  <c r="O13" i="3"/>
  <c r="P13" i="3" s="1"/>
  <c r="O12" i="3"/>
  <c r="P12" i="3" s="1"/>
  <c r="O11" i="3"/>
  <c r="P11" i="3" s="1"/>
  <c r="O10" i="3"/>
  <c r="P10" i="3" s="1"/>
  <c r="O9" i="3"/>
  <c r="P9" i="3" s="1"/>
  <c r="O8" i="3"/>
  <c r="P8" i="3" s="1"/>
  <c r="O7" i="3"/>
  <c r="P7" i="3" s="1"/>
  <c r="O6" i="3"/>
  <c r="P6" i="3" s="1"/>
  <c r="P19" i="3" l="1"/>
</calcChain>
</file>

<file path=xl/sharedStrings.xml><?xml version="1.0" encoding="utf-8"?>
<sst xmlns="http://schemas.openxmlformats.org/spreadsheetml/2006/main" count="51" uniqueCount="31">
  <si>
    <t>AA</t>
  </si>
  <si>
    <t>BBB</t>
  </si>
  <si>
    <t>CC</t>
  </si>
  <si>
    <t>DD</t>
  </si>
  <si>
    <t>FF</t>
  </si>
  <si>
    <t>Код товара</t>
  </si>
  <si>
    <t>Цена</t>
  </si>
  <si>
    <t>Закупка магазина</t>
  </si>
  <si>
    <t>Количество</t>
  </si>
  <si>
    <t>Стоимость</t>
  </si>
  <si>
    <t>Итого:</t>
  </si>
  <si>
    <t>Эффект бабочки</t>
  </si>
  <si>
    <t>f(t + 1)=4 * f(t)  * (1 - f(t))</t>
  </si>
  <si>
    <t>t</t>
  </si>
  <si>
    <t>f(t)</t>
  </si>
  <si>
    <t>Ставки</t>
  </si>
  <si>
    <t>Сводка</t>
  </si>
  <si>
    <t>Наша</t>
  </si>
  <si>
    <t>Билет</t>
  </si>
  <si>
    <t>Наша ставка</t>
  </si>
  <si>
    <t>Результат</t>
  </si>
  <si>
    <t>Расходы</t>
  </si>
  <si>
    <t>Участник 1</t>
  </si>
  <si>
    <t>Участник 2</t>
  </si>
  <si>
    <t>Участник 3</t>
  </si>
  <si>
    <t>Участник 4</t>
  </si>
  <si>
    <t>Наша цена</t>
  </si>
  <si>
    <t>Цена конкурента</t>
  </si>
  <si>
    <t>Наши продажи</t>
  </si>
  <si>
    <t>Формула</t>
  </si>
  <si>
    <t>IFS(AND(ABS(A2-B2)&gt;=300,A2&gt;B2),500,AND(ABS(A2-B2)&gt;=300,A2&lt;B2),1500,TRUE,1000)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</si>
</sst>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"/>
    <numFmt numFmtId="165" formatCode="#,##0.00\ &quot;₽&quot;"/>
    <numFmt numFmtId="166" formatCode="0.000000"/>
    <numFmt numFmtId="167" formatCode="_-* #,##0.00\ &quot;₽&quot;_-;\-* #,##0.00\ &quot;₽&quot;_-;_-* &quot;-&quot;??\ &quot;₽&quot;_-;_-@_-"/>
    <numFmt numFmtId="168" formatCode="0&quot; шт&quot;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34343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33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5" fontId="4" fillId="0" borderId="0" xfId="0" applyNumberFormat="1" applyFont="1" applyAlignment="1">
      <alignment vertical="center"/>
    </xf>
    <xf numFmtId="0" fontId="3" fillId="2" borderId="0" xfId="0" applyFont="1" applyFill="1"/>
    <xf numFmtId="165" fontId="0" fillId="2" borderId="0" xfId="0" applyNumberFormat="1" applyFill="1"/>
    <xf numFmtId="0" fontId="5" fillId="0" borderId="0" xfId="1"/>
    <xf numFmtId="0" fontId="2" fillId="0" borderId="0" xfId="1" applyFont="1"/>
    <xf numFmtId="0" fontId="5" fillId="3" borderId="0" xfId="1" applyFill="1"/>
    <xf numFmtId="164" fontId="5" fillId="0" borderId="0" xfId="1" applyNumberFormat="1"/>
    <xf numFmtId="0" fontId="1" fillId="0" borderId="0" xfId="1" applyFont="1"/>
    <xf numFmtId="165" fontId="5" fillId="0" borderId="0" xfId="1" applyNumberFormat="1"/>
    <xf numFmtId="0" fontId="5" fillId="5" borderId="0" xfId="1" applyFill="1"/>
    <xf numFmtId="165" fontId="4" fillId="0" borderId="0" xfId="1" applyNumberFormat="1" applyFont="1" applyAlignment="1">
      <alignment vertical="center"/>
    </xf>
    <xf numFmtId="0" fontId="3" fillId="2" borderId="0" xfId="1" applyFont="1" applyFill="1"/>
    <xf numFmtId="165" fontId="5" fillId="2" borderId="0" xfId="1" applyNumberFormat="1" applyFill="1"/>
    <xf numFmtId="0" fontId="6" fillId="0" borderId="0" xfId="2"/>
    <xf numFmtId="0" fontId="7" fillId="0" borderId="0" xfId="2" applyFont="1" applyFill="1" applyAlignment="1"/>
    <xf numFmtId="0" fontId="6" fillId="0" borderId="0" xfId="2" applyAlignment="1">
      <alignment horizontal="center"/>
    </xf>
    <xf numFmtId="0" fontId="6" fillId="0" borderId="0" xfId="2" applyAlignment="1">
      <alignment horizontal="right"/>
    </xf>
    <xf numFmtId="166" fontId="6" fillId="0" borderId="0" xfId="2" applyNumberFormat="1" applyAlignment="1">
      <alignment horizontal="right"/>
    </xf>
    <xf numFmtId="167" fontId="6" fillId="0" borderId="0" xfId="2" applyNumberFormat="1"/>
    <xf numFmtId="0" fontId="6" fillId="8" borderId="0" xfId="2" applyFill="1"/>
    <xf numFmtId="167" fontId="6" fillId="0" borderId="0" xfId="2" applyNumberFormat="1" applyProtection="1"/>
    <xf numFmtId="0" fontId="6" fillId="0" borderId="0" xfId="2" applyProtection="1"/>
    <xf numFmtId="0" fontId="6" fillId="6" borderId="0" xfId="2" applyFill="1" applyAlignment="1">
      <alignment horizontal="center"/>
    </xf>
    <xf numFmtId="0" fontId="6" fillId="7" borderId="0" xfId="2" applyFill="1" applyAlignment="1">
      <alignment horizontal="center"/>
    </xf>
    <xf numFmtId="0" fontId="2" fillId="4" borderId="0" xfId="1" applyFont="1" applyFill="1" applyAlignment="1">
      <alignment horizontal="center"/>
    </xf>
    <xf numFmtId="0" fontId="6" fillId="5" borderId="0" xfId="2" applyFill="1" applyAlignment="1">
      <alignment horizontal="center"/>
    </xf>
    <xf numFmtId="0" fontId="6" fillId="0" borderId="0" xfId="2"/>
    <xf numFmtId="168" fontId="6" fillId="0" borderId="0" xfId="2" applyNumberFormat="1" applyAlignment="1">
      <alignment horizontal="center"/>
    </xf>
  </cellXfs>
  <cellStyles count="3">
    <cellStyle name="Normal" xfId="0" builtinId="0"/>
    <cellStyle name="Normal 2" xfId="2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ston\AppData\Local\Temp\Temp1_BZANsampleexams1.zip\Sept30answersdonotpo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esktop\Downloads\Telegram%20Desktop\DZ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ча 1"/>
      <sheetName val="Задача 2"/>
      <sheetName val="Задача 3"/>
      <sheetName val="Задача 4"/>
    </sheetNames>
    <sheetDataSet>
      <sheetData sheetId="0"/>
      <sheetData sheetId="1">
        <row r="4">
          <cell r="F4" t="str">
            <v>AA</v>
          </cell>
          <cell r="G4">
            <v>9</v>
          </cell>
        </row>
        <row r="5">
          <cell r="F5" t="str">
            <v>BBB</v>
          </cell>
          <cell r="G5">
            <v>8.6999999999999993</v>
          </cell>
        </row>
        <row r="6">
          <cell r="F6" t="str">
            <v>CC</v>
          </cell>
          <cell r="G6">
            <v>14</v>
          </cell>
        </row>
        <row r="7">
          <cell r="F7" t="str">
            <v>DD</v>
          </cell>
          <cell r="G7">
            <v>2.9</v>
          </cell>
        </row>
        <row r="8">
          <cell r="F8" t="str">
            <v>FF</v>
          </cell>
          <cell r="G8">
            <v>11.9</v>
          </cell>
        </row>
        <row r="9">
          <cell r="F9">
            <v>1</v>
          </cell>
          <cell r="G9">
            <v>11.8</v>
          </cell>
        </row>
        <row r="10">
          <cell r="F10">
            <v>2</v>
          </cell>
          <cell r="G10">
            <v>10.199999999999999</v>
          </cell>
        </row>
        <row r="11">
          <cell r="F11">
            <v>3</v>
          </cell>
          <cell r="G11">
            <v>2</v>
          </cell>
        </row>
        <row r="12">
          <cell r="F12">
            <v>4</v>
          </cell>
          <cell r="G12">
            <v>3.6</v>
          </cell>
        </row>
        <row r="13">
          <cell r="F13">
            <v>5</v>
          </cell>
          <cell r="G13">
            <v>7.8</v>
          </cell>
        </row>
        <row r="14">
          <cell r="F14">
            <v>6</v>
          </cell>
          <cell r="G14">
            <v>11.2</v>
          </cell>
        </row>
        <row r="15">
          <cell r="F15">
            <v>7</v>
          </cell>
          <cell r="G15">
            <v>5.3</v>
          </cell>
        </row>
        <row r="16">
          <cell r="F16">
            <v>8</v>
          </cell>
          <cell r="G16">
            <v>19.3</v>
          </cell>
        </row>
        <row r="17">
          <cell r="F17">
            <v>9</v>
          </cell>
          <cell r="G17">
            <v>17.600000000000001</v>
          </cell>
        </row>
        <row r="18">
          <cell r="F18">
            <v>10</v>
          </cell>
          <cell r="G18">
            <v>3</v>
          </cell>
        </row>
        <row r="19">
          <cell r="F19">
            <v>11</v>
          </cell>
          <cell r="G19">
            <v>2.4</v>
          </cell>
        </row>
        <row r="20">
          <cell r="F20">
            <v>12</v>
          </cell>
          <cell r="G20">
            <v>16.100000000000001</v>
          </cell>
        </row>
        <row r="21">
          <cell r="F21">
            <v>13</v>
          </cell>
          <cell r="G21">
            <v>18.8</v>
          </cell>
        </row>
        <row r="22">
          <cell r="F22">
            <v>14</v>
          </cell>
          <cell r="G22">
            <v>14.2</v>
          </cell>
        </row>
        <row r="23">
          <cell r="F23">
            <v>15</v>
          </cell>
          <cell r="G23">
            <v>15</v>
          </cell>
        </row>
        <row r="24">
          <cell r="F24">
            <v>16</v>
          </cell>
          <cell r="G24">
            <v>8.6</v>
          </cell>
        </row>
        <row r="25">
          <cell r="F25">
            <v>17</v>
          </cell>
          <cell r="G25">
            <v>16.2</v>
          </cell>
        </row>
        <row r="26">
          <cell r="F26">
            <v>18</v>
          </cell>
          <cell r="G26">
            <v>10.6</v>
          </cell>
        </row>
        <row r="27">
          <cell r="F27">
            <v>19</v>
          </cell>
          <cell r="G27">
            <v>14.1</v>
          </cell>
        </row>
        <row r="28">
          <cell r="F28">
            <v>20</v>
          </cell>
          <cell r="G28">
            <v>15.7</v>
          </cell>
        </row>
        <row r="29">
          <cell r="F29">
            <v>21</v>
          </cell>
          <cell r="G29">
            <v>10.6</v>
          </cell>
        </row>
        <row r="30">
          <cell r="F30">
            <v>22</v>
          </cell>
          <cell r="G30">
            <v>13.3</v>
          </cell>
        </row>
        <row r="31">
          <cell r="F31">
            <v>23</v>
          </cell>
          <cell r="G31">
            <v>16.8</v>
          </cell>
        </row>
        <row r="32">
          <cell r="F32">
            <v>24</v>
          </cell>
          <cell r="G32">
            <v>19.3</v>
          </cell>
        </row>
        <row r="33">
          <cell r="F33">
            <v>25</v>
          </cell>
          <cell r="G33">
            <v>6.2</v>
          </cell>
        </row>
        <row r="34">
          <cell r="F34">
            <v>26</v>
          </cell>
          <cell r="G34">
            <v>8.5</v>
          </cell>
        </row>
        <row r="35">
          <cell r="F35">
            <v>27</v>
          </cell>
          <cell r="G35">
            <v>10.4</v>
          </cell>
        </row>
        <row r="36">
          <cell r="F36">
            <v>28</v>
          </cell>
          <cell r="G36">
            <v>4.5</v>
          </cell>
        </row>
        <row r="37">
          <cell r="F37">
            <v>29</v>
          </cell>
          <cell r="G37">
            <v>11.5</v>
          </cell>
        </row>
        <row r="38">
          <cell r="F38">
            <v>30</v>
          </cell>
          <cell r="G38">
            <v>18.899999999999999</v>
          </cell>
        </row>
        <row r="39">
          <cell r="F39">
            <v>31</v>
          </cell>
          <cell r="G39">
            <v>13.9</v>
          </cell>
        </row>
        <row r="40">
          <cell r="F40">
            <v>32</v>
          </cell>
          <cell r="G40">
            <v>16.2</v>
          </cell>
        </row>
        <row r="41">
          <cell r="F41">
            <v>33</v>
          </cell>
          <cell r="G41">
            <v>11.1</v>
          </cell>
        </row>
        <row r="42">
          <cell r="F42">
            <v>34</v>
          </cell>
          <cell r="G42">
            <v>12.6</v>
          </cell>
        </row>
        <row r="43">
          <cell r="F43">
            <v>35</v>
          </cell>
          <cell r="G43">
            <v>5.0999999999999996</v>
          </cell>
        </row>
        <row r="44">
          <cell r="F44">
            <v>36</v>
          </cell>
          <cell r="G44">
            <v>6.1</v>
          </cell>
        </row>
        <row r="45">
          <cell r="F45">
            <v>37</v>
          </cell>
          <cell r="G45">
            <v>9.6</v>
          </cell>
        </row>
        <row r="46">
          <cell r="F46">
            <v>38</v>
          </cell>
          <cell r="G46">
            <v>11.6</v>
          </cell>
        </row>
        <row r="47">
          <cell r="F47">
            <v>39</v>
          </cell>
          <cell r="G47">
            <v>9.8000000000000007</v>
          </cell>
        </row>
        <row r="48">
          <cell r="F48">
            <v>40</v>
          </cell>
          <cell r="G48">
            <v>10</v>
          </cell>
        </row>
        <row r="49">
          <cell r="F49">
            <v>41</v>
          </cell>
          <cell r="G49">
            <v>13.4</v>
          </cell>
        </row>
        <row r="50">
          <cell r="F50">
            <v>42</v>
          </cell>
          <cell r="G50">
            <v>19.600000000000001</v>
          </cell>
        </row>
        <row r="51">
          <cell r="F51">
            <v>43</v>
          </cell>
          <cell r="G51">
            <v>16.899999999999999</v>
          </cell>
        </row>
        <row r="52">
          <cell r="F52">
            <v>44</v>
          </cell>
          <cell r="G52">
            <v>19.3</v>
          </cell>
        </row>
        <row r="53">
          <cell r="F53">
            <v>45</v>
          </cell>
          <cell r="G53">
            <v>10.9</v>
          </cell>
        </row>
        <row r="54">
          <cell r="F54">
            <v>46</v>
          </cell>
          <cell r="G54">
            <v>20</v>
          </cell>
        </row>
        <row r="55">
          <cell r="F55">
            <v>47</v>
          </cell>
          <cell r="G55">
            <v>5.8</v>
          </cell>
        </row>
        <row r="56">
          <cell r="F56">
            <v>48</v>
          </cell>
          <cell r="G56">
            <v>19.2</v>
          </cell>
        </row>
        <row r="57">
          <cell r="F57">
            <v>49</v>
          </cell>
          <cell r="G57">
            <v>14.3</v>
          </cell>
        </row>
        <row r="58">
          <cell r="F58">
            <v>50</v>
          </cell>
          <cell r="G58">
            <v>19.399999999999999</v>
          </cell>
        </row>
        <row r="59">
          <cell r="F59">
            <v>51</v>
          </cell>
          <cell r="G59">
            <v>9.3000000000000007</v>
          </cell>
        </row>
        <row r="60">
          <cell r="F60">
            <v>52</v>
          </cell>
          <cell r="G60">
            <v>15.2</v>
          </cell>
        </row>
        <row r="61">
          <cell r="F61">
            <v>53</v>
          </cell>
          <cell r="G61">
            <v>4.8</v>
          </cell>
        </row>
        <row r="62">
          <cell r="F62">
            <v>54</v>
          </cell>
          <cell r="G62">
            <v>11.2</v>
          </cell>
        </row>
        <row r="63">
          <cell r="F63">
            <v>55</v>
          </cell>
          <cell r="G63">
            <v>16.899999999999999</v>
          </cell>
        </row>
        <row r="64">
          <cell r="F64">
            <v>56</v>
          </cell>
          <cell r="G64">
            <v>10.9</v>
          </cell>
        </row>
        <row r="65">
          <cell r="F65">
            <v>57</v>
          </cell>
          <cell r="G65">
            <v>12.1</v>
          </cell>
        </row>
        <row r="66">
          <cell r="F66">
            <v>58</v>
          </cell>
          <cell r="G66">
            <v>17.399999999999999</v>
          </cell>
        </row>
        <row r="67">
          <cell r="F67">
            <v>59</v>
          </cell>
          <cell r="G67">
            <v>7.9</v>
          </cell>
        </row>
        <row r="68">
          <cell r="F68">
            <v>60</v>
          </cell>
          <cell r="G68">
            <v>9.4</v>
          </cell>
        </row>
        <row r="69">
          <cell r="F69">
            <v>61</v>
          </cell>
          <cell r="G69">
            <v>7.6</v>
          </cell>
        </row>
        <row r="70">
          <cell r="F70">
            <v>62</v>
          </cell>
          <cell r="G70">
            <v>2.5</v>
          </cell>
        </row>
        <row r="71">
          <cell r="F71">
            <v>63</v>
          </cell>
          <cell r="G71">
            <v>2.2000000000000002</v>
          </cell>
        </row>
        <row r="72">
          <cell r="F72">
            <v>64</v>
          </cell>
          <cell r="G72">
            <v>11.7</v>
          </cell>
        </row>
        <row r="73">
          <cell r="F73">
            <v>65</v>
          </cell>
          <cell r="G73">
            <v>17.600000000000001</v>
          </cell>
        </row>
        <row r="74">
          <cell r="F74">
            <v>66</v>
          </cell>
          <cell r="G74">
            <v>2.5</v>
          </cell>
        </row>
        <row r="75">
          <cell r="F75">
            <v>67</v>
          </cell>
          <cell r="G75">
            <v>10.5</v>
          </cell>
        </row>
        <row r="76">
          <cell r="F76">
            <v>68</v>
          </cell>
          <cell r="G76">
            <v>7.7</v>
          </cell>
        </row>
        <row r="77">
          <cell r="F77">
            <v>69</v>
          </cell>
          <cell r="G77">
            <v>8.8000000000000007</v>
          </cell>
        </row>
        <row r="78">
          <cell r="F78">
            <v>70</v>
          </cell>
          <cell r="G78">
            <v>10.4</v>
          </cell>
        </row>
        <row r="79">
          <cell r="F79">
            <v>71</v>
          </cell>
          <cell r="G79">
            <v>18.7</v>
          </cell>
        </row>
        <row r="80">
          <cell r="F80">
            <v>72</v>
          </cell>
          <cell r="G80">
            <v>19.3</v>
          </cell>
        </row>
        <row r="81">
          <cell r="F81">
            <v>73</v>
          </cell>
          <cell r="G81">
            <v>13.6</v>
          </cell>
        </row>
        <row r="82">
          <cell r="F82">
            <v>74</v>
          </cell>
          <cell r="G82">
            <v>2.5</v>
          </cell>
        </row>
        <row r="83">
          <cell r="F83">
            <v>75</v>
          </cell>
          <cell r="G83">
            <v>13.3</v>
          </cell>
        </row>
        <row r="84">
          <cell r="F84">
            <v>76</v>
          </cell>
          <cell r="G84">
            <v>12.9</v>
          </cell>
        </row>
        <row r="85">
          <cell r="F85">
            <v>77</v>
          </cell>
          <cell r="G85">
            <v>14.1</v>
          </cell>
        </row>
        <row r="86">
          <cell r="F86">
            <v>78</v>
          </cell>
          <cell r="G86">
            <v>13.7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6"/>
  <sheetViews>
    <sheetView topLeftCell="C1" workbookViewId="0">
      <selection activeCell="O5" sqref="O5"/>
    </sheetView>
  </sheetViews>
  <sheetFormatPr defaultRowHeight="14.4" x14ac:dyDescent="0.55000000000000004"/>
  <cols>
    <col min="6" max="6" width="16" customWidth="1"/>
    <col min="13" max="14" width="14.41796875" customWidth="1"/>
    <col min="15" max="15" width="11.578125" customWidth="1"/>
    <col min="16" max="16" width="12.41796875" customWidth="1"/>
  </cols>
  <sheetData>
    <row r="2" spans="1:17" ht="15" x14ac:dyDescent="0.25">
      <c r="F2" s="1"/>
      <c r="Q2" s="1"/>
    </row>
    <row r="3" spans="1:17" x14ac:dyDescent="0.55000000000000004">
      <c r="F3" t="s">
        <v>5</v>
      </c>
      <c r="G3" t="s">
        <v>6</v>
      </c>
      <c r="M3" s="1" t="s">
        <v>7</v>
      </c>
      <c r="Q3" s="2"/>
    </row>
    <row r="4" spans="1:17" x14ac:dyDescent="0.55000000000000004">
      <c r="A4" s="3"/>
      <c r="B4" s="3"/>
      <c r="C4" s="3"/>
      <c r="F4" t="s">
        <v>0</v>
      </c>
      <c r="G4" s="4">
        <v>9</v>
      </c>
      <c r="M4" t="s">
        <v>5</v>
      </c>
      <c r="N4" t="s">
        <v>8</v>
      </c>
      <c r="O4" t="s">
        <v>6</v>
      </c>
      <c r="P4" t="s">
        <v>9</v>
      </c>
    </row>
    <row r="5" spans="1:17" ht="15" x14ac:dyDescent="0.25">
      <c r="A5" s="3"/>
      <c r="B5" s="3"/>
      <c r="C5" s="3"/>
      <c r="F5" t="s">
        <v>1</v>
      </c>
      <c r="G5" s="4">
        <v>8.6999999999999993</v>
      </c>
      <c r="M5">
        <v>30</v>
      </c>
      <c r="N5">
        <v>28</v>
      </c>
      <c r="O5" s="4"/>
      <c r="P5" s="5"/>
    </row>
    <row r="6" spans="1:17" ht="15" x14ac:dyDescent="0.25">
      <c r="A6" s="3"/>
      <c r="B6" s="3"/>
      <c r="C6" s="3"/>
      <c r="F6" t="s">
        <v>2</v>
      </c>
      <c r="G6" s="4">
        <v>14</v>
      </c>
      <c r="M6">
        <v>24</v>
      </c>
      <c r="N6">
        <v>28</v>
      </c>
      <c r="O6" s="4"/>
      <c r="P6" s="5"/>
    </row>
    <row r="7" spans="1:17" ht="15" x14ac:dyDescent="0.25">
      <c r="A7" s="3"/>
      <c r="B7" s="3"/>
      <c r="C7" s="3"/>
      <c r="F7" t="s">
        <v>3</v>
      </c>
      <c r="G7" s="4">
        <v>2.9</v>
      </c>
      <c r="M7">
        <v>73</v>
      </c>
      <c r="N7">
        <v>44</v>
      </c>
      <c r="O7" s="4"/>
      <c r="P7" s="5"/>
    </row>
    <row r="8" spans="1:17" ht="15" x14ac:dyDescent="0.25">
      <c r="A8" s="3"/>
      <c r="B8" s="3"/>
      <c r="C8" s="3"/>
      <c r="F8" t="s">
        <v>4</v>
      </c>
      <c r="G8" s="4">
        <v>11.9</v>
      </c>
      <c r="M8">
        <v>21</v>
      </c>
      <c r="N8">
        <v>31</v>
      </c>
      <c r="O8" s="4"/>
      <c r="P8" s="5"/>
    </row>
    <row r="9" spans="1:17" ht="15" x14ac:dyDescent="0.25">
      <c r="A9" s="3"/>
      <c r="B9" s="3"/>
      <c r="C9" s="3"/>
      <c r="F9">
        <v>1</v>
      </c>
      <c r="G9" s="4">
        <v>11.8</v>
      </c>
      <c r="M9">
        <v>44</v>
      </c>
      <c r="N9">
        <v>22</v>
      </c>
      <c r="O9" s="4"/>
      <c r="P9" s="5"/>
    </row>
    <row r="10" spans="1:17" ht="15" x14ac:dyDescent="0.25">
      <c r="A10" s="3"/>
      <c r="B10" s="3"/>
      <c r="C10" s="3"/>
      <c r="F10">
        <v>2</v>
      </c>
      <c r="G10" s="4">
        <v>10.199999999999999</v>
      </c>
      <c r="M10">
        <v>64</v>
      </c>
      <c r="N10">
        <v>30</v>
      </c>
      <c r="O10" s="4"/>
      <c r="P10" s="5"/>
    </row>
    <row r="11" spans="1:17" ht="15" x14ac:dyDescent="0.25">
      <c r="A11" s="3"/>
      <c r="B11" s="3"/>
      <c r="C11" s="3"/>
      <c r="F11">
        <v>3</v>
      </c>
      <c r="G11" s="4">
        <v>2</v>
      </c>
      <c r="M11">
        <v>57</v>
      </c>
      <c r="N11">
        <v>22</v>
      </c>
      <c r="O11" s="4"/>
      <c r="P11" s="5"/>
    </row>
    <row r="12" spans="1:17" ht="15" x14ac:dyDescent="0.25">
      <c r="A12" s="3"/>
      <c r="B12" s="3"/>
      <c r="C12" s="3"/>
      <c r="F12">
        <v>4</v>
      </c>
      <c r="G12" s="4">
        <v>3.6</v>
      </c>
      <c r="M12">
        <v>19</v>
      </c>
      <c r="N12">
        <v>39</v>
      </c>
      <c r="O12" s="4"/>
      <c r="P12" s="5"/>
    </row>
    <row r="13" spans="1:17" ht="15" x14ac:dyDescent="0.25">
      <c r="A13" s="3"/>
      <c r="B13" s="3"/>
      <c r="C13" s="3"/>
      <c r="F13">
        <v>5</v>
      </c>
      <c r="G13" s="4">
        <v>7.8</v>
      </c>
      <c r="M13">
        <v>57</v>
      </c>
      <c r="N13">
        <v>20</v>
      </c>
      <c r="O13" s="4"/>
      <c r="P13" s="5"/>
    </row>
    <row r="14" spans="1:17" ht="15" x14ac:dyDescent="0.25">
      <c r="A14" s="3"/>
      <c r="B14" s="3"/>
      <c r="C14" s="3"/>
      <c r="F14">
        <v>6</v>
      </c>
      <c r="G14" s="4">
        <v>11.2</v>
      </c>
      <c r="M14">
        <v>5</v>
      </c>
      <c r="N14">
        <v>50</v>
      </c>
      <c r="O14" s="4"/>
      <c r="P14" s="5"/>
    </row>
    <row r="15" spans="1:17" ht="15" x14ac:dyDescent="0.25">
      <c r="A15" s="3"/>
      <c r="B15" s="3"/>
      <c r="C15" s="3"/>
      <c r="F15">
        <v>7</v>
      </c>
      <c r="G15" s="4">
        <v>5.3</v>
      </c>
      <c r="M15">
        <v>75</v>
      </c>
      <c r="N15">
        <v>32</v>
      </c>
      <c r="O15" s="4"/>
      <c r="P15" s="5"/>
    </row>
    <row r="16" spans="1:17" ht="15" x14ac:dyDescent="0.25">
      <c r="A16" s="3"/>
      <c r="B16" s="3"/>
      <c r="C16" s="3"/>
      <c r="F16">
        <v>8</v>
      </c>
      <c r="G16" s="4">
        <v>19.3</v>
      </c>
      <c r="M16">
        <v>9</v>
      </c>
      <c r="N16">
        <v>23</v>
      </c>
      <c r="O16" s="4"/>
      <c r="P16" s="5"/>
    </row>
    <row r="17" spans="1:16" ht="15" x14ac:dyDescent="0.25">
      <c r="A17" s="3"/>
      <c r="B17" s="3"/>
      <c r="C17" s="3"/>
      <c r="F17">
        <v>9</v>
      </c>
      <c r="G17" s="4">
        <v>17.600000000000001</v>
      </c>
      <c r="M17" t="s">
        <v>0</v>
      </c>
      <c r="N17">
        <v>31</v>
      </c>
      <c r="O17" s="4"/>
      <c r="P17" s="5"/>
    </row>
    <row r="18" spans="1:16" ht="15" x14ac:dyDescent="0.25">
      <c r="F18">
        <v>10</v>
      </c>
      <c r="G18" s="4">
        <v>3</v>
      </c>
      <c r="M18" t="s">
        <v>2</v>
      </c>
      <c r="N18">
        <v>27</v>
      </c>
      <c r="O18" s="4"/>
      <c r="P18" s="5"/>
    </row>
    <row r="19" spans="1:16" x14ac:dyDescent="0.55000000000000004">
      <c r="F19">
        <v>11</v>
      </c>
      <c r="G19" s="4">
        <v>2.4</v>
      </c>
      <c r="O19" s="6" t="s">
        <v>10</v>
      </c>
      <c r="P19" s="7"/>
    </row>
    <row r="20" spans="1:16" ht="15" x14ac:dyDescent="0.25">
      <c r="F20">
        <v>12</v>
      </c>
      <c r="G20" s="4">
        <v>16.100000000000001</v>
      </c>
    </row>
    <row r="21" spans="1:16" ht="15" x14ac:dyDescent="0.25">
      <c r="F21">
        <v>13</v>
      </c>
      <c r="G21" s="4">
        <v>18.8</v>
      </c>
    </row>
    <row r="22" spans="1:16" ht="15" x14ac:dyDescent="0.25">
      <c r="F22">
        <v>14</v>
      </c>
      <c r="G22" s="4">
        <v>14.2</v>
      </c>
    </row>
    <row r="23" spans="1:16" x14ac:dyDescent="0.55000000000000004">
      <c r="F23">
        <v>15</v>
      </c>
      <c r="G23" s="4">
        <v>15</v>
      </c>
    </row>
    <row r="24" spans="1:16" x14ac:dyDescent="0.55000000000000004">
      <c r="F24">
        <v>16</v>
      </c>
      <c r="G24" s="4">
        <v>8.6</v>
      </c>
    </row>
    <row r="25" spans="1:16" x14ac:dyDescent="0.55000000000000004">
      <c r="F25">
        <v>17</v>
      </c>
      <c r="G25" s="4">
        <v>16.2</v>
      </c>
    </row>
    <row r="26" spans="1:16" x14ac:dyDescent="0.55000000000000004">
      <c r="F26">
        <v>18</v>
      </c>
      <c r="G26" s="4">
        <v>10.6</v>
      </c>
    </row>
    <row r="27" spans="1:16" x14ac:dyDescent="0.55000000000000004">
      <c r="F27">
        <v>19</v>
      </c>
      <c r="G27" s="4">
        <v>14.1</v>
      </c>
    </row>
    <row r="28" spans="1:16" x14ac:dyDescent="0.55000000000000004">
      <c r="F28">
        <v>20</v>
      </c>
      <c r="G28" s="4">
        <v>15.7</v>
      </c>
    </row>
    <row r="29" spans="1:16" x14ac:dyDescent="0.55000000000000004">
      <c r="F29">
        <v>21</v>
      </c>
      <c r="G29" s="4">
        <v>10.6</v>
      </c>
    </row>
    <row r="30" spans="1:16" x14ac:dyDescent="0.55000000000000004">
      <c r="F30">
        <v>22</v>
      </c>
      <c r="G30" s="4">
        <v>13.3</v>
      </c>
    </row>
    <row r="31" spans="1:16" x14ac:dyDescent="0.55000000000000004">
      <c r="F31">
        <v>23</v>
      </c>
      <c r="G31" s="4">
        <v>16.8</v>
      </c>
    </row>
    <row r="32" spans="1:16" x14ac:dyDescent="0.55000000000000004">
      <c r="F32">
        <v>24</v>
      </c>
      <c r="G32" s="4">
        <v>19.3</v>
      </c>
    </row>
    <row r="33" spans="6:7" x14ac:dyDescent="0.55000000000000004">
      <c r="F33">
        <v>25</v>
      </c>
      <c r="G33" s="4">
        <v>6.2</v>
      </c>
    </row>
    <row r="34" spans="6:7" x14ac:dyDescent="0.55000000000000004">
      <c r="F34">
        <v>26</v>
      </c>
      <c r="G34" s="4">
        <v>8.5</v>
      </c>
    </row>
    <row r="35" spans="6:7" x14ac:dyDescent="0.55000000000000004">
      <c r="F35">
        <v>27</v>
      </c>
      <c r="G35" s="4">
        <v>10.4</v>
      </c>
    </row>
    <row r="36" spans="6:7" x14ac:dyDescent="0.55000000000000004">
      <c r="F36">
        <v>28</v>
      </c>
      <c r="G36" s="4">
        <v>4.5</v>
      </c>
    </row>
    <row r="37" spans="6:7" x14ac:dyDescent="0.55000000000000004">
      <c r="F37">
        <v>29</v>
      </c>
      <c r="G37" s="4">
        <v>11.5</v>
      </c>
    </row>
    <row r="38" spans="6:7" x14ac:dyDescent="0.55000000000000004">
      <c r="F38">
        <v>30</v>
      </c>
      <c r="G38" s="4">
        <v>18.899999999999999</v>
      </c>
    </row>
    <row r="39" spans="6:7" x14ac:dyDescent="0.55000000000000004">
      <c r="F39">
        <v>31</v>
      </c>
      <c r="G39" s="4">
        <v>13.9</v>
      </c>
    </row>
    <row r="40" spans="6:7" x14ac:dyDescent="0.55000000000000004">
      <c r="F40">
        <v>32</v>
      </c>
      <c r="G40" s="4">
        <v>16.2</v>
      </c>
    </row>
    <row r="41" spans="6:7" x14ac:dyDescent="0.55000000000000004">
      <c r="F41">
        <v>33</v>
      </c>
      <c r="G41" s="4">
        <v>11.1</v>
      </c>
    </row>
    <row r="42" spans="6:7" x14ac:dyDescent="0.55000000000000004">
      <c r="F42">
        <v>34</v>
      </c>
      <c r="G42" s="4">
        <v>12.6</v>
      </c>
    </row>
    <row r="43" spans="6:7" x14ac:dyDescent="0.55000000000000004">
      <c r="F43">
        <v>35</v>
      </c>
      <c r="G43" s="4">
        <v>5.0999999999999996</v>
      </c>
    </row>
    <row r="44" spans="6:7" x14ac:dyDescent="0.55000000000000004">
      <c r="F44">
        <v>36</v>
      </c>
      <c r="G44" s="4">
        <v>6.1</v>
      </c>
    </row>
    <row r="45" spans="6:7" x14ac:dyDescent="0.55000000000000004">
      <c r="F45">
        <v>37</v>
      </c>
      <c r="G45" s="4">
        <v>9.6</v>
      </c>
    </row>
    <row r="46" spans="6:7" x14ac:dyDescent="0.55000000000000004">
      <c r="F46">
        <v>38</v>
      </c>
      <c r="G46" s="4">
        <v>11.6</v>
      </c>
    </row>
    <row r="47" spans="6:7" x14ac:dyDescent="0.55000000000000004">
      <c r="F47">
        <v>39</v>
      </c>
      <c r="G47" s="4">
        <v>9.8000000000000007</v>
      </c>
    </row>
    <row r="48" spans="6:7" x14ac:dyDescent="0.55000000000000004">
      <c r="F48">
        <v>40</v>
      </c>
      <c r="G48" s="4">
        <v>10</v>
      </c>
    </row>
    <row r="49" spans="6:7" x14ac:dyDescent="0.55000000000000004">
      <c r="F49">
        <v>41</v>
      </c>
      <c r="G49" s="4">
        <v>13.4</v>
      </c>
    </row>
    <row r="50" spans="6:7" x14ac:dyDescent="0.55000000000000004">
      <c r="F50">
        <v>42</v>
      </c>
      <c r="G50" s="4">
        <v>19.600000000000001</v>
      </c>
    </row>
    <row r="51" spans="6:7" x14ac:dyDescent="0.55000000000000004">
      <c r="F51">
        <v>43</v>
      </c>
      <c r="G51" s="4">
        <v>16.899999999999999</v>
      </c>
    </row>
    <row r="52" spans="6:7" x14ac:dyDescent="0.55000000000000004">
      <c r="F52">
        <v>44</v>
      </c>
      <c r="G52" s="4">
        <v>19.3</v>
      </c>
    </row>
    <row r="53" spans="6:7" x14ac:dyDescent="0.55000000000000004">
      <c r="F53">
        <v>45</v>
      </c>
      <c r="G53" s="4">
        <v>10.9</v>
      </c>
    </row>
    <row r="54" spans="6:7" x14ac:dyDescent="0.55000000000000004">
      <c r="F54">
        <v>46</v>
      </c>
      <c r="G54" s="4">
        <v>20</v>
      </c>
    </row>
    <row r="55" spans="6:7" x14ac:dyDescent="0.55000000000000004">
      <c r="F55">
        <v>47</v>
      </c>
      <c r="G55" s="4">
        <v>5.8</v>
      </c>
    </row>
    <row r="56" spans="6:7" x14ac:dyDescent="0.55000000000000004">
      <c r="F56">
        <v>48</v>
      </c>
      <c r="G56" s="4">
        <v>19.2</v>
      </c>
    </row>
    <row r="57" spans="6:7" x14ac:dyDescent="0.55000000000000004">
      <c r="F57">
        <v>49</v>
      </c>
      <c r="G57" s="4">
        <v>14.3</v>
      </c>
    </row>
    <row r="58" spans="6:7" x14ac:dyDescent="0.55000000000000004">
      <c r="F58">
        <v>50</v>
      </c>
      <c r="G58" s="4">
        <v>19.399999999999999</v>
      </c>
    </row>
    <row r="59" spans="6:7" x14ac:dyDescent="0.55000000000000004">
      <c r="F59">
        <v>51</v>
      </c>
      <c r="G59" s="4">
        <v>9.3000000000000007</v>
      </c>
    </row>
    <row r="60" spans="6:7" x14ac:dyDescent="0.55000000000000004">
      <c r="F60">
        <v>52</v>
      </c>
      <c r="G60" s="4">
        <v>15.2</v>
      </c>
    </row>
    <row r="61" spans="6:7" x14ac:dyDescent="0.55000000000000004">
      <c r="F61">
        <v>53</v>
      </c>
      <c r="G61" s="4">
        <v>4.8</v>
      </c>
    </row>
    <row r="62" spans="6:7" x14ac:dyDescent="0.55000000000000004">
      <c r="F62">
        <v>54</v>
      </c>
      <c r="G62" s="4">
        <v>11.2</v>
      </c>
    </row>
    <row r="63" spans="6:7" x14ac:dyDescent="0.55000000000000004">
      <c r="F63">
        <v>55</v>
      </c>
      <c r="G63" s="4">
        <v>16.899999999999999</v>
      </c>
    </row>
    <row r="64" spans="6:7" x14ac:dyDescent="0.55000000000000004">
      <c r="F64">
        <v>56</v>
      </c>
      <c r="G64" s="4">
        <v>10.9</v>
      </c>
    </row>
    <row r="65" spans="6:7" x14ac:dyDescent="0.55000000000000004">
      <c r="F65">
        <v>57</v>
      </c>
      <c r="G65" s="4">
        <v>12.1</v>
      </c>
    </row>
    <row r="66" spans="6:7" x14ac:dyDescent="0.55000000000000004">
      <c r="F66">
        <v>58</v>
      </c>
      <c r="G66" s="4">
        <v>17.399999999999999</v>
      </c>
    </row>
    <row r="67" spans="6:7" x14ac:dyDescent="0.55000000000000004">
      <c r="F67">
        <v>59</v>
      </c>
      <c r="G67" s="4">
        <v>7.9</v>
      </c>
    </row>
    <row r="68" spans="6:7" x14ac:dyDescent="0.55000000000000004">
      <c r="F68">
        <v>60</v>
      </c>
      <c r="G68" s="4">
        <v>9.4</v>
      </c>
    </row>
    <row r="69" spans="6:7" x14ac:dyDescent="0.55000000000000004">
      <c r="F69">
        <v>61</v>
      </c>
      <c r="G69" s="4">
        <v>7.6</v>
      </c>
    </row>
    <row r="70" spans="6:7" x14ac:dyDescent="0.55000000000000004">
      <c r="F70">
        <v>62</v>
      </c>
      <c r="G70" s="4">
        <v>2.5</v>
      </c>
    </row>
    <row r="71" spans="6:7" x14ac:dyDescent="0.55000000000000004">
      <c r="F71">
        <v>63</v>
      </c>
      <c r="G71" s="4">
        <v>2.2000000000000002</v>
      </c>
    </row>
    <row r="72" spans="6:7" x14ac:dyDescent="0.55000000000000004">
      <c r="F72">
        <v>64</v>
      </c>
      <c r="G72" s="4">
        <v>11.7</v>
      </c>
    </row>
    <row r="73" spans="6:7" x14ac:dyDescent="0.55000000000000004">
      <c r="F73">
        <v>65</v>
      </c>
      <c r="G73" s="4">
        <v>17.600000000000001</v>
      </c>
    </row>
    <row r="74" spans="6:7" x14ac:dyDescent="0.55000000000000004">
      <c r="F74">
        <v>66</v>
      </c>
      <c r="G74" s="4">
        <v>2.5</v>
      </c>
    </row>
    <row r="75" spans="6:7" x14ac:dyDescent="0.55000000000000004">
      <c r="F75">
        <v>67</v>
      </c>
      <c r="G75" s="4">
        <v>10.5</v>
      </c>
    </row>
    <row r="76" spans="6:7" x14ac:dyDescent="0.55000000000000004">
      <c r="F76">
        <v>68</v>
      </c>
      <c r="G76" s="4">
        <v>7.7</v>
      </c>
    </row>
    <row r="77" spans="6:7" x14ac:dyDescent="0.55000000000000004">
      <c r="F77">
        <v>69</v>
      </c>
      <c r="G77" s="4">
        <v>8.8000000000000007</v>
      </c>
    </row>
    <row r="78" spans="6:7" x14ac:dyDescent="0.55000000000000004">
      <c r="F78">
        <v>70</v>
      </c>
      <c r="G78" s="4">
        <v>10.4</v>
      </c>
    </row>
    <row r="79" spans="6:7" x14ac:dyDescent="0.55000000000000004">
      <c r="F79">
        <v>71</v>
      </c>
      <c r="G79" s="4">
        <v>18.7</v>
      </c>
    </row>
    <row r="80" spans="6:7" x14ac:dyDescent="0.55000000000000004">
      <c r="F80">
        <v>72</v>
      </c>
      <c r="G80" s="4">
        <v>19.3</v>
      </c>
    </row>
    <row r="81" spans="6:7" x14ac:dyDescent="0.55000000000000004">
      <c r="F81">
        <v>73</v>
      </c>
      <c r="G81" s="4">
        <v>13.6</v>
      </c>
    </row>
    <row r="82" spans="6:7" x14ac:dyDescent="0.55000000000000004">
      <c r="F82">
        <v>74</v>
      </c>
      <c r="G82" s="4">
        <v>2.5</v>
      </c>
    </row>
    <row r="83" spans="6:7" x14ac:dyDescent="0.55000000000000004">
      <c r="F83">
        <v>75</v>
      </c>
      <c r="G83" s="4">
        <v>13.3</v>
      </c>
    </row>
    <row r="84" spans="6:7" x14ac:dyDescent="0.55000000000000004">
      <c r="F84">
        <v>76</v>
      </c>
      <c r="G84" s="4">
        <v>12.9</v>
      </c>
    </row>
    <row r="85" spans="6:7" x14ac:dyDescent="0.55000000000000004">
      <c r="F85">
        <v>77</v>
      </c>
      <c r="G85" s="4">
        <v>14.1</v>
      </c>
    </row>
    <row r="86" spans="6:7" x14ac:dyDescent="0.55000000000000004">
      <c r="F86">
        <v>78</v>
      </c>
      <c r="G86" s="4">
        <v>13.7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zoomScale="115" zoomScaleNormal="115" workbookViewId="0">
      <pane ySplit="2" topLeftCell="A37" activePane="bottomLeft" state="frozen"/>
      <selection pane="bottomLeft" activeCell="C4" sqref="C4"/>
    </sheetView>
  </sheetViews>
  <sheetFormatPr defaultRowHeight="14.4" x14ac:dyDescent="0.55000000000000004"/>
  <cols>
    <col min="1" max="1" width="10" style="18" customWidth="1"/>
    <col min="2" max="2" width="16.83984375" style="18" customWidth="1"/>
    <col min="3" max="3" width="15.83984375" style="18" customWidth="1"/>
    <col min="4" max="9" width="8.83984375" style="18"/>
    <col min="10" max="10" width="10" style="18" customWidth="1"/>
    <col min="11" max="11" width="9.68359375" style="18" customWidth="1"/>
    <col min="12" max="16384" width="8.83984375" style="18"/>
  </cols>
  <sheetData>
    <row r="1" spans="1:11" ht="15.6" x14ac:dyDescent="0.6">
      <c r="A1" s="27" t="s">
        <v>11</v>
      </c>
      <c r="B1" s="27"/>
      <c r="C1" s="27"/>
      <c r="E1" s="28" t="s">
        <v>12</v>
      </c>
      <c r="F1" s="28"/>
      <c r="G1" s="28"/>
      <c r="I1" s="19"/>
      <c r="J1" s="19"/>
      <c r="K1" s="19"/>
    </row>
    <row r="2" spans="1:11" x14ac:dyDescent="0.55000000000000004">
      <c r="A2" s="20" t="s">
        <v>13</v>
      </c>
      <c r="B2" s="20" t="s">
        <v>14</v>
      </c>
      <c r="C2" s="20" t="s">
        <v>14</v>
      </c>
    </row>
    <row r="3" spans="1:11" x14ac:dyDescent="0.55000000000000004">
      <c r="A3" s="21">
        <v>0</v>
      </c>
      <c r="B3" s="21">
        <v>0.3</v>
      </c>
      <c r="C3" s="22">
        <v>0.30000100000000002</v>
      </c>
    </row>
    <row r="4" spans="1:11" x14ac:dyDescent="0.55000000000000004">
      <c r="A4" s="18">
        <v>1</v>
      </c>
      <c r="B4" s="18">
        <f>4*B3*(1-B3)</f>
        <v>0.84</v>
      </c>
      <c r="C4" s="18">
        <f t="shared" ref="B4:C19" si="0">4*C3*(1-C3)</f>
        <v>0.8400015999960001</v>
      </c>
    </row>
    <row r="5" spans="1:11" x14ac:dyDescent="0.55000000000000004">
      <c r="A5" s="18">
        <v>2</v>
      </c>
      <c r="B5" s="18">
        <f>4*B4*(1-B4)</f>
        <v>0.53760000000000008</v>
      </c>
      <c r="C5" s="18">
        <f t="shared" si="0"/>
        <v>0.53759564800063975</v>
      </c>
    </row>
    <row r="6" spans="1:11" x14ac:dyDescent="0.55000000000000004">
      <c r="A6" s="18">
        <v>3</v>
      </c>
      <c r="B6" s="18">
        <f t="shared" si="0"/>
        <v>0.99434495999999994</v>
      </c>
      <c r="C6" s="18">
        <f t="shared" si="0"/>
        <v>0.99434626900564793</v>
      </c>
    </row>
    <row r="7" spans="1:11" x14ac:dyDescent="0.55000000000000004">
      <c r="A7" s="18">
        <v>4</v>
      </c>
      <c r="B7" s="18">
        <f t="shared" si="0"/>
        <v>2.249224209039382E-2</v>
      </c>
      <c r="C7" s="18">
        <f t="shared" si="0"/>
        <v>2.2487065280782287E-2</v>
      </c>
    </row>
    <row r="8" spans="1:11" x14ac:dyDescent="0.55000000000000004">
      <c r="A8" s="18">
        <v>5</v>
      </c>
      <c r="B8" s="18">
        <f t="shared" si="0"/>
        <v>8.7945364544563753E-2</v>
      </c>
      <c r="C8" s="18">
        <f t="shared" si="0"/>
        <v>8.7925588703360494E-2</v>
      </c>
    </row>
    <row r="9" spans="1:11" x14ac:dyDescent="0.55000000000000004">
      <c r="A9" s="18">
        <v>6</v>
      </c>
      <c r="B9" s="18">
        <f t="shared" si="0"/>
        <v>0.32084390959875014</v>
      </c>
      <c r="C9" s="18">
        <f t="shared" si="0"/>
        <v>0.32077871821811188</v>
      </c>
    </row>
    <row r="10" spans="1:11" x14ac:dyDescent="0.55000000000000004">
      <c r="A10" s="18">
        <v>7</v>
      </c>
      <c r="B10" s="18">
        <f t="shared" si="0"/>
        <v>0.87161238108855688</v>
      </c>
      <c r="C10" s="18">
        <f t="shared" si="0"/>
        <v>0.87151892862582825</v>
      </c>
    </row>
    <row r="11" spans="1:11" x14ac:dyDescent="0.55000000000000004">
      <c r="A11" s="18">
        <v>8</v>
      </c>
      <c r="B11" s="18">
        <f t="shared" si="0"/>
        <v>0.44761695288677272</v>
      </c>
      <c r="C11" s="18">
        <f t="shared" si="0"/>
        <v>0.44789474269086693</v>
      </c>
    </row>
    <row r="12" spans="1:11" x14ac:dyDescent="0.55000000000000004">
      <c r="A12" s="18">
        <v>9</v>
      </c>
      <c r="B12" s="18">
        <f t="shared" si="0"/>
        <v>0.98902406550053368</v>
      </c>
      <c r="C12" s="18">
        <f t="shared" si="0"/>
        <v>0.98914016864299614</v>
      </c>
    </row>
    <row r="13" spans="1:11" x14ac:dyDescent="0.55000000000000004">
      <c r="A13" s="18">
        <v>10</v>
      </c>
      <c r="B13" s="18">
        <f t="shared" si="0"/>
        <v>4.3421853445318986E-2</v>
      </c>
      <c r="C13" s="18">
        <f t="shared" si="0"/>
        <v>4.2967581679605175E-2</v>
      </c>
    </row>
    <row r="14" spans="1:11" x14ac:dyDescent="0.55000000000000004">
      <c r="A14" s="18">
        <v>11</v>
      </c>
      <c r="B14" s="18">
        <f t="shared" si="0"/>
        <v>0.16614558435476889</v>
      </c>
      <c r="C14" s="18">
        <f t="shared" si="0"/>
        <v>0.16448547441684655</v>
      </c>
    </row>
    <row r="15" spans="1:11" x14ac:dyDescent="0.55000000000000004">
      <c r="A15" s="18">
        <v>12</v>
      </c>
      <c r="B15" s="18">
        <f t="shared" si="0"/>
        <v>0.55416491661672507</v>
      </c>
      <c r="C15" s="18">
        <f t="shared" si="0"/>
        <v>0.5497200124908459</v>
      </c>
    </row>
    <row r="16" spans="1:11" x14ac:dyDescent="0.55000000000000004">
      <c r="A16" s="18">
        <v>13</v>
      </c>
      <c r="B16" s="18">
        <f t="shared" si="0"/>
        <v>0.98826464723161289</v>
      </c>
      <c r="C16" s="18">
        <f t="shared" si="0"/>
        <v>0.99011168143164052</v>
      </c>
    </row>
    <row r="17" spans="1:3" x14ac:dyDescent="0.55000000000000004">
      <c r="A17" s="18">
        <v>14</v>
      </c>
      <c r="B17" s="18">
        <f t="shared" si="0"/>
        <v>4.6390537055154467E-2</v>
      </c>
      <c r="C17" s="18">
        <f t="shared" si="0"/>
        <v>3.9162158897000462E-2</v>
      </c>
    </row>
    <row r="18" spans="1:3" x14ac:dyDescent="0.55000000000000004">
      <c r="A18" s="18">
        <v>15</v>
      </c>
      <c r="B18" s="18">
        <f t="shared" si="0"/>
        <v>0.17695382050755523</v>
      </c>
      <c r="C18" s="18">
        <f t="shared" si="0"/>
        <v>0.15051393683010619</v>
      </c>
    </row>
    <row r="19" spans="1:3" x14ac:dyDescent="0.55000000000000004">
      <c r="A19" s="18">
        <v>16</v>
      </c>
      <c r="B19" s="18">
        <f t="shared" si="0"/>
        <v>0.58256466366134063</v>
      </c>
      <c r="C19" s="18">
        <f t="shared" si="0"/>
        <v>0.51143796660003604</v>
      </c>
    </row>
    <row r="20" spans="1:3" x14ac:dyDescent="0.55000000000000004">
      <c r="A20" s="18">
        <v>17</v>
      </c>
      <c r="B20" s="18">
        <f t="shared" ref="B20:C35" si="1">4*B19*(1-B19)</f>
        <v>0.97273230525795884</v>
      </c>
      <c r="C20" s="18">
        <f t="shared" si="1"/>
        <v>0.99947669168022579</v>
      </c>
    </row>
    <row r="21" spans="1:3" x14ac:dyDescent="0.55000000000000004">
      <c r="A21" s="18">
        <v>18</v>
      </c>
      <c r="B21" s="18">
        <f t="shared" si="1"/>
        <v>0.10609667026198408</v>
      </c>
      <c r="C21" s="18">
        <f t="shared" si="1"/>
        <v>2.0921378727066491E-3</v>
      </c>
    </row>
    <row r="22" spans="1:3" x14ac:dyDescent="0.55000000000000004">
      <c r="A22" s="18">
        <v>19</v>
      </c>
      <c r="B22" s="18">
        <f t="shared" si="1"/>
        <v>0.37936066728521561</v>
      </c>
      <c r="C22" s="18">
        <f t="shared" si="1"/>
        <v>8.3510433273129431E-3</v>
      </c>
    </row>
    <row r="23" spans="1:3" x14ac:dyDescent="0.55000000000000004">
      <c r="A23" s="18">
        <v>20</v>
      </c>
      <c r="B23" s="18">
        <f t="shared" si="1"/>
        <v>0.94178460560852617</v>
      </c>
      <c r="C23" s="18">
        <f t="shared" si="1"/>
        <v>3.3125213610633142E-2</v>
      </c>
    </row>
    <row r="24" spans="1:3" x14ac:dyDescent="0.55000000000000004">
      <c r="A24" s="18">
        <v>21</v>
      </c>
      <c r="B24" s="18">
        <f t="shared" si="1"/>
        <v>0.21930544898927595</v>
      </c>
      <c r="C24" s="18">
        <f t="shared" si="1"/>
        <v>0.12811173533553227</v>
      </c>
    </row>
    <row r="25" spans="1:3" x14ac:dyDescent="0.55000000000000004">
      <c r="A25" s="18">
        <v>22</v>
      </c>
      <c r="B25" s="18">
        <f t="shared" si="1"/>
        <v>0.68484227613155213</v>
      </c>
      <c r="C25" s="18">
        <f t="shared" si="1"/>
        <v>0.44679647441940318</v>
      </c>
    </row>
    <row r="26" spans="1:3" x14ac:dyDescent="0.55000000000000004">
      <c r="A26" s="18">
        <v>23</v>
      </c>
      <c r="B26" s="18">
        <f t="shared" si="1"/>
        <v>0.86333333181802818</v>
      </c>
      <c r="C26" s="18">
        <f t="shared" si="1"/>
        <v>0.98867753946317916</v>
      </c>
    </row>
    <row r="27" spans="1:3" x14ac:dyDescent="0.55000000000000004">
      <c r="A27" s="18">
        <v>24</v>
      </c>
      <c r="B27" s="18">
        <f t="shared" si="1"/>
        <v>0.47195555996004251</v>
      </c>
      <c r="C27" s="18">
        <f t="shared" si="1"/>
        <v>4.4777049696851916E-2</v>
      </c>
    </row>
    <row r="28" spans="1:3" x14ac:dyDescent="0.55000000000000004">
      <c r="A28" s="18">
        <v>25</v>
      </c>
      <c r="B28" s="18">
        <f t="shared" si="1"/>
        <v>0.99685403753138102</v>
      </c>
      <c r="C28" s="18">
        <f t="shared" si="1"/>
        <v>0.17108826206919028</v>
      </c>
    </row>
    <row r="29" spans="1:3" x14ac:dyDescent="0.55000000000000004">
      <c r="A29" s="18">
        <v>26</v>
      </c>
      <c r="B29" s="18">
        <f t="shared" si="1"/>
        <v>1.2544261555060079E-2</v>
      </c>
      <c r="C29" s="18">
        <f t="shared" si="1"/>
        <v>0.56726827460533746</v>
      </c>
    </row>
    <row r="30" spans="1:3" x14ac:dyDescent="0.55000000000000004">
      <c r="A30" s="18">
        <v>27</v>
      </c>
      <c r="B30" s="18">
        <f t="shared" si="1"/>
        <v>4.9547612228393281E-2</v>
      </c>
      <c r="C30" s="18">
        <f t="shared" si="1"/>
        <v>0.9818999169264836</v>
      </c>
    </row>
    <row r="31" spans="1:3" x14ac:dyDescent="0.55000000000000004">
      <c r="A31" s="18">
        <v>28</v>
      </c>
      <c r="B31" s="18">
        <f t="shared" si="1"/>
        <v>0.18837058540343221</v>
      </c>
      <c r="C31" s="18">
        <f t="shared" si="1"/>
        <v>7.1089880264992841E-2</v>
      </c>
    </row>
    <row r="32" spans="1:3" x14ac:dyDescent="0.55000000000000004">
      <c r="A32" s="18">
        <v>29</v>
      </c>
      <c r="B32" s="18">
        <f t="shared" si="1"/>
        <v>0.61154843183280183</v>
      </c>
      <c r="C32" s="18">
        <f t="shared" si="1"/>
        <v>0.26414443675560728</v>
      </c>
    </row>
    <row r="33" spans="1:3" x14ac:dyDescent="0.55000000000000004">
      <c r="A33" s="18">
        <v>30</v>
      </c>
      <c r="B33" s="18">
        <f>4*B32*(1-B32)</f>
        <v>0.95022778942257102</v>
      </c>
      <c r="C33" s="18">
        <f t="shared" si="1"/>
        <v>0.77748861314668105</v>
      </c>
    </row>
    <row r="34" spans="1:3" x14ac:dyDescent="0.55000000000000004">
      <c r="A34" s="18">
        <v>31</v>
      </c>
      <c r="B34" s="18">
        <f t="shared" si="1"/>
        <v>0.18917975052666017</v>
      </c>
      <c r="C34" s="18">
        <f t="shared" si="1"/>
        <v>0.6920002782957263</v>
      </c>
    </row>
    <row r="35" spans="1:3" x14ac:dyDescent="0.55000000000000004">
      <c r="A35" s="18">
        <v>32</v>
      </c>
      <c r="B35" s="18">
        <f t="shared" si="1"/>
        <v>0.61356309006932319</v>
      </c>
      <c r="C35" s="18">
        <f t="shared" si="1"/>
        <v>0.85254357253745461</v>
      </c>
    </row>
    <row r="36" spans="1:3" x14ac:dyDescent="0.55000000000000004">
      <c r="A36" s="18">
        <v>33</v>
      </c>
      <c r="B36" s="18">
        <f t="shared" ref="B36:C51" si="2">4*B35*(1-B35)</f>
        <v>0.94841369829562716</v>
      </c>
      <c r="C36" s="18">
        <f t="shared" si="2"/>
        <v>0.50285211785011397</v>
      </c>
    </row>
    <row r="37" spans="1:3" x14ac:dyDescent="0.55000000000000004">
      <c r="A37" s="18">
        <v>34</v>
      </c>
      <c r="B37" s="18">
        <f t="shared" si="2"/>
        <v>0.19570062072335304</v>
      </c>
      <c r="C37" s="18">
        <f t="shared" si="2"/>
        <v>0.99996746169507622</v>
      </c>
    </row>
    <row r="38" spans="1:3" x14ac:dyDescent="0.55000000000000004">
      <c r="A38" s="18">
        <v>35</v>
      </c>
      <c r="B38" s="18">
        <f t="shared" si="2"/>
        <v>0.62960755108738942</v>
      </c>
      <c r="C38" s="18">
        <f t="shared" si="2"/>
        <v>1.3014898472996791E-4</v>
      </c>
    </row>
    <row r="39" spans="1:3" x14ac:dyDescent="0.55000000000000004">
      <c r="A39" s="18">
        <v>36</v>
      </c>
      <c r="B39" s="18">
        <f t="shared" si="2"/>
        <v>0.93280753080451895</v>
      </c>
      <c r="C39" s="18">
        <f t="shared" si="2"/>
        <v>5.2052818388696666E-4</v>
      </c>
    </row>
    <row r="40" spans="1:3" x14ac:dyDescent="0.55000000000000004">
      <c r="A40" s="18">
        <v>37</v>
      </c>
      <c r="B40" s="18">
        <f t="shared" si="2"/>
        <v>0.25071056511558154</v>
      </c>
      <c r="C40" s="18">
        <f t="shared" si="2"/>
        <v>2.0810289371869842E-3</v>
      </c>
    </row>
    <row r="41" spans="1:3" x14ac:dyDescent="0.55000000000000004">
      <c r="A41" s="18">
        <v>38</v>
      </c>
      <c r="B41" s="18">
        <f t="shared" si="2"/>
        <v>0.7514191106200292</v>
      </c>
      <c r="C41" s="18">
        <f t="shared" si="2"/>
        <v>8.3067930229982993E-3</v>
      </c>
    </row>
    <row r="42" spans="1:3" x14ac:dyDescent="0.55000000000000004">
      <c r="A42" s="18">
        <v>39</v>
      </c>
      <c r="B42" s="18">
        <f t="shared" si="2"/>
        <v>0.74715372326013407</v>
      </c>
      <c r="C42" s="18">
        <f t="shared" si="2"/>
        <v>3.2951160850685467E-2</v>
      </c>
    </row>
    <row r="43" spans="1:3" x14ac:dyDescent="0.55000000000000004">
      <c r="A43" s="18">
        <v>40</v>
      </c>
      <c r="B43" s="18">
        <f t="shared" si="2"/>
        <v>0.75566014831461226</v>
      </c>
      <c r="C43" s="18">
        <f t="shared" si="2"/>
        <v>0.12746152739711086</v>
      </c>
    </row>
    <row r="44" spans="1:3" x14ac:dyDescent="0.55000000000000004">
      <c r="A44" s="18">
        <v>41</v>
      </c>
      <c r="B44" s="18">
        <f t="shared" si="2"/>
        <v>0.73855155425500185</v>
      </c>
      <c r="C44" s="18">
        <f t="shared" si="2"/>
        <v>0.44486034572282568</v>
      </c>
    </row>
    <row r="45" spans="1:3" x14ac:dyDescent="0.55000000000000004">
      <c r="A45" s="18">
        <v>42</v>
      </c>
      <c r="B45" s="18">
        <f t="shared" si="2"/>
        <v>0.77237262385009164</v>
      </c>
      <c r="C45" s="18">
        <f t="shared" si="2"/>
        <v>0.98783847410477466</v>
      </c>
    </row>
    <row r="46" spans="1:3" x14ac:dyDescent="0.55000000000000004">
      <c r="A46" s="18">
        <v>43</v>
      </c>
      <c r="B46" s="18">
        <f t="shared" si="2"/>
        <v>0.70325261510806591</v>
      </c>
      <c r="C46" s="18">
        <f t="shared" si="2"/>
        <v>4.8054492732500433E-2</v>
      </c>
    </row>
    <row r="47" spans="1:3" x14ac:dyDescent="0.55000000000000004">
      <c r="A47" s="18">
        <v>44</v>
      </c>
      <c r="B47" s="18">
        <f t="shared" si="2"/>
        <v>0.83475349780692965</v>
      </c>
      <c r="C47" s="18">
        <f t="shared" si="2"/>
        <v>0.18298103384289</v>
      </c>
    </row>
    <row r="48" spans="1:3" x14ac:dyDescent="0.55000000000000004">
      <c r="A48" s="18">
        <v>45</v>
      </c>
      <c r="B48" s="18">
        <f t="shared" si="2"/>
        <v>0.55176038282410378</v>
      </c>
      <c r="C48" s="18">
        <f t="shared" si="2"/>
        <v>0.59799590038670858</v>
      </c>
    </row>
    <row r="49" spans="1:3" x14ac:dyDescent="0.55000000000000004">
      <c r="A49" s="18">
        <v>46</v>
      </c>
      <c r="B49" s="18">
        <f t="shared" si="2"/>
        <v>0.98928345107960891</v>
      </c>
      <c r="C49" s="18">
        <f t="shared" si="2"/>
        <v>0.96158721402959313</v>
      </c>
    </row>
    <row r="50" spans="1:3" x14ac:dyDescent="0.55000000000000004">
      <c r="A50" s="18">
        <v>47</v>
      </c>
      <c r="B50" s="18">
        <f t="shared" si="2"/>
        <v>4.2406817998511814E-2</v>
      </c>
      <c r="C50" s="18">
        <f t="shared" si="2"/>
        <v>0.14774897537759435</v>
      </c>
    </row>
    <row r="51" spans="1:3" x14ac:dyDescent="0.55000000000000004">
      <c r="A51" s="18">
        <v>48</v>
      </c>
      <c r="B51" s="18">
        <f t="shared" si="2"/>
        <v>0.16243391914301164</v>
      </c>
      <c r="C51" s="18">
        <f t="shared" si="2"/>
        <v>0.50367686260986144</v>
      </c>
    </row>
    <row r="52" spans="1:3" x14ac:dyDescent="0.55000000000000004">
      <c r="A52" s="18">
        <v>49</v>
      </c>
      <c r="B52" s="18">
        <f t="shared" ref="B52:C53" si="3">4*B51*(1-B51)</f>
        <v>0.54419656421941276</v>
      </c>
      <c r="C52" s="18">
        <f t="shared" si="3"/>
        <v>0.99994592272539284</v>
      </c>
    </row>
    <row r="53" spans="1:3" x14ac:dyDescent="0.55000000000000004">
      <c r="A53" s="18">
        <v>50</v>
      </c>
      <c r="B53" s="18">
        <f t="shared" si="3"/>
        <v>0.99218665484479729</v>
      </c>
      <c r="C53" s="18">
        <f t="shared" si="3"/>
        <v>2.1629740102210848E-4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6"/>
  <sheetViews>
    <sheetView topLeftCell="C1" workbookViewId="0">
      <selection activeCell="I12" sqref="I12"/>
    </sheetView>
  </sheetViews>
  <sheetFormatPr defaultColWidth="9.15625" defaultRowHeight="14.4" x14ac:dyDescent="0.55000000000000004"/>
  <cols>
    <col min="1" max="5" width="9.15625" style="8"/>
    <col min="6" max="6" width="16" style="8" customWidth="1"/>
    <col min="7" max="12" width="9.15625" style="8"/>
    <col min="13" max="14" width="14.41796875" style="8" customWidth="1"/>
    <col min="15" max="15" width="11.578125" style="8" customWidth="1"/>
    <col min="16" max="16" width="12.41796875" style="8" customWidth="1"/>
    <col min="17" max="16384" width="9.15625" style="8"/>
  </cols>
  <sheetData>
    <row r="2" spans="1:17" x14ac:dyDescent="0.55000000000000004">
      <c r="F2" s="9"/>
      <c r="Q2" s="9"/>
    </row>
    <row r="3" spans="1:17" x14ac:dyDescent="0.55000000000000004">
      <c r="F3" s="10" t="s">
        <v>5</v>
      </c>
      <c r="G3" s="10" t="s">
        <v>6</v>
      </c>
      <c r="K3" s="13"/>
      <c r="M3" s="29" t="s">
        <v>7</v>
      </c>
      <c r="N3" s="29"/>
      <c r="O3" s="29"/>
      <c r="P3" s="29"/>
      <c r="Q3" s="11"/>
    </row>
    <row r="4" spans="1:17" x14ac:dyDescent="0.55000000000000004">
      <c r="A4" s="12"/>
      <c r="B4" s="12"/>
      <c r="C4" s="12"/>
      <c r="F4" s="8" t="s">
        <v>0</v>
      </c>
      <c r="G4" s="13">
        <v>9</v>
      </c>
      <c r="M4" s="14" t="s">
        <v>5</v>
      </c>
      <c r="N4" s="14" t="s">
        <v>8</v>
      </c>
      <c r="O4" s="14" t="s">
        <v>6</v>
      </c>
      <c r="P4" s="14" t="s">
        <v>9</v>
      </c>
    </row>
    <row r="5" spans="1:17" x14ac:dyDescent="0.55000000000000004">
      <c r="A5" s="12"/>
      <c r="B5" s="12"/>
      <c r="C5" s="12"/>
      <c r="F5" s="8" t="s">
        <v>1</v>
      </c>
      <c r="G5" s="13">
        <v>8.6999999999999993</v>
      </c>
      <c r="M5" s="8">
        <v>30</v>
      </c>
      <c r="N5" s="8">
        <v>28</v>
      </c>
      <c r="O5" s="13">
        <f>VLOOKUP(M5,prise,2,FALSE)</f>
        <v>18.899999999999999</v>
      </c>
      <c r="P5" s="15">
        <f>N5*O5</f>
        <v>529.19999999999993</v>
      </c>
    </row>
    <row r="6" spans="1:17" x14ac:dyDescent="0.55000000000000004">
      <c r="A6" s="12"/>
      <c r="B6" s="12"/>
      <c r="C6" s="12"/>
      <c r="F6" s="8" t="s">
        <v>2</v>
      </c>
      <c r="G6" s="13">
        <v>14</v>
      </c>
      <c r="M6" s="8">
        <v>24</v>
      </c>
      <c r="N6" s="8">
        <v>28</v>
      </c>
      <c r="O6" s="13">
        <f t="shared" ref="O6:O18" si="0">VLOOKUP(M6,prise,2,FALSE)</f>
        <v>19.3</v>
      </c>
      <c r="P6" s="15">
        <f t="shared" ref="P6:P18" si="1">N6*O6</f>
        <v>540.4</v>
      </c>
    </row>
    <row r="7" spans="1:17" x14ac:dyDescent="0.55000000000000004">
      <c r="A7" s="12"/>
      <c r="B7" s="12"/>
      <c r="C7" s="12"/>
      <c r="F7" s="8" t="s">
        <v>3</v>
      </c>
      <c r="G7" s="13">
        <v>2.9</v>
      </c>
      <c r="M7" s="8">
        <v>73</v>
      </c>
      <c r="N7" s="8">
        <v>44</v>
      </c>
      <c r="O7" s="13">
        <f t="shared" si="0"/>
        <v>13.6</v>
      </c>
      <c r="P7" s="15">
        <f>N7*O7</f>
        <v>598.4</v>
      </c>
    </row>
    <row r="8" spans="1:17" x14ac:dyDescent="0.55000000000000004">
      <c r="A8" s="12"/>
      <c r="B8" s="12"/>
      <c r="C8" s="12"/>
      <c r="F8" s="8" t="s">
        <v>4</v>
      </c>
      <c r="G8" s="13">
        <v>11.9</v>
      </c>
      <c r="M8" s="8">
        <v>21</v>
      </c>
      <c r="N8" s="8">
        <v>31</v>
      </c>
      <c r="O8" s="13">
        <f t="shared" si="0"/>
        <v>10.6</v>
      </c>
      <c r="P8" s="15">
        <f t="shared" si="1"/>
        <v>328.59999999999997</v>
      </c>
    </row>
    <row r="9" spans="1:17" x14ac:dyDescent="0.55000000000000004">
      <c r="A9" s="12"/>
      <c r="B9" s="12"/>
      <c r="C9" s="12"/>
      <c r="F9" s="8">
        <v>1</v>
      </c>
      <c r="G9" s="13">
        <v>11.8</v>
      </c>
      <c r="M9" s="8">
        <v>44</v>
      </c>
      <c r="N9" s="8">
        <v>22</v>
      </c>
      <c r="O9" s="13">
        <f t="shared" si="0"/>
        <v>19.3</v>
      </c>
      <c r="P9" s="15">
        <f t="shared" si="1"/>
        <v>424.6</v>
      </c>
    </row>
    <row r="10" spans="1:17" x14ac:dyDescent="0.55000000000000004">
      <c r="A10" s="12"/>
      <c r="B10" s="12"/>
      <c r="C10" s="12"/>
      <c r="F10" s="8">
        <v>2</v>
      </c>
      <c r="G10" s="13">
        <v>10.199999999999999</v>
      </c>
      <c r="M10" s="8">
        <v>64</v>
      </c>
      <c r="N10" s="8">
        <v>30</v>
      </c>
      <c r="O10" s="13">
        <f t="shared" si="0"/>
        <v>11.7</v>
      </c>
      <c r="P10" s="15">
        <f t="shared" si="1"/>
        <v>351</v>
      </c>
    </row>
    <row r="11" spans="1:17" x14ac:dyDescent="0.55000000000000004">
      <c r="A11" s="12"/>
      <c r="B11" s="12"/>
      <c r="C11" s="12"/>
      <c r="F11" s="8">
        <v>3</v>
      </c>
      <c r="G11" s="13">
        <v>2</v>
      </c>
      <c r="M11" s="8">
        <v>57</v>
      </c>
      <c r="N11" s="8">
        <v>22</v>
      </c>
      <c r="O11" s="13">
        <f t="shared" si="0"/>
        <v>12.1</v>
      </c>
      <c r="P11" s="15">
        <f t="shared" si="1"/>
        <v>266.2</v>
      </c>
    </row>
    <row r="12" spans="1:17" x14ac:dyDescent="0.55000000000000004">
      <c r="A12" s="12"/>
      <c r="B12" s="12"/>
      <c r="C12" s="12"/>
      <c r="F12" s="8">
        <v>4</v>
      </c>
      <c r="G12" s="13">
        <v>3.6</v>
      </c>
      <c r="M12" s="8">
        <v>19</v>
      </c>
      <c r="N12" s="8">
        <v>39</v>
      </c>
      <c r="O12" s="13">
        <f t="shared" si="0"/>
        <v>14.1</v>
      </c>
      <c r="P12" s="15">
        <f t="shared" si="1"/>
        <v>549.9</v>
      </c>
    </row>
    <row r="13" spans="1:17" x14ac:dyDescent="0.55000000000000004">
      <c r="A13" s="12"/>
      <c r="B13" s="12"/>
      <c r="C13" s="12"/>
      <c r="F13" s="8">
        <v>5</v>
      </c>
      <c r="G13" s="13">
        <v>7.8</v>
      </c>
      <c r="M13" s="8">
        <v>57</v>
      </c>
      <c r="N13" s="8">
        <v>20</v>
      </c>
      <c r="O13" s="13">
        <f t="shared" si="0"/>
        <v>12.1</v>
      </c>
      <c r="P13" s="15">
        <f t="shared" si="1"/>
        <v>242</v>
      </c>
    </row>
    <row r="14" spans="1:17" x14ac:dyDescent="0.55000000000000004">
      <c r="A14" s="12"/>
      <c r="B14" s="12"/>
      <c r="C14" s="12"/>
      <c r="F14" s="8">
        <v>6</v>
      </c>
      <c r="G14" s="13">
        <v>11.2</v>
      </c>
      <c r="M14" s="8">
        <v>5</v>
      </c>
      <c r="N14" s="8">
        <v>50</v>
      </c>
      <c r="O14" s="13">
        <f t="shared" si="0"/>
        <v>7.8</v>
      </c>
      <c r="P14" s="15">
        <f t="shared" si="1"/>
        <v>390</v>
      </c>
    </row>
    <row r="15" spans="1:17" x14ac:dyDescent="0.55000000000000004">
      <c r="A15" s="12"/>
      <c r="B15" s="12"/>
      <c r="C15" s="12"/>
      <c r="F15" s="8">
        <v>7</v>
      </c>
      <c r="G15" s="13">
        <v>5.3</v>
      </c>
      <c r="M15" s="8">
        <v>75</v>
      </c>
      <c r="N15" s="8">
        <v>32</v>
      </c>
      <c r="O15" s="13">
        <f t="shared" si="0"/>
        <v>13.3</v>
      </c>
      <c r="P15" s="15">
        <f t="shared" si="1"/>
        <v>425.6</v>
      </c>
    </row>
    <row r="16" spans="1:17" x14ac:dyDescent="0.55000000000000004">
      <c r="A16" s="12"/>
      <c r="B16" s="12"/>
      <c r="C16" s="12"/>
      <c r="F16" s="8">
        <v>8</v>
      </c>
      <c r="G16" s="13">
        <v>19.3</v>
      </c>
      <c r="M16" s="8">
        <v>9</v>
      </c>
      <c r="N16" s="8">
        <v>23</v>
      </c>
      <c r="O16" s="13">
        <f t="shared" si="0"/>
        <v>17.600000000000001</v>
      </c>
      <c r="P16" s="15">
        <f t="shared" si="1"/>
        <v>404.8</v>
      </c>
    </row>
    <row r="17" spans="1:16" x14ac:dyDescent="0.55000000000000004">
      <c r="A17" s="12"/>
      <c r="B17" s="12"/>
      <c r="C17" s="12"/>
      <c r="F17" s="8">
        <v>9</v>
      </c>
      <c r="G17" s="13">
        <v>17.600000000000001</v>
      </c>
      <c r="M17" s="8" t="s">
        <v>0</v>
      </c>
      <c r="N17" s="8">
        <v>31</v>
      </c>
      <c r="O17" s="13">
        <f>VLOOKUP(M17,prise,2,FALSE)</f>
        <v>9</v>
      </c>
      <c r="P17" s="15">
        <f t="shared" si="1"/>
        <v>279</v>
      </c>
    </row>
    <row r="18" spans="1:16" x14ac:dyDescent="0.55000000000000004">
      <c r="F18" s="8">
        <v>10</v>
      </c>
      <c r="G18" s="13">
        <v>3</v>
      </c>
      <c r="M18" s="8" t="s">
        <v>2</v>
      </c>
      <c r="N18" s="8">
        <v>27</v>
      </c>
      <c r="O18" s="13">
        <f t="shared" si="0"/>
        <v>14</v>
      </c>
      <c r="P18" s="15">
        <f t="shared" si="1"/>
        <v>378</v>
      </c>
    </row>
    <row r="19" spans="1:16" x14ac:dyDescent="0.55000000000000004">
      <c r="F19" s="8">
        <v>11</v>
      </c>
      <c r="G19" s="13">
        <v>2.4</v>
      </c>
      <c r="O19" s="16" t="s">
        <v>10</v>
      </c>
      <c r="P19" s="17">
        <f>SUM(P5:P18)</f>
        <v>5707.7</v>
      </c>
    </row>
    <row r="20" spans="1:16" x14ac:dyDescent="0.55000000000000004">
      <c r="F20" s="8">
        <v>12</v>
      </c>
      <c r="G20" s="13">
        <v>16.100000000000001</v>
      </c>
    </row>
    <row r="21" spans="1:16" x14ac:dyDescent="0.55000000000000004">
      <c r="F21" s="8">
        <v>13</v>
      </c>
      <c r="G21" s="13">
        <v>18.8</v>
      </c>
    </row>
    <row r="22" spans="1:16" x14ac:dyDescent="0.55000000000000004">
      <c r="F22" s="8">
        <v>14</v>
      </c>
      <c r="G22" s="13">
        <v>14.2</v>
      </c>
    </row>
    <row r="23" spans="1:16" x14ac:dyDescent="0.55000000000000004">
      <c r="F23" s="8">
        <v>15</v>
      </c>
      <c r="G23" s="13">
        <v>15</v>
      </c>
    </row>
    <row r="24" spans="1:16" x14ac:dyDescent="0.55000000000000004">
      <c r="F24" s="8">
        <v>16</v>
      </c>
      <c r="G24" s="13">
        <v>8.6</v>
      </c>
    </row>
    <row r="25" spans="1:16" x14ac:dyDescent="0.55000000000000004">
      <c r="F25" s="8">
        <v>17</v>
      </c>
      <c r="G25" s="13">
        <v>16.2</v>
      </c>
    </row>
    <row r="26" spans="1:16" x14ac:dyDescent="0.55000000000000004">
      <c r="F26" s="8">
        <v>18</v>
      </c>
      <c r="G26" s="13">
        <v>10.6</v>
      </c>
    </row>
    <row r="27" spans="1:16" x14ac:dyDescent="0.55000000000000004">
      <c r="F27" s="8">
        <v>19</v>
      </c>
      <c r="G27" s="13">
        <v>14.1</v>
      </c>
    </row>
    <row r="28" spans="1:16" x14ac:dyDescent="0.55000000000000004">
      <c r="F28" s="8">
        <v>20</v>
      </c>
      <c r="G28" s="13">
        <v>15.7</v>
      </c>
    </row>
    <row r="29" spans="1:16" x14ac:dyDescent="0.55000000000000004">
      <c r="F29" s="8">
        <v>21</v>
      </c>
      <c r="G29" s="13">
        <v>10.6</v>
      </c>
    </row>
    <row r="30" spans="1:16" x14ac:dyDescent="0.55000000000000004">
      <c r="F30" s="8">
        <v>22</v>
      </c>
      <c r="G30" s="13">
        <v>13.3</v>
      </c>
    </row>
    <row r="31" spans="1:16" x14ac:dyDescent="0.55000000000000004">
      <c r="F31" s="8">
        <v>23</v>
      </c>
      <c r="G31" s="13">
        <v>16.8</v>
      </c>
    </row>
    <row r="32" spans="1:16" x14ac:dyDescent="0.55000000000000004">
      <c r="F32" s="8">
        <v>24</v>
      </c>
      <c r="G32" s="13">
        <v>19.3</v>
      </c>
    </row>
    <row r="33" spans="6:7" x14ac:dyDescent="0.55000000000000004">
      <c r="F33" s="8">
        <v>25</v>
      </c>
      <c r="G33" s="13">
        <v>6.2</v>
      </c>
    </row>
    <row r="34" spans="6:7" x14ac:dyDescent="0.55000000000000004">
      <c r="F34" s="8">
        <v>26</v>
      </c>
      <c r="G34" s="13">
        <v>8.5</v>
      </c>
    </row>
    <row r="35" spans="6:7" x14ac:dyDescent="0.55000000000000004">
      <c r="F35" s="8">
        <v>27</v>
      </c>
      <c r="G35" s="13">
        <v>10.4</v>
      </c>
    </row>
    <row r="36" spans="6:7" x14ac:dyDescent="0.55000000000000004">
      <c r="F36" s="8">
        <v>28</v>
      </c>
      <c r="G36" s="13">
        <v>4.5</v>
      </c>
    </row>
    <row r="37" spans="6:7" x14ac:dyDescent="0.55000000000000004">
      <c r="F37" s="8">
        <v>29</v>
      </c>
      <c r="G37" s="13">
        <v>11.5</v>
      </c>
    </row>
    <row r="38" spans="6:7" x14ac:dyDescent="0.55000000000000004">
      <c r="F38" s="8">
        <v>30</v>
      </c>
      <c r="G38" s="13">
        <v>18.899999999999999</v>
      </c>
    </row>
    <row r="39" spans="6:7" x14ac:dyDescent="0.55000000000000004">
      <c r="F39" s="8">
        <v>31</v>
      </c>
      <c r="G39" s="13">
        <v>13.9</v>
      </c>
    </row>
    <row r="40" spans="6:7" x14ac:dyDescent="0.55000000000000004">
      <c r="F40" s="8">
        <v>32</v>
      </c>
      <c r="G40" s="13">
        <v>16.2</v>
      </c>
    </row>
    <row r="41" spans="6:7" x14ac:dyDescent="0.55000000000000004">
      <c r="F41" s="8">
        <v>33</v>
      </c>
      <c r="G41" s="13">
        <v>11.1</v>
      </c>
    </row>
    <row r="42" spans="6:7" x14ac:dyDescent="0.55000000000000004">
      <c r="F42" s="8">
        <v>34</v>
      </c>
      <c r="G42" s="13">
        <v>12.6</v>
      </c>
    </row>
    <row r="43" spans="6:7" x14ac:dyDescent="0.55000000000000004">
      <c r="F43" s="8">
        <v>35</v>
      </c>
      <c r="G43" s="13">
        <v>5.0999999999999996</v>
      </c>
    </row>
    <row r="44" spans="6:7" x14ac:dyDescent="0.55000000000000004">
      <c r="F44" s="8">
        <v>36</v>
      </c>
      <c r="G44" s="13">
        <v>6.1</v>
      </c>
    </row>
    <row r="45" spans="6:7" x14ac:dyDescent="0.55000000000000004">
      <c r="F45" s="8">
        <v>37</v>
      </c>
      <c r="G45" s="13">
        <v>9.6</v>
      </c>
    </row>
    <row r="46" spans="6:7" x14ac:dyDescent="0.55000000000000004">
      <c r="F46" s="8">
        <v>38</v>
      </c>
      <c r="G46" s="13">
        <v>11.6</v>
      </c>
    </row>
    <row r="47" spans="6:7" x14ac:dyDescent="0.55000000000000004">
      <c r="F47" s="8">
        <v>39</v>
      </c>
      <c r="G47" s="13">
        <v>9.8000000000000007</v>
      </c>
    </row>
    <row r="48" spans="6:7" x14ac:dyDescent="0.55000000000000004">
      <c r="F48" s="8">
        <v>40</v>
      </c>
      <c r="G48" s="13">
        <v>10</v>
      </c>
    </row>
    <row r="49" spans="6:7" x14ac:dyDescent="0.55000000000000004">
      <c r="F49" s="8">
        <v>41</v>
      </c>
      <c r="G49" s="13">
        <v>13.4</v>
      </c>
    </row>
    <row r="50" spans="6:7" x14ac:dyDescent="0.55000000000000004">
      <c r="F50" s="8">
        <v>42</v>
      </c>
      <c r="G50" s="13">
        <v>19.600000000000001</v>
      </c>
    </row>
    <row r="51" spans="6:7" x14ac:dyDescent="0.55000000000000004">
      <c r="F51" s="8">
        <v>43</v>
      </c>
      <c r="G51" s="13">
        <v>16.899999999999999</v>
      </c>
    </row>
    <row r="52" spans="6:7" x14ac:dyDescent="0.55000000000000004">
      <c r="F52" s="8">
        <v>44</v>
      </c>
      <c r="G52" s="13">
        <v>19.3</v>
      </c>
    </row>
    <row r="53" spans="6:7" x14ac:dyDescent="0.55000000000000004">
      <c r="F53" s="8">
        <v>45</v>
      </c>
      <c r="G53" s="13">
        <v>10.9</v>
      </c>
    </row>
    <row r="54" spans="6:7" x14ac:dyDescent="0.55000000000000004">
      <c r="F54" s="8">
        <v>46</v>
      </c>
      <c r="G54" s="13">
        <v>20</v>
      </c>
    </row>
    <row r="55" spans="6:7" x14ac:dyDescent="0.55000000000000004">
      <c r="F55" s="8">
        <v>47</v>
      </c>
      <c r="G55" s="13">
        <v>5.8</v>
      </c>
    </row>
    <row r="56" spans="6:7" x14ac:dyDescent="0.55000000000000004">
      <c r="F56" s="8">
        <v>48</v>
      </c>
      <c r="G56" s="13">
        <v>19.2</v>
      </c>
    </row>
    <row r="57" spans="6:7" x14ac:dyDescent="0.55000000000000004">
      <c r="F57" s="8">
        <v>49</v>
      </c>
      <c r="G57" s="13">
        <v>14.3</v>
      </c>
    </row>
    <row r="58" spans="6:7" x14ac:dyDescent="0.55000000000000004">
      <c r="F58" s="8">
        <v>50</v>
      </c>
      <c r="G58" s="13">
        <v>19.399999999999999</v>
      </c>
    </row>
    <row r="59" spans="6:7" x14ac:dyDescent="0.55000000000000004">
      <c r="F59" s="8">
        <v>51</v>
      </c>
      <c r="G59" s="13">
        <v>9.3000000000000007</v>
      </c>
    </row>
    <row r="60" spans="6:7" x14ac:dyDescent="0.55000000000000004">
      <c r="F60" s="8">
        <v>52</v>
      </c>
      <c r="G60" s="13">
        <v>15.2</v>
      </c>
    </row>
    <row r="61" spans="6:7" x14ac:dyDescent="0.55000000000000004">
      <c r="F61" s="8">
        <v>53</v>
      </c>
      <c r="G61" s="13">
        <v>4.8</v>
      </c>
    </row>
    <row r="62" spans="6:7" x14ac:dyDescent="0.55000000000000004">
      <c r="F62" s="8">
        <v>54</v>
      </c>
      <c r="G62" s="13">
        <v>11.2</v>
      </c>
    </row>
    <row r="63" spans="6:7" x14ac:dyDescent="0.55000000000000004">
      <c r="F63" s="8">
        <v>55</v>
      </c>
      <c r="G63" s="13">
        <v>16.899999999999999</v>
      </c>
    </row>
    <row r="64" spans="6:7" x14ac:dyDescent="0.55000000000000004">
      <c r="F64" s="8">
        <v>56</v>
      </c>
      <c r="G64" s="13">
        <v>10.9</v>
      </c>
    </row>
    <row r="65" spans="6:7" x14ac:dyDescent="0.55000000000000004">
      <c r="F65" s="8">
        <v>57</v>
      </c>
      <c r="G65" s="13">
        <v>12.1</v>
      </c>
    </row>
    <row r="66" spans="6:7" x14ac:dyDescent="0.55000000000000004">
      <c r="F66" s="8">
        <v>58</v>
      </c>
      <c r="G66" s="13">
        <v>17.399999999999999</v>
      </c>
    </row>
    <row r="67" spans="6:7" x14ac:dyDescent="0.55000000000000004">
      <c r="F67" s="8">
        <v>59</v>
      </c>
      <c r="G67" s="13">
        <v>7.9</v>
      </c>
    </row>
    <row r="68" spans="6:7" x14ac:dyDescent="0.55000000000000004">
      <c r="F68" s="8">
        <v>60</v>
      </c>
      <c r="G68" s="13">
        <v>9.4</v>
      </c>
    </row>
    <row r="69" spans="6:7" x14ac:dyDescent="0.55000000000000004">
      <c r="F69" s="8">
        <v>61</v>
      </c>
      <c r="G69" s="13">
        <v>7.6</v>
      </c>
    </row>
    <row r="70" spans="6:7" x14ac:dyDescent="0.55000000000000004">
      <c r="F70" s="8">
        <v>62</v>
      </c>
      <c r="G70" s="13">
        <v>2.5</v>
      </c>
    </row>
    <row r="71" spans="6:7" x14ac:dyDescent="0.55000000000000004">
      <c r="F71" s="8">
        <v>63</v>
      </c>
      <c r="G71" s="13">
        <v>2.2000000000000002</v>
      </c>
    </row>
    <row r="72" spans="6:7" x14ac:dyDescent="0.55000000000000004">
      <c r="F72" s="8">
        <v>64</v>
      </c>
      <c r="G72" s="13">
        <v>11.7</v>
      </c>
    </row>
    <row r="73" spans="6:7" x14ac:dyDescent="0.55000000000000004">
      <c r="F73" s="8">
        <v>65</v>
      </c>
      <c r="G73" s="13">
        <v>17.600000000000001</v>
      </c>
    </row>
    <row r="74" spans="6:7" x14ac:dyDescent="0.55000000000000004">
      <c r="F74" s="8">
        <v>66</v>
      </c>
      <c r="G74" s="13">
        <v>2.5</v>
      </c>
    </row>
    <row r="75" spans="6:7" x14ac:dyDescent="0.55000000000000004">
      <c r="F75" s="8">
        <v>67</v>
      </c>
      <c r="G75" s="13">
        <v>10.5</v>
      </c>
    </row>
    <row r="76" spans="6:7" x14ac:dyDescent="0.55000000000000004">
      <c r="F76" s="8">
        <v>68</v>
      </c>
      <c r="G76" s="13">
        <v>7.7</v>
      </c>
    </row>
    <row r="77" spans="6:7" x14ac:dyDescent="0.55000000000000004">
      <c r="F77" s="8">
        <v>69</v>
      </c>
      <c r="G77" s="13">
        <v>8.8000000000000007</v>
      </c>
    </row>
    <row r="78" spans="6:7" x14ac:dyDescent="0.55000000000000004">
      <c r="F78" s="8">
        <v>70</v>
      </c>
      <c r="G78" s="13">
        <v>10.4</v>
      </c>
    </row>
    <row r="79" spans="6:7" x14ac:dyDescent="0.55000000000000004">
      <c r="F79" s="8">
        <v>71</v>
      </c>
      <c r="G79" s="13">
        <v>18.7</v>
      </c>
    </row>
    <row r="80" spans="6:7" x14ac:dyDescent="0.55000000000000004">
      <c r="F80" s="8">
        <v>72</v>
      </c>
      <c r="G80" s="13">
        <v>19.3</v>
      </c>
    </row>
    <row r="81" spans="6:7" x14ac:dyDescent="0.55000000000000004">
      <c r="F81" s="8">
        <v>73</v>
      </c>
      <c r="G81" s="13">
        <v>13.6</v>
      </c>
    </row>
    <row r="82" spans="6:7" x14ac:dyDescent="0.55000000000000004">
      <c r="F82" s="8">
        <v>74</v>
      </c>
      <c r="G82" s="13">
        <v>2.5</v>
      </c>
    </row>
    <row r="83" spans="6:7" x14ac:dyDescent="0.55000000000000004">
      <c r="F83" s="8">
        <v>75</v>
      </c>
      <c r="G83" s="13">
        <v>13.3</v>
      </c>
    </row>
    <row r="84" spans="6:7" x14ac:dyDescent="0.55000000000000004">
      <c r="F84" s="8">
        <v>76</v>
      </c>
      <c r="G84" s="13">
        <v>12.9</v>
      </c>
    </row>
    <row r="85" spans="6:7" x14ac:dyDescent="0.55000000000000004">
      <c r="F85" s="8">
        <v>77</v>
      </c>
      <c r="G85" s="13">
        <v>14.1</v>
      </c>
    </row>
    <row r="86" spans="6:7" x14ac:dyDescent="0.55000000000000004">
      <c r="F86" s="8">
        <v>78</v>
      </c>
      <c r="G86" s="13">
        <v>13.7</v>
      </c>
    </row>
  </sheetData>
  <mergeCells count="1">
    <mergeCell ref="M3:P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3" sqref="H3"/>
    </sheetView>
  </sheetViews>
  <sheetFormatPr defaultRowHeight="14.4" x14ac:dyDescent="0.55000000000000004"/>
  <cols>
    <col min="1" max="1" width="10.578125" style="18" customWidth="1"/>
    <col min="2" max="2" width="13.15625" style="18" bestFit="1" customWidth="1"/>
    <col min="3" max="5" width="8.83984375" style="18"/>
    <col min="6" max="6" width="11" style="18" bestFit="1" customWidth="1"/>
    <col min="7" max="7" width="13.15625" style="18" bestFit="1" customWidth="1"/>
    <col min="8" max="8" width="14.578125" style="18" customWidth="1"/>
    <col min="9" max="9" width="13.15625" style="18" bestFit="1" customWidth="1"/>
    <col min="10" max="16384" width="8.83984375" style="18"/>
  </cols>
  <sheetData>
    <row r="1" spans="1:9" x14ac:dyDescent="0.55000000000000004">
      <c r="A1" s="30" t="s">
        <v>15</v>
      </c>
      <c r="B1" s="30"/>
      <c r="F1" s="30" t="s">
        <v>16</v>
      </c>
      <c r="G1" s="30"/>
      <c r="H1" s="30"/>
      <c r="I1" s="30"/>
    </row>
    <row r="2" spans="1:9" x14ac:dyDescent="0.55000000000000004">
      <c r="A2" s="18" t="s">
        <v>17</v>
      </c>
      <c r="B2" s="23">
        <v>100000</v>
      </c>
      <c r="F2" s="24" t="s">
        <v>18</v>
      </c>
      <c r="G2" s="24" t="s">
        <v>19</v>
      </c>
      <c r="H2" s="24" t="s">
        <v>20</v>
      </c>
      <c r="I2" s="24" t="s">
        <v>21</v>
      </c>
    </row>
    <row r="3" spans="1:9" x14ac:dyDescent="0.55000000000000004">
      <c r="A3" s="18" t="s">
        <v>22</v>
      </c>
      <c r="B3" s="23">
        <v>99000</v>
      </c>
      <c r="F3" s="25">
        <v>4000</v>
      </c>
      <c r="G3" s="25">
        <f>B2</f>
        <v>100000</v>
      </c>
      <c r="H3" s="26" t="str">
        <f>IF(AND(B2&gt;B3,B2&gt;B4,B2&gt;B5,B2&gt;B6),"Картина наша","Купим другую")</f>
        <v>Купим другую</v>
      </c>
      <c r="I3" s="25">
        <f>F3+IF(H3="Картина наша",G3,0)</f>
        <v>4000</v>
      </c>
    </row>
    <row r="4" spans="1:9" x14ac:dyDescent="0.55000000000000004">
      <c r="A4" s="18" t="s">
        <v>23</v>
      </c>
      <c r="B4" s="23">
        <v>88000</v>
      </c>
    </row>
    <row r="5" spans="1:9" x14ac:dyDescent="0.55000000000000004">
      <c r="A5" s="18" t="s">
        <v>24</v>
      </c>
      <c r="B5" s="23">
        <v>77000</v>
      </c>
    </row>
    <row r="6" spans="1:9" x14ac:dyDescent="0.55000000000000004">
      <c r="A6" s="18" t="s">
        <v>25</v>
      </c>
      <c r="B6" s="23">
        <v>166000</v>
      </c>
    </row>
  </sheetData>
  <mergeCells count="2">
    <mergeCell ref="A1:B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E2" sqref="E2:F2"/>
    </sheetView>
  </sheetViews>
  <sheetFormatPr defaultRowHeight="14.4" x14ac:dyDescent="0.55000000000000004"/>
  <cols>
    <col min="1" max="1" width="11" style="18" bestFit="1" customWidth="1"/>
    <col min="2" max="2" width="16.83984375" style="18" bestFit="1" customWidth="1"/>
    <col min="3" max="16384" width="8.83984375" style="18"/>
  </cols>
  <sheetData>
    <row r="1" spans="1:17" x14ac:dyDescent="0.55000000000000004">
      <c r="A1" s="24" t="s">
        <v>26</v>
      </c>
      <c r="B1" s="24" t="s">
        <v>27</v>
      </c>
      <c r="E1" s="28" t="s">
        <v>28</v>
      </c>
      <c r="F1" s="28"/>
      <c r="I1" s="27" t="s">
        <v>29</v>
      </c>
      <c r="J1" s="27"/>
      <c r="K1" s="27"/>
      <c r="L1" s="27"/>
      <c r="M1" s="27"/>
      <c r="N1" s="27"/>
      <c r="O1" s="27"/>
      <c r="P1" s="27"/>
      <c r="Q1" s="27"/>
    </row>
    <row r="2" spans="1:17" x14ac:dyDescent="0.55000000000000004">
      <c r="A2" s="23">
        <v>500</v>
      </c>
      <c r="B2" s="23">
        <v>600</v>
      </c>
      <c r="E2" s="32" t="e">
        <f ca="1">_xlfn.IFS(AND(ABS(A2-B2)&gt;=300,A2&gt;B2),500,AND(ABS(A2-B2)&gt;=300,A2&lt;B2),1500,TRUE,1000)</f>
        <v>#NAME?</v>
      </c>
      <c r="F2" s="32"/>
      <c r="I2" s="30" t="s">
        <v>30</v>
      </c>
      <c r="J2" s="30"/>
      <c r="K2" s="30"/>
      <c r="L2" s="30"/>
      <c r="M2" s="30"/>
      <c r="N2" s="30"/>
      <c r="O2" s="30"/>
      <c r="P2" s="30"/>
      <c r="Q2" s="30"/>
    </row>
    <row r="3" spans="1:17" x14ac:dyDescent="0.55000000000000004">
      <c r="A3" s="23">
        <v>800</v>
      </c>
      <c r="B3" s="23">
        <v>200</v>
      </c>
      <c r="E3" s="32" t="e">
        <f t="shared" ref="E3:E5" ca="1" si="0">_xlfn.IFS(AND(ABS(A3-B3)&gt;=300,A3&gt;B3),500,AND(ABS(A3-B3)&gt;=300,A3&lt;B3),1500,TRUE,1000)</f>
        <v>#NAME?</v>
      </c>
      <c r="F3" s="32"/>
    </row>
    <row r="4" spans="1:17" x14ac:dyDescent="0.55000000000000004">
      <c r="A4" s="23">
        <v>699</v>
      </c>
      <c r="B4" s="23">
        <v>1000</v>
      </c>
      <c r="E4" s="32" t="e">
        <f t="shared" ca="1" si="0"/>
        <v>#NAME?</v>
      </c>
      <c r="F4" s="32"/>
    </row>
    <row r="5" spans="1:17" x14ac:dyDescent="0.55000000000000004">
      <c r="A5" s="23">
        <v>500</v>
      </c>
      <c r="B5" s="23">
        <v>500</v>
      </c>
      <c r="E5" s="32" t="e">
        <f t="shared" ca="1" si="0"/>
        <v>#NAME?</v>
      </c>
      <c r="F5" s="32"/>
    </row>
    <row r="6" spans="1:17" x14ac:dyDescent="0.55000000000000004">
      <c r="A6" s="23"/>
      <c r="B6" s="23"/>
      <c r="E6" s="31"/>
      <c r="F6" s="31"/>
    </row>
    <row r="7" spans="1:17" x14ac:dyDescent="0.55000000000000004">
      <c r="A7" s="23"/>
      <c r="B7" s="23"/>
      <c r="E7" s="31"/>
      <c r="F7" s="31"/>
    </row>
    <row r="8" spans="1:17" x14ac:dyDescent="0.55000000000000004">
      <c r="A8" s="23"/>
      <c r="B8" s="23"/>
      <c r="E8" s="31"/>
      <c r="F8" s="31"/>
    </row>
    <row r="9" spans="1:17" x14ac:dyDescent="0.55000000000000004">
      <c r="A9" s="23"/>
      <c r="B9" s="23"/>
      <c r="E9" s="31"/>
      <c r="F9" s="31"/>
    </row>
    <row r="10" spans="1:17" x14ac:dyDescent="0.55000000000000004">
      <c r="A10" s="23"/>
      <c r="B10" s="23"/>
      <c r="E10" s="31"/>
      <c r="F10" s="31"/>
    </row>
    <row r="11" spans="1:17" x14ac:dyDescent="0.55000000000000004">
      <c r="A11" s="23"/>
      <c r="B11" s="23"/>
      <c r="E11" s="31"/>
      <c r="F11" s="31"/>
    </row>
    <row r="12" spans="1:17" x14ac:dyDescent="0.55000000000000004">
      <c r="A12" s="23"/>
      <c r="B12" s="23"/>
      <c r="E12" s="31"/>
      <c r="F12" s="31"/>
    </row>
    <row r="13" spans="1:17" x14ac:dyDescent="0.55000000000000004">
      <c r="A13" s="23"/>
      <c r="B13" s="23"/>
      <c r="E13" s="31"/>
      <c r="F13" s="31"/>
    </row>
    <row r="14" spans="1:17" x14ac:dyDescent="0.55000000000000004">
      <c r="A14" s="23"/>
      <c r="B14" s="23"/>
      <c r="E14" s="31"/>
      <c r="F14" s="31"/>
    </row>
    <row r="15" spans="1:17" x14ac:dyDescent="0.55000000000000004">
      <c r="A15" s="23"/>
      <c r="B15" s="23"/>
      <c r="E15" s="31"/>
      <c r="F15" s="31"/>
    </row>
    <row r="16" spans="1:17" x14ac:dyDescent="0.55000000000000004">
      <c r="A16" s="23"/>
      <c r="B16" s="23"/>
      <c r="E16" s="31"/>
      <c r="F16" s="31"/>
    </row>
    <row r="17" spans="1:6" x14ac:dyDescent="0.55000000000000004">
      <c r="A17" s="23"/>
      <c r="B17" s="23"/>
      <c r="E17" s="31"/>
      <c r="F17" s="31"/>
    </row>
    <row r="18" spans="1:6" x14ac:dyDescent="0.55000000000000004">
      <c r="E18" s="31"/>
      <c r="F18" s="31"/>
    </row>
    <row r="19" spans="1:6" x14ac:dyDescent="0.55000000000000004">
      <c r="E19" s="31"/>
      <c r="F19" s="31"/>
    </row>
    <row r="20" spans="1:6" x14ac:dyDescent="0.55000000000000004">
      <c r="E20" s="31"/>
      <c r="F20" s="31"/>
    </row>
    <row r="21" spans="1:6" x14ac:dyDescent="0.55000000000000004">
      <c r="E21" s="31"/>
      <c r="F21" s="31"/>
    </row>
    <row r="22" spans="1:6" x14ac:dyDescent="0.55000000000000004">
      <c r="E22" s="31"/>
      <c r="F22" s="31"/>
    </row>
    <row r="23" spans="1:6" x14ac:dyDescent="0.55000000000000004">
      <c r="E23" s="31"/>
      <c r="F23" s="31"/>
    </row>
    <row r="24" spans="1:6" x14ac:dyDescent="0.55000000000000004">
      <c r="E24" s="31"/>
      <c r="F24" s="31"/>
    </row>
    <row r="25" spans="1:6" x14ac:dyDescent="0.55000000000000004">
      <c r="E25" s="31"/>
      <c r="F25" s="31"/>
    </row>
  </sheetData>
  <mergeCells count="27">
    <mergeCell ref="E4:F4"/>
    <mergeCell ref="E1:F1"/>
    <mergeCell ref="I1:Q1"/>
    <mergeCell ref="E2:F2"/>
    <mergeCell ref="I2:Q2"/>
    <mergeCell ref="E3:F3"/>
    <mergeCell ref="E16:F16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23:F23"/>
    <mergeCell ref="E24:F24"/>
    <mergeCell ref="E25:F25"/>
    <mergeCell ref="E17:F17"/>
    <mergeCell ref="E18:F18"/>
    <mergeCell ref="E19:F19"/>
    <mergeCell ref="E20:F20"/>
    <mergeCell ref="E21:F21"/>
    <mergeCell ref="E22:F22"/>
  </mergeCells>
  <dataValidations count="1">
    <dataValidation type="whole" allowBlank="1" showInputMessage="1" showErrorMessage="1" promptTitle="Внимание" prompt="Значения целые числа от 1 до 1000 включительно" sqref="A2:B2">
      <formula1>1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Problem 14</vt:lpstr>
      <vt:lpstr>Задача 1</vt:lpstr>
      <vt:lpstr>Задача 2</vt:lpstr>
      <vt:lpstr>Задача 3</vt:lpstr>
      <vt:lpstr>Задача 4</vt:lpstr>
      <vt:lpstr>Sheet1</vt:lpstr>
      <vt:lpstr>'Задача 2'!lookupprice</vt:lpstr>
      <vt:lpstr>lookupprice</vt:lpstr>
      <vt:lpstr>prise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Lenovo</cp:lastModifiedBy>
  <dcterms:created xsi:type="dcterms:W3CDTF">2016-06-10T20:01:03Z</dcterms:created>
  <dcterms:modified xsi:type="dcterms:W3CDTF">2023-01-30T08:19:12Z</dcterms:modified>
</cp:coreProperties>
</file>