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0515e52b4f949f/Desktop/GB/Excel/Seminar6/"/>
    </mc:Choice>
  </mc:AlternateContent>
  <xr:revisionPtr revIDLastSave="30" documentId="13_ncr:1_{D942D988-8062-4324-B622-A929A6643899}" xr6:coauthVersionLast="47" xr6:coauthVersionMax="47" xr10:uidLastSave="{D0E90316-F70B-41F5-9639-C570F66B4031}"/>
  <bookViews>
    <workbookView xWindow="-110" yWindow="-110" windowWidth="19420" windowHeight="10300" xr2:uid="{F66099A6-2A11-4B1B-92C4-0977C82A7404}"/>
  </bookViews>
  <sheets>
    <sheet name="Лист1" sheetId="1" r:id="rId1"/>
    <sheet name="Scenario Summary" sheetId="8" r:id="rId2"/>
    <sheet name="Scenarios" sheetId="2" r:id="rId3"/>
  </sheets>
  <definedNames>
    <definedName name="AverCheckDinner">Scenarios!$B$13</definedName>
    <definedName name="AverCheckLunch">Scenarios!$B$8</definedName>
    <definedName name="Income">Scenarios!$B$18</definedName>
    <definedName name="UtilisationDinner">Scenarios!$B$15</definedName>
    <definedName name="UtilisationLunch">Scenarios!$B$10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F5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G5" i="2"/>
  <c r="H5" i="2" s="1"/>
  <c r="I5" i="2" s="1"/>
  <c r="J5" i="2" s="1"/>
  <c r="K5" i="2" s="1"/>
  <c r="L5" i="2" s="1"/>
  <c r="M5" i="2" s="1"/>
  <c r="N5" i="2" s="1"/>
  <c r="O5" i="2" s="1"/>
  <c r="P5" i="2" s="1"/>
  <c r="B18" i="1"/>
  <c r="F6" i="1" l="1"/>
  <c r="G5" i="1"/>
  <c r="F7" i="1" l="1"/>
  <c r="F8" i="1" s="1"/>
  <c r="F9" i="1" s="1"/>
  <c r="F10" i="1" s="1"/>
  <c r="F11" i="1" s="1"/>
  <c r="F12" i="1" s="1"/>
  <c r="F13" i="1" s="1"/>
  <c r="F14" i="1" s="1"/>
  <c r="F15" i="1" s="1"/>
  <c r="H5" i="1"/>
  <c r="I5" i="1" s="1"/>
  <c r="J5" i="1" s="1"/>
  <c r="K5" i="1" s="1"/>
  <c r="L5" i="1" s="1"/>
  <c r="M5" i="1" s="1"/>
  <c r="N5" i="1" s="1"/>
  <c r="O5" i="1" s="1"/>
  <c r="P5" i="1" s="1"/>
  <c r="F5" i="1"/>
</calcChain>
</file>

<file path=xl/sharedStrings.xml><?xml version="1.0" encoding="utf-8"?>
<sst xmlns="http://schemas.openxmlformats.org/spreadsheetml/2006/main" count="50" uniqueCount="32">
  <si>
    <t>Период (дней)</t>
  </si>
  <si>
    <t>Средний чек (Обед)</t>
  </si>
  <si>
    <t>Коэффициент прибыльности (Обед)</t>
  </si>
  <si>
    <t>Количество столиков</t>
  </si>
  <si>
    <t>Процент занятых мест (Обед)</t>
  </si>
  <si>
    <t>Обед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</si>
  <si>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</si>
  <si>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</si>
  <si>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</si>
  <si>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</si>
  <si>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>Постоянные затраты</t>
  </si>
  <si>
    <t>Прибыль</t>
  </si>
  <si>
    <t>Таблица данных</t>
  </si>
  <si>
    <t>Процент занятых мест в Обед</t>
  </si>
  <si>
    <t>Процент занятых мест в Ужин</t>
  </si>
  <si>
    <t>AverCheckLunch</t>
  </si>
  <si>
    <t>AverCheckDinner</t>
  </si>
  <si>
    <t>Pessimistic</t>
  </si>
  <si>
    <t>Created by Anton Tselykovskiy on 10/11/2023</t>
  </si>
  <si>
    <t>Median</t>
  </si>
  <si>
    <t>Created by Anton Tselykovskiy on 10/11/2023
Modified by Anton Tselykovskiy on 10/11/2023</t>
  </si>
  <si>
    <t>Optimistic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</si>
  <si>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</si>
  <si>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</si>
  <si>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</si>
  <si>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</si>
  <si>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</si>
  <si>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</si>
  <si>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</si>
  <si>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UtilisationLunch</t>
  </si>
  <si>
    <t>UtilisationDinner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</si>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</sst>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6">
    <xf numFmtId="0" fontId="0" fillId="0" borderId="0" xfId="0"/>
    <xf numFmtId="10" fontId="0" fillId="0" borderId="4" xfId="0" applyNumberFormat="1" applyBorder="1"/>
    <xf numFmtId="10" fontId="0" fillId="0" borderId="5" xfId="0" applyNumberFormat="1" applyBorder="1"/>
    <xf numFmtId="0" fontId="0" fillId="5" borderId="11" xfId="0" applyFill="1" applyBorder="1"/>
    <xf numFmtId="0" fontId="0" fillId="5" borderId="9" xfId="0" applyFill="1" applyBorder="1"/>
    <xf numFmtId="0" fontId="0" fillId="4" borderId="3" xfId="0" applyFill="1" applyBorder="1"/>
    <xf numFmtId="0" fontId="0" fillId="4" borderId="5" xfId="0" applyFill="1" applyBorder="1"/>
    <xf numFmtId="164" fontId="0" fillId="4" borderId="3" xfId="0" applyNumberFormat="1" applyFill="1" applyBorder="1"/>
    <xf numFmtId="0" fontId="0" fillId="8" borderId="4" xfId="0" applyFill="1" applyBorder="1"/>
    <xf numFmtId="164" fontId="0" fillId="9" borderId="4" xfId="0" applyNumberFormat="1" applyFill="1" applyBorder="1"/>
    <xf numFmtId="10" fontId="0" fillId="9" borderId="4" xfId="0" applyNumberFormat="1" applyFill="1" applyBorder="1"/>
    <xf numFmtId="0" fontId="0" fillId="10" borderId="4" xfId="0" applyFill="1" applyBorder="1"/>
    <xf numFmtId="164" fontId="0" fillId="11" borderId="4" xfId="0" applyNumberFormat="1" applyFill="1" applyBorder="1"/>
    <xf numFmtId="10" fontId="0" fillId="11" borderId="4" xfId="0" applyNumberFormat="1" applyFill="1" applyBorder="1"/>
    <xf numFmtId="0" fontId="1" fillId="2" borderId="1" xfId="1"/>
    <xf numFmtId="0" fontId="2" fillId="3" borderId="2" xfId="2"/>
    <xf numFmtId="164" fontId="2" fillId="3" borderId="2" xfId="2" applyNumberFormat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10" fontId="0" fillId="0" borderId="6" xfId="0" applyNumberFormat="1" applyBorder="1"/>
    <xf numFmtId="164" fontId="2" fillId="3" borderId="18" xfId="2" applyNumberFormat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6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0" fontId="1" fillId="2" borderId="7" xfId="1" applyNumberFormat="1" applyBorder="1" applyAlignment="1">
      <alignment horizontal="center"/>
    </xf>
    <xf numFmtId="10" fontId="1" fillId="2" borderId="8" xfId="1" applyNumberFormat="1" applyBorder="1" applyAlignment="1">
      <alignment horizontal="center"/>
    </xf>
    <xf numFmtId="10" fontId="3" fillId="11" borderId="5" xfId="0" applyNumberFormat="1" applyFont="1" applyFill="1" applyBorder="1"/>
    <xf numFmtId="0" fontId="3" fillId="10" borderId="5" xfId="0" applyFont="1" applyFill="1" applyBorder="1"/>
    <xf numFmtId="10" fontId="3" fillId="9" borderId="5" xfId="0" applyNumberFormat="1" applyFont="1" applyFill="1" applyBorder="1"/>
    <xf numFmtId="0" fontId="3" fillId="8" borderId="5" xfId="0" applyFont="1" applyFill="1" applyBorder="1"/>
    <xf numFmtId="3" fontId="0" fillId="0" borderId="7" xfId="0" applyNumberFormat="1" applyBorder="1"/>
    <xf numFmtId="3" fontId="0" fillId="0" borderId="14" xfId="0" applyNumberFormat="1" applyBorder="1"/>
    <xf numFmtId="3" fontId="0" fillId="0" borderId="8" xfId="0" applyNumberFormat="1" applyBorder="1"/>
    <xf numFmtId="3" fontId="0" fillId="0" borderId="15" xfId="0" applyNumberFormat="1" applyBorder="1"/>
    <xf numFmtId="3" fontId="0" fillId="0" borderId="0" xfId="0" applyNumberFormat="1"/>
    <xf numFmtId="3" fontId="0" fillId="0" borderId="16" xfId="0" applyNumberFormat="1" applyBorder="1"/>
    <xf numFmtId="3" fontId="0" fillId="0" borderId="9" xfId="0" applyNumberFormat="1" applyBorder="1"/>
    <xf numFmtId="3" fontId="0" fillId="0" borderId="17" xfId="0" applyNumberFormat="1" applyBorder="1"/>
    <xf numFmtId="3" fontId="0" fillId="0" borderId="10" xfId="0" applyNumberFormat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4" fillId="13" borderId="17" xfId="0" applyFont="1" applyFill="1" applyBorder="1" applyAlignment="1">
      <alignment horizontal="left"/>
    </xf>
    <xf numFmtId="0" fontId="4" fillId="13" borderId="19" xfId="0" applyFont="1" applyFill="1" applyBorder="1" applyAlignment="1">
      <alignment horizontal="left"/>
    </xf>
    <xf numFmtId="0" fontId="0" fillId="0" borderId="13" xfId="0" applyFill="1" applyBorder="1" applyAlignment="1"/>
    <xf numFmtId="0" fontId="5" fillId="14" borderId="0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5" fillId="14" borderId="20" xfId="0" applyFont="1" applyFill="1" applyBorder="1" applyAlignment="1">
      <alignment horizontal="left"/>
    </xf>
    <xf numFmtId="0" fontId="7" fillId="13" borderId="19" xfId="0" applyFont="1" applyFill="1" applyBorder="1" applyAlignment="1">
      <alignment horizontal="right"/>
    </xf>
    <xf numFmtId="0" fontId="7" fillId="13" borderId="17" xfId="0" applyFont="1" applyFill="1" applyBorder="1" applyAlignment="1">
      <alignment horizontal="right"/>
    </xf>
    <xf numFmtId="164" fontId="0" fillId="15" borderId="0" xfId="0" applyNumberFormat="1" applyFill="1" applyBorder="1" applyAlignment="1"/>
    <xf numFmtId="10" fontId="0" fillId="15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164" fontId="0" fillId="0" borderId="20" xfId="0" applyNumberFormat="1" applyFill="1" applyBorder="1" applyAlignmen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420-E551-4AA3-8BB9-639A06417EC8}">
  <dimension ref="A1:P29"/>
  <sheetViews>
    <sheetView tabSelected="1" zoomScale="73" workbookViewId="0">
      <selection activeCell="G21" sqref="G21"/>
    </sheetView>
  </sheetViews>
  <sheetFormatPr defaultRowHeight="14.5" x14ac:dyDescent="0.35"/>
  <cols>
    <col min="1" max="1" width="39" bestFit="1" customWidth="1"/>
    <col min="2" max="2" width="23.81640625" customWidth="1"/>
    <col min="4" max="4" width="11.26953125" customWidth="1"/>
    <col min="5" max="5" width="4" customWidth="1"/>
    <col min="6" max="6" width="16.7265625" customWidth="1"/>
    <col min="7" max="16" width="14.7265625" customWidth="1"/>
  </cols>
  <sheetData>
    <row r="1" spans="1:16" x14ac:dyDescent="0.35">
      <c r="A1" s="3" t="s">
        <v>0</v>
      </c>
      <c r="B1" s="5">
        <v>30</v>
      </c>
    </row>
    <row r="2" spans="1:16" x14ac:dyDescent="0.35">
      <c r="A2" s="4" t="s">
        <v>3</v>
      </c>
      <c r="B2" s="6">
        <v>6</v>
      </c>
    </row>
    <row r="3" spans="1:16" x14ac:dyDescent="0.35">
      <c r="A3" s="3" t="s">
        <v>10</v>
      </c>
      <c r="B3" s="7">
        <v>30000</v>
      </c>
      <c r="E3" s="33" t="s">
        <v>12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5" thickBot="1" x14ac:dyDescent="0.4">
      <c r="E4" s="36" t="s">
        <v>11</v>
      </c>
      <c r="F4" s="37"/>
      <c r="G4" s="27" t="s">
        <v>13</v>
      </c>
      <c r="H4" s="28"/>
      <c r="I4" s="28"/>
      <c r="J4" s="28"/>
      <c r="K4" s="28"/>
      <c r="L4" s="28"/>
      <c r="M4" s="28"/>
      <c r="N4" s="28"/>
      <c r="O4" s="28"/>
      <c r="P4" s="29"/>
    </row>
    <row r="5" spans="1:16" ht="15.5" thickTop="1" thickBot="1" x14ac:dyDescent="0.4">
      <c r="E5" s="15"/>
      <c r="F5" s="22">
        <f>B18</f>
        <v>-10560</v>
      </c>
      <c r="G5" s="18">
        <f>0.1</f>
        <v>0.1</v>
      </c>
      <c r="H5" s="19">
        <f>G5+0.1</f>
        <v>0.2</v>
      </c>
      <c r="I5" s="19">
        <f t="shared" ref="I5:O5" si="0">H5+0.1</f>
        <v>0.30000000000000004</v>
      </c>
      <c r="J5" s="19">
        <f t="shared" si="0"/>
        <v>0.4</v>
      </c>
      <c r="K5" s="19">
        <f t="shared" si="0"/>
        <v>0.5</v>
      </c>
      <c r="L5" s="19">
        <f t="shared" si="0"/>
        <v>0.6</v>
      </c>
      <c r="M5" s="19">
        <f t="shared" si="0"/>
        <v>0.7</v>
      </c>
      <c r="N5" s="19">
        <f t="shared" si="0"/>
        <v>0.79999999999999993</v>
      </c>
      <c r="O5" s="19">
        <f t="shared" si="0"/>
        <v>0.89999999999999991</v>
      </c>
      <c r="P5" s="20">
        <f>O5+0.1</f>
        <v>0.99999999999999989</v>
      </c>
    </row>
    <row r="6" spans="1:16" ht="15" thickTop="1" x14ac:dyDescent="0.35">
      <c r="E6" s="30" t="s">
        <v>14</v>
      </c>
      <c r="F6" s="21">
        <f>0.1</f>
        <v>0.1</v>
      </c>
      <c r="G6" s="42">
        <f t="dataTable" ref="G6:P15" dt2D="1" dtr="1" r1="B10" r2="B15"/>
        <v>-10560</v>
      </c>
      <c r="H6" s="43">
        <v>-5520</v>
      </c>
      <c r="I6" s="43">
        <v>-480</v>
      </c>
      <c r="J6" s="43">
        <v>4560</v>
      </c>
      <c r="K6" s="43">
        <v>9600</v>
      </c>
      <c r="L6" s="43">
        <v>14640</v>
      </c>
      <c r="M6" s="43">
        <v>19680</v>
      </c>
      <c r="N6" s="43">
        <v>24720</v>
      </c>
      <c r="O6" s="43">
        <v>29760</v>
      </c>
      <c r="P6" s="44">
        <v>34799.999999999993</v>
      </c>
    </row>
    <row r="7" spans="1:16" x14ac:dyDescent="0.35">
      <c r="A7" s="23" t="s">
        <v>5</v>
      </c>
      <c r="B7" s="24"/>
      <c r="E7" s="31"/>
      <c r="F7" s="1">
        <f t="shared" ref="F7:F15" si="1">F6+0.1</f>
        <v>0.2</v>
      </c>
      <c r="G7" s="45">
        <v>3840</v>
      </c>
      <c r="H7" s="46">
        <v>8880</v>
      </c>
      <c r="I7" s="46">
        <v>13920</v>
      </c>
      <c r="J7" s="46">
        <v>18960</v>
      </c>
      <c r="K7" s="46">
        <v>24000</v>
      </c>
      <c r="L7" s="46">
        <v>29040</v>
      </c>
      <c r="M7" s="46">
        <v>34080</v>
      </c>
      <c r="N7" s="46">
        <v>39120</v>
      </c>
      <c r="O7" s="46">
        <v>44160</v>
      </c>
      <c r="P7" s="47">
        <v>49199.999999999985</v>
      </c>
    </row>
    <row r="8" spans="1:16" x14ac:dyDescent="0.35">
      <c r="A8" s="8" t="s">
        <v>1</v>
      </c>
      <c r="B8" s="9">
        <v>700</v>
      </c>
      <c r="E8" s="31"/>
      <c r="F8" s="1">
        <f t="shared" si="1"/>
        <v>0.30000000000000004</v>
      </c>
      <c r="G8" s="45">
        <v>18240</v>
      </c>
      <c r="H8" s="46">
        <v>23280</v>
      </c>
      <c r="I8" s="46">
        <v>28320.000000000007</v>
      </c>
      <c r="J8" s="46">
        <v>33360</v>
      </c>
      <c r="K8" s="46">
        <v>38400</v>
      </c>
      <c r="L8" s="46">
        <v>43440</v>
      </c>
      <c r="M8" s="46">
        <v>48480</v>
      </c>
      <c r="N8" s="46">
        <v>53520</v>
      </c>
      <c r="O8" s="46">
        <v>58560</v>
      </c>
      <c r="P8" s="47">
        <v>63600</v>
      </c>
    </row>
    <row r="9" spans="1:16" x14ac:dyDescent="0.35">
      <c r="A9" s="8" t="s">
        <v>2</v>
      </c>
      <c r="B9" s="10">
        <v>0.4</v>
      </c>
      <c r="E9" s="31"/>
      <c r="F9" s="1">
        <f t="shared" si="1"/>
        <v>0.4</v>
      </c>
      <c r="G9" s="45">
        <v>32640</v>
      </c>
      <c r="H9" s="46">
        <v>37680</v>
      </c>
      <c r="I9" s="46">
        <v>42720</v>
      </c>
      <c r="J9" s="46">
        <v>47760</v>
      </c>
      <c r="K9" s="46">
        <v>52800</v>
      </c>
      <c r="L9" s="46">
        <v>57840</v>
      </c>
      <c r="M9" s="46">
        <v>62880</v>
      </c>
      <c r="N9" s="46">
        <v>67920</v>
      </c>
      <c r="O9" s="46">
        <v>72960</v>
      </c>
      <c r="P9" s="47">
        <v>78000</v>
      </c>
    </row>
    <row r="10" spans="1:16" ht="18.5" x14ac:dyDescent="0.45">
      <c r="A10" s="41" t="s">
        <v>4</v>
      </c>
      <c r="B10" s="40">
        <v>0.1</v>
      </c>
      <c r="E10" s="31"/>
      <c r="F10" s="1">
        <f t="shared" si="1"/>
        <v>0.5</v>
      </c>
      <c r="G10" s="45">
        <v>47040</v>
      </c>
      <c r="H10" s="46">
        <v>52080</v>
      </c>
      <c r="I10" s="46">
        <v>57120</v>
      </c>
      <c r="J10" s="46">
        <v>62160</v>
      </c>
      <c r="K10" s="46">
        <v>67200</v>
      </c>
      <c r="L10" s="46">
        <v>72240</v>
      </c>
      <c r="M10" s="46">
        <v>77280</v>
      </c>
      <c r="N10" s="46">
        <v>82320</v>
      </c>
      <c r="O10" s="46">
        <v>87360</v>
      </c>
      <c r="P10" s="47">
        <v>92400</v>
      </c>
    </row>
    <row r="11" spans="1:16" x14ac:dyDescent="0.35">
      <c r="E11" s="31"/>
      <c r="F11" s="1">
        <f t="shared" si="1"/>
        <v>0.6</v>
      </c>
      <c r="G11" s="45">
        <v>61440</v>
      </c>
      <c r="H11" s="46">
        <v>66480</v>
      </c>
      <c r="I11" s="46">
        <v>71520</v>
      </c>
      <c r="J11" s="46">
        <v>76560</v>
      </c>
      <c r="K11" s="46">
        <v>81600</v>
      </c>
      <c r="L11" s="46">
        <v>86640</v>
      </c>
      <c r="M11" s="46">
        <v>91680</v>
      </c>
      <c r="N11" s="46">
        <v>96720</v>
      </c>
      <c r="O11" s="46">
        <v>101760</v>
      </c>
      <c r="P11" s="47">
        <v>106800</v>
      </c>
    </row>
    <row r="12" spans="1:16" x14ac:dyDescent="0.35">
      <c r="A12" s="25" t="s">
        <v>6</v>
      </c>
      <c r="B12" s="26"/>
      <c r="E12" s="31"/>
      <c r="F12" s="1">
        <f t="shared" si="1"/>
        <v>0.7</v>
      </c>
      <c r="G12" s="45">
        <v>75840</v>
      </c>
      <c r="H12" s="46">
        <v>80880</v>
      </c>
      <c r="I12" s="46">
        <v>85920</v>
      </c>
      <c r="J12" s="46">
        <v>90960</v>
      </c>
      <c r="K12" s="46">
        <v>96000</v>
      </c>
      <c r="L12" s="46">
        <v>101040</v>
      </c>
      <c r="M12" s="46">
        <v>106080</v>
      </c>
      <c r="N12" s="46">
        <v>111120</v>
      </c>
      <c r="O12" s="46">
        <v>116160</v>
      </c>
      <c r="P12" s="47">
        <v>121200</v>
      </c>
    </row>
    <row r="13" spans="1:16" x14ac:dyDescent="0.35">
      <c r="A13" s="11" t="s">
        <v>7</v>
      </c>
      <c r="B13" s="12">
        <v>1600</v>
      </c>
      <c r="E13" s="31"/>
      <c r="F13" s="1">
        <f t="shared" si="1"/>
        <v>0.79999999999999993</v>
      </c>
      <c r="G13" s="45">
        <v>90240</v>
      </c>
      <c r="H13" s="46">
        <v>95280</v>
      </c>
      <c r="I13" s="46">
        <v>100320</v>
      </c>
      <c r="J13" s="46">
        <v>105360</v>
      </c>
      <c r="K13" s="46">
        <v>110400</v>
      </c>
      <c r="L13" s="46">
        <v>115440</v>
      </c>
      <c r="M13" s="46">
        <v>120480</v>
      </c>
      <c r="N13" s="46">
        <v>125520</v>
      </c>
      <c r="O13" s="46">
        <v>130560</v>
      </c>
      <c r="P13" s="47">
        <v>135600</v>
      </c>
    </row>
    <row r="14" spans="1:16" x14ac:dyDescent="0.35">
      <c r="A14" s="11" t="s">
        <v>8</v>
      </c>
      <c r="B14" s="13">
        <v>0.5</v>
      </c>
      <c r="E14" s="31"/>
      <c r="F14" s="1">
        <f t="shared" si="1"/>
        <v>0.89999999999999991</v>
      </c>
      <c r="G14" s="45">
        <v>104639.99999999997</v>
      </c>
      <c r="H14" s="46">
        <v>109679.99999999997</v>
      </c>
      <c r="I14" s="46">
        <v>114719.99999999997</v>
      </c>
      <c r="J14" s="46">
        <v>119759.99999999997</v>
      </c>
      <c r="K14" s="46">
        <v>124799.99999999997</v>
      </c>
      <c r="L14" s="46">
        <v>129839.99999999997</v>
      </c>
      <c r="M14" s="46">
        <v>134879.99999999997</v>
      </c>
      <c r="N14" s="46">
        <v>139919.99999999997</v>
      </c>
      <c r="O14" s="46">
        <v>144959.99999999997</v>
      </c>
      <c r="P14" s="47">
        <v>149999.99999999997</v>
      </c>
    </row>
    <row r="15" spans="1:16" ht="18.5" x14ac:dyDescent="0.45">
      <c r="A15" s="39" t="s">
        <v>9</v>
      </c>
      <c r="B15" s="38">
        <v>0.1</v>
      </c>
      <c r="E15" s="32"/>
      <c r="F15" s="2">
        <f t="shared" si="1"/>
        <v>0.99999999999999989</v>
      </c>
      <c r="G15" s="48">
        <v>119039.99999999997</v>
      </c>
      <c r="H15" s="49">
        <v>124079.99999999997</v>
      </c>
      <c r="I15" s="49">
        <v>129119.99999999997</v>
      </c>
      <c r="J15" s="49">
        <v>134159.99999999997</v>
      </c>
      <c r="K15" s="49">
        <v>139199.99999999997</v>
      </c>
      <c r="L15" s="49">
        <v>144239.99999999997</v>
      </c>
      <c r="M15" s="49">
        <v>149279.99999999997</v>
      </c>
      <c r="N15" s="49">
        <v>154319.99999999997</v>
      </c>
      <c r="O15" s="49">
        <v>159359.99999999997</v>
      </c>
      <c r="P15" s="50">
        <v>164399.99999999997</v>
      </c>
    </row>
    <row r="17" spans="1:2" ht="15" thickBot="1" x14ac:dyDescent="0.4"/>
    <row r="18" spans="1:2" ht="15.5" thickTop="1" thickBot="1" x14ac:dyDescent="0.4">
      <c r="A18" s="14" t="s">
        <v>11</v>
      </c>
      <c r="B18" s="16">
        <f>B1*B2*(B10*B8*B9+B15*B13*B14)-B3</f>
        <v>-10560</v>
      </c>
    </row>
    <row r="19" spans="1:2" ht="15" thickTop="1" x14ac:dyDescent="0.35"/>
    <row r="28" spans="1:2" x14ac:dyDescent="0.35">
      <c r="B28" s="17"/>
    </row>
    <row r="29" spans="1:2" x14ac:dyDescent="0.35">
      <c r="B29" s="17"/>
    </row>
  </sheetData>
  <mergeCells count="6">
    <mergeCell ref="A7:B7"/>
    <mergeCell ref="A12:B12"/>
    <mergeCell ref="G4:P4"/>
    <mergeCell ref="E6:E15"/>
    <mergeCell ref="E3:P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6094-4F86-4056-A3DD-01BFDFFA3A53}">
  <sheetPr>
    <outlinePr summaryBelow="0"/>
  </sheetPr>
  <dimension ref="B1:G14"/>
  <sheetViews>
    <sheetView showGridLines="0" workbookViewId="0">
      <selection activeCell="G15" sqref="G15"/>
    </sheetView>
  </sheetViews>
  <sheetFormatPr defaultRowHeight="14.5" outlineLevelRow="1" outlineLevelCol="1" x14ac:dyDescent="0.35"/>
  <cols>
    <col min="3" max="3" width="15.363281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55" t="s">
        <v>22</v>
      </c>
      <c r="C2" s="55"/>
      <c r="D2" s="60"/>
      <c r="E2" s="60"/>
      <c r="F2" s="60"/>
      <c r="G2" s="60"/>
    </row>
    <row r="3" spans="2:7" ht="15.5" collapsed="1" x14ac:dyDescent="0.35">
      <c r="B3" s="54"/>
      <c r="C3" s="54"/>
      <c r="D3" s="61" t="s">
        <v>24</v>
      </c>
      <c r="E3" s="61" t="s">
        <v>17</v>
      </c>
      <c r="F3" s="61" t="s">
        <v>19</v>
      </c>
      <c r="G3" s="61" t="s">
        <v>21</v>
      </c>
    </row>
    <row r="4" spans="2:7" ht="63" hidden="1" outlineLevel="1" x14ac:dyDescent="0.35">
      <c r="B4" s="57"/>
      <c r="C4" s="57"/>
      <c r="D4" s="51"/>
      <c r="E4" s="64" t="s">
        <v>18</v>
      </c>
      <c r="F4" s="64" t="s">
        <v>20</v>
      </c>
      <c r="G4" s="64" t="s">
        <v>18</v>
      </c>
    </row>
    <row r="5" spans="2:7" x14ac:dyDescent="0.35">
      <c r="B5" s="58" t="s">
        <v>23</v>
      </c>
      <c r="C5" s="58"/>
      <c r="D5" s="56"/>
      <c r="E5" s="56"/>
      <c r="F5" s="56"/>
      <c r="G5" s="56"/>
    </row>
    <row r="6" spans="2:7" outlineLevel="1" x14ac:dyDescent="0.35">
      <c r="B6" s="57"/>
      <c r="C6" s="57" t="s">
        <v>15</v>
      </c>
      <c r="D6" s="52">
        <v>400</v>
      </c>
      <c r="E6" s="62">
        <v>400</v>
      </c>
      <c r="F6" s="62">
        <v>700</v>
      </c>
      <c r="G6" s="62">
        <v>1000</v>
      </c>
    </row>
    <row r="7" spans="2:7" outlineLevel="1" x14ac:dyDescent="0.35">
      <c r="B7" s="57"/>
      <c r="C7" s="57" t="s">
        <v>29</v>
      </c>
      <c r="D7" s="53">
        <v>0.3</v>
      </c>
      <c r="E7" s="63">
        <v>0.3</v>
      </c>
      <c r="F7" s="63">
        <v>0.6</v>
      </c>
      <c r="G7" s="63">
        <v>0.7</v>
      </c>
    </row>
    <row r="8" spans="2:7" outlineLevel="1" x14ac:dyDescent="0.35">
      <c r="B8" s="57"/>
      <c r="C8" s="57" t="s">
        <v>16</v>
      </c>
      <c r="D8" s="52">
        <v>1000</v>
      </c>
      <c r="E8" s="62">
        <v>1000</v>
      </c>
      <c r="F8" s="62">
        <v>1600</v>
      </c>
      <c r="G8" s="62">
        <v>2000</v>
      </c>
    </row>
    <row r="9" spans="2:7" outlineLevel="1" x14ac:dyDescent="0.35">
      <c r="B9" s="57"/>
      <c r="C9" s="57" t="s">
        <v>30</v>
      </c>
      <c r="D9" s="53">
        <v>0.4</v>
      </c>
      <c r="E9" s="63">
        <v>0.4</v>
      </c>
      <c r="F9" s="63">
        <v>0.7</v>
      </c>
      <c r="G9" s="63">
        <v>0.9</v>
      </c>
    </row>
    <row r="10" spans="2:7" x14ac:dyDescent="0.35">
      <c r="B10" s="58" t="s">
        <v>25</v>
      </c>
      <c r="C10" s="58"/>
      <c r="D10" s="56"/>
      <c r="E10" s="56"/>
      <c r="F10" s="56"/>
      <c r="G10" s="56"/>
    </row>
    <row r="11" spans="2:7" ht="15" outlineLevel="1" thickBot="1" x14ac:dyDescent="0.4">
      <c r="B11" s="59"/>
      <c r="C11" s="59" t="s">
        <v>31</v>
      </c>
      <c r="D11" s="65">
        <v>14640</v>
      </c>
      <c r="E11" s="65">
        <v>14640</v>
      </c>
      <c r="F11" s="65">
        <v>101040</v>
      </c>
      <c r="G11" s="65">
        <v>182400</v>
      </c>
    </row>
    <row r="12" spans="2:7" x14ac:dyDescent="0.35">
      <c r="B12" t="s">
        <v>26</v>
      </c>
    </row>
    <row r="13" spans="2:7" x14ac:dyDescent="0.35">
      <c r="B13" t="s">
        <v>27</v>
      </c>
    </row>
    <row r="14" spans="2:7" x14ac:dyDescent="0.35">
      <c r="B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FB31-880A-4D02-B9C3-2AA4CADE0ADD}">
  <dimension ref="A1:P29"/>
  <sheetViews>
    <sheetView zoomScale="73" workbookViewId="0">
      <selection activeCell="F16" sqref="F16"/>
    </sheetView>
  </sheetViews>
  <sheetFormatPr defaultRowHeight="14.5" x14ac:dyDescent="0.35"/>
  <cols>
    <col min="1" max="1" width="39" bestFit="1" customWidth="1"/>
    <col min="2" max="2" width="23.81640625" customWidth="1"/>
    <col min="4" max="4" width="11.26953125" customWidth="1"/>
    <col min="5" max="5" width="4" customWidth="1"/>
    <col min="6" max="6" width="16.7265625" customWidth="1"/>
    <col min="7" max="16" width="14.7265625" customWidth="1"/>
  </cols>
  <sheetData>
    <row r="1" spans="1:16" x14ac:dyDescent="0.35">
      <c r="A1" s="3" t="s">
        <v>0</v>
      </c>
      <c r="B1" s="5">
        <v>30</v>
      </c>
    </row>
    <row r="2" spans="1:16" x14ac:dyDescent="0.35">
      <c r="A2" s="4" t="s">
        <v>3</v>
      </c>
      <c r="B2" s="6">
        <v>6</v>
      </c>
    </row>
    <row r="3" spans="1:16" x14ac:dyDescent="0.35">
      <c r="A3" s="3" t="s">
        <v>10</v>
      </c>
      <c r="B3" s="7">
        <v>30000</v>
      </c>
      <c r="E3" s="33" t="s">
        <v>12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5" thickBot="1" x14ac:dyDescent="0.4">
      <c r="E4" s="36" t="s">
        <v>11</v>
      </c>
      <c r="F4" s="37"/>
      <c r="G4" s="27" t="s">
        <v>13</v>
      </c>
      <c r="H4" s="28"/>
      <c r="I4" s="28"/>
      <c r="J4" s="28"/>
      <c r="K4" s="28"/>
      <c r="L4" s="28"/>
      <c r="M4" s="28"/>
      <c r="N4" s="28"/>
      <c r="O4" s="28"/>
      <c r="P4" s="29"/>
    </row>
    <row r="5" spans="1:16" ht="15.5" thickTop="1" thickBot="1" x14ac:dyDescent="0.4">
      <c r="E5" s="15"/>
      <c r="F5" s="22">
        <f>B18</f>
        <v>14640</v>
      </c>
      <c r="G5" s="18">
        <f>0.1</f>
        <v>0.1</v>
      </c>
      <c r="H5" s="19">
        <f>G5+0.1</f>
        <v>0.2</v>
      </c>
      <c r="I5" s="19">
        <f t="shared" ref="I5:O5" si="0">H5+0.1</f>
        <v>0.30000000000000004</v>
      </c>
      <c r="J5" s="19">
        <f t="shared" si="0"/>
        <v>0.4</v>
      </c>
      <c r="K5" s="19">
        <f t="shared" si="0"/>
        <v>0.5</v>
      </c>
      <c r="L5" s="19">
        <f t="shared" si="0"/>
        <v>0.6</v>
      </c>
      <c r="M5" s="19">
        <f t="shared" si="0"/>
        <v>0.7</v>
      </c>
      <c r="N5" s="19">
        <f t="shared" si="0"/>
        <v>0.79999999999999993</v>
      </c>
      <c r="O5" s="19">
        <f t="shared" si="0"/>
        <v>0.89999999999999991</v>
      </c>
      <c r="P5" s="20">
        <f>O5+0.1</f>
        <v>0.99999999999999989</v>
      </c>
    </row>
    <row r="6" spans="1:16" ht="15" thickTop="1" x14ac:dyDescent="0.35">
      <c r="E6" s="30" t="s">
        <v>14</v>
      </c>
      <c r="F6" s="21">
        <f>0.1</f>
        <v>0.1</v>
      </c>
      <c r="G6" s="42">
        <f t="dataTable" ref="G6:P15" dt2D="1" dtr="1" r1="B10" r2="B15"/>
        <v>-18120</v>
      </c>
      <c r="H6" s="43">
        <v>-15240</v>
      </c>
      <c r="I6" s="43">
        <v>-12360</v>
      </c>
      <c r="J6" s="43">
        <v>-9480</v>
      </c>
      <c r="K6" s="43">
        <v>-6600</v>
      </c>
      <c r="L6" s="43">
        <v>-3720</v>
      </c>
      <c r="M6" s="43">
        <v>-840</v>
      </c>
      <c r="N6" s="43">
        <v>2040</v>
      </c>
      <c r="O6" s="43">
        <v>4919.9999999999927</v>
      </c>
      <c r="P6" s="44">
        <v>7800</v>
      </c>
    </row>
    <row r="7" spans="1:16" x14ac:dyDescent="0.35">
      <c r="A7" s="23" t="s">
        <v>5</v>
      </c>
      <c r="B7" s="24"/>
      <c r="E7" s="31"/>
      <c r="F7" s="1">
        <f t="shared" ref="F7:F15" si="1">F6+0.1</f>
        <v>0.2</v>
      </c>
      <c r="G7" s="45">
        <v>-9120</v>
      </c>
      <c r="H7" s="46">
        <v>-6240</v>
      </c>
      <c r="I7" s="46">
        <v>-3360</v>
      </c>
      <c r="J7" s="46">
        <v>-480</v>
      </c>
      <c r="K7" s="46">
        <v>2400</v>
      </c>
      <c r="L7" s="46">
        <v>5280</v>
      </c>
      <c r="M7" s="46">
        <v>8160</v>
      </c>
      <c r="N7" s="46">
        <v>11040</v>
      </c>
      <c r="O7" s="46">
        <v>13919.999999999993</v>
      </c>
      <c r="P7" s="47">
        <v>16800</v>
      </c>
    </row>
    <row r="8" spans="1:16" x14ac:dyDescent="0.35">
      <c r="A8" s="8" t="s">
        <v>1</v>
      </c>
      <c r="B8" s="9">
        <v>400</v>
      </c>
      <c r="E8" s="31"/>
      <c r="F8" s="1">
        <f t="shared" si="1"/>
        <v>0.30000000000000004</v>
      </c>
      <c r="G8" s="45">
        <v>-119.99999999999636</v>
      </c>
      <c r="H8" s="46">
        <v>2760.0000000000036</v>
      </c>
      <c r="I8" s="46">
        <v>5640.0000000000073</v>
      </c>
      <c r="J8" s="46">
        <v>8520.0000000000073</v>
      </c>
      <c r="K8" s="46">
        <v>11400.000000000007</v>
      </c>
      <c r="L8" s="46">
        <v>14280.000000000007</v>
      </c>
      <c r="M8" s="46">
        <v>17160</v>
      </c>
      <c r="N8" s="46">
        <v>20040</v>
      </c>
      <c r="O8" s="46">
        <v>22920</v>
      </c>
      <c r="P8" s="47">
        <v>25800</v>
      </c>
    </row>
    <row r="9" spans="1:16" x14ac:dyDescent="0.35">
      <c r="A9" s="8" t="s">
        <v>2</v>
      </c>
      <c r="B9" s="10">
        <v>0.4</v>
      </c>
      <c r="E9" s="31"/>
      <c r="F9" s="1">
        <f t="shared" si="1"/>
        <v>0.4</v>
      </c>
      <c r="G9" s="45">
        <v>8880</v>
      </c>
      <c r="H9" s="46">
        <v>11760</v>
      </c>
      <c r="I9" s="46">
        <v>14640</v>
      </c>
      <c r="J9" s="46">
        <v>17520</v>
      </c>
      <c r="K9" s="46">
        <v>20400</v>
      </c>
      <c r="L9" s="46">
        <v>23280</v>
      </c>
      <c r="M9" s="46">
        <v>26160</v>
      </c>
      <c r="N9" s="46">
        <v>29040</v>
      </c>
      <c r="O9" s="46">
        <v>31920</v>
      </c>
      <c r="P9" s="47">
        <v>34800</v>
      </c>
    </row>
    <row r="10" spans="1:16" ht="18.5" x14ac:dyDescent="0.45">
      <c r="A10" s="41" t="s">
        <v>4</v>
      </c>
      <c r="B10" s="40">
        <v>0.3</v>
      </c>
      <c r="E10" s="31"/>
      <c r="F10" s="1">
        <f t="shared" si="1"/>
        <v>0.5</v>
      </c>
      <c r="G10" s="45">
        <v>17880</v>
      </c>
      <c r="H10" s="46">
        <v>20760</v>
      </c>
      <c r="I10" s="46">
        <v>23640</v>
      </c>
      <c r="J10" s="46">
        <v>26520</v>
      </c>
      <c r="K10" s="46">
        <v>29400</v>
      </c>
      <c r="L10" s="46">
        <v>32280</v>
      </c>
      <c r="M10" s="46">
        <v>35160</v>
      </c>
      <c r="N10" s="46">
        <v>38040</v>
      </c>
      <c r="O10" s="46">
        <v>40920</v>
      </c>
      <c r="P10" s="47">
        <v>43800</v>
      </c>
    </row>
    <row r="11" spans="1:16" x14ac:dyDescent="0.35">
      <c r="E11" s="31"/>
      <c r="F11" s="1">
        <f t="shared" si="1"/>
        <v>0.6</v>
      </c>
      <c r="G11" s="45">
        <v>26880</v>
      </c>
      <c r="H11" s="46">
        <v>29760</v>
      </c>
      <c r="I11" s="46">
        <v>32640</v>
      </c>
      <c r="J11" s="46">
        <v>35520</v>
      </c>
      <c r="K11" s="46">
        <v>38400</v>
      </c>
      <c r="L11" s="46">
        <v>41280</v>
      </c>
      <c r="M11" s="46">
        <v>44160</v>
      </c>
      <c r="N11" s="46">
        <v>47040</v>
      </c>
      <c r="O11" s="46">
        <v>49920</v>
      </c>
      <c r="P11" s="47">
        <v>52800</v>
      </c>
    </row>
    <row r="12" spans="1:16" x14ac:dyDescent="0.35">
      <c r="A12" s="25" t="s">
        <v>6</v>
      </c>
      <c r="B12" s="26"/>
      <c r="E12" s="31"/>
      <c r="F12" s="1">
        <f t="shared" si="1"/>
        <v>0.7</v>
      </c>
      <c r="G12" s="45">
        <v>35880</v>
      </c>
      <c r="H12" s="46">
        <v>38760</v>
      </c>
      <c r="I12" s="46">
        <v>41640</v>
      </c>
      <c r="J12" s="46">
        <v>44520</v>
      </c>
      <c r="K12" s="46">
        <v>47400</v>
      </c>
      <c r="L12" s="46">
        <v>50280</v>
      </c>
      <c r="M12" s="46">
        <v>53160</v>
      </c>
      <c r="N12" s="46">
        <v>56040</v>
      </c>
      <c r="O12" s="46">
        <v>58920</v>
      </c>
      <c r="P12" s="47">
        <v>61800</v>
      </c>
    </row>
    <row r="13" spans="1:16" x14ac:dyDescent="0.35">
      <c r="A13" s="11" t="s">
        <v>7</v>
      </c>
      <c r="B13" s="12">
        <v>1000</v>
      </c>
      <c r="E13" s="31"/>
      <c r="F13" s="1">
        <f t="shared" si="1"/>
        <v>0.79999999999999993</v>
      </c>
      <c r="G13" s="45">
        <v>44879.999999999985</v>
      </c>
      <c r="H13" s="46">
        <v>47759.999999999985</v>
      </c>
      <c r="I13" s="46">
        <v>50639.999999999985</v>
      </c>
      <c r="J13" s="46">
        <v>53519.999999999985</v>
      </c>
      <c r="K13" s="46">
        <v>56399.999999999985</v>
      </c>
      <c r="L13" s="46">
        <v>59279.999999999985</v>
      </c>
      <c r="M13" s="46">
        <v>62159.999999999985</v>
      </c>
      <c r="N13" s="46">
        <v>65040</v>
      </c>
      <c r="O13" s="46">
        <v>67919.999999999985</v>
      </c>
      <c r="P13" s="47">
        <v>70800</v>
      </c>
    </row>
    <row r="14" spans="1:16" x14ac:dyDescent="0.35">
      <c r="A14" s="11" t="s">
        <v>8</v>
      </c>
      <c r="B14" s="13">
        <v>0.5</v>
      </c>
      <c r="E14" s="31"/>
      <c r="F14" s="1">
        <f t="shared" si="1"/>
        <v>0.89999999999999991</v>
      </c>
      <c r="G14" s="45">
        <v>53879.999999999985</v>
      </c>
      <c r="H14" s="46">
        <v>56759.999999999985</v>
      </c>
      <c r="I14" s="46">
        <v>59639.999999999985</v>
      </c>
      <c r="J14" s="46">
        <v>62520</v>
      </c>
      <c r="K14" s="46">
        <v>65400</v>
      </c>
      <c r="L14" s="46">
        <v>68280</v>
      </c>
      <c r="M14" s="46">
        <v>71160</v>
      </c>
      <c r="N14" s="46">
        <v>74040</v>
      </c>
      <c r="O14" s="46">
        <v>76919.999999999985</v>
      </c>
      <c r="P14" s="47">
        <v>79800</v>
      </c>
    </row>
    <row r="15" spans="1:16" ht="18.5" x14ac:dyDescent="0.45">
      <c r="A15" s="39" t="s">
        <v>9</v>
      </c>
      <c r="B15" s="38">
        <v>0.4</v>
      </c>
      <c r="E15" s="32"/>
      <c r="F15" s="2">
        <f t="shared" si="1"/>
        <v>0.99999999999999989</v>
      </c>
      <c r="G15" s="48">
        <v>62880</v>
      </c>
      <c r="H15" s="49">
        <v>65760</v>
      </c>
      <c r="I15" s="49">
        <v>68640</v>
      </c>
      <c r="J15" s="49">
        <v>71520</v>
      </c>
      <c r="K15" s="49">
        <v>74400</v>
      </c>
      <c r="L15" s="49">
        <v>77280</v>
      </c>
      <c r="M15" s="49">
        <v>80160</v>
      </c>
      <c r="N15" s="49">
        <v>83040</v>
      </c>
      <c r="O15" s="49">
        <v>85919.999999999985</v>
      </c>
      <c r="P15" s="50">
        <v>88800</v>
      </c>
    </row>
    <row r="17" spans="1:2" ht="15" thickBot="1" x14ac:dyDescent="0.4"/>
    <row r="18" spans="1:2" ht="15.5" thickTop="1" thickBot="1" x14ac:dyDescent="0.4">
      <c r="A18" s="14" t="s">
        <v>11</v>
      </c>
      <c r="B18" s="16">
        <f>B1*B2*(B10*B8*B9+B15*B13*B14)-B3</f>
        <v>14640</v>
      </c>
    </row>
    <row r="19" spans="1:2" ht="15" thickTop="1" x14ac:dyDescent="0.35"/>
    <row r="28" spans="1:2" x14ac:dyDescent="0.35">
      <c r="B28" s="17"/>
    </row>
    <row r="29" spans="1:2" x14ac:dyDescent="0.35">
      <c r="B29" s="17"/>
    </row>
  </sheetData>
  <scenarios current="2" show="0" sqref="B18">
    <scenario name="Pessimistic" locked="1" count="4" user="Anton Tselykovskiy" comment="Created by Anton Tselykovskiy on 10/11/2023">
      <inputCells r="B8" val="400" numFmtId="164"/>
      <inputCells r="B10" val="0,3" numFmtId="10"/>
      <inputCells r="B13" val="1000" numFmtId="164"/>
      <inputCells r="B15" val="0,4" numFmtId="10"/>
    </scenario>
    <scenario name="Median" locked="1" count="4" user="Anton Tselykovskiy" comment="Created by Anton Tselykovskiy on 10/11/2023_x000a_Modified by Anton Tselykovskiy on 10/11/2023">
      <inputCells r="B8" val="700" numFmtId="164"/>
      <inputCells r="B10" val="0,6" numFmtId="10"/>
      <inputCells r="B13" val="1600" numFmtId="164"/>
      <inputCells r="B15" val="0,7" numFmtId="10"/>
    </scenario>
    <scenario name="Optimistic" locked="1" count="4" user="Anton Tselykovskiy" comment="Created by Anton Tselykovskiy on 10/11/2023">
      <inputCells r="B8" val="1000" numFmtId="164"/>
      <inputCells r="B10" val="0,7" numFmtId="10"/>
      <inputCells r="B13" val="2000" numFmtId="164"/>
      <inputCells r="B15" val="0,9" numFmtId="10"/>
    </scenario>
  </scenarios>
  <mergeCells count="6">
    <mergeCell ref="E3:P3"/>
    <mergeCell ref="E4:F4"/>
    <mergeCell ref="G4:P4"/>
    <mergeCell ref="E6:E15"/>
    <mergeCell ref="A7:B7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Лист1</vt:lpstr>
      <vt:lpstr>Scenario Summary</vt:lpstr>
      <vt:lpstr>Scenarios</vt:lpstr>
      <vt:lpstr>AverCheckDinner</vt:lpstr>
      <vt:lpstr>AverCheckLunch</vt:lpstr>
      <vt:lpstr>Income</vt:lpstr>
      <vt:lpstr>UtilisationDinner</vt:lpstr>
      <vt:lpstr>UtilisationLunch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Anton Tselykovskiy</cp:lastModifiedBy>
  <dcterms:created xsi:type="dcterms:W3CDTF">2022-08-16T03:23:07Z</dcterms:created>
  <dcterms:modified xsi:type="dcterms:W3CDTF">2023-10-11T08:49:28Z</dcterms:modified>
</cp:coreProperties>
</file>