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00515e52b4f949f/Desktop/GB/Finance/Seminars/"/>
    </mc:Choice>
  </mc:AlternateContent>
  <xr:revisionPtr revIDLastSave="0" documentId="8_{511C7605-85ED-4AF6-9DB8-C9F8BA81B937}" xr6:coauthVersionLast="47" xr6:coauthVersionMax="47" xr10:uidLastSave="{00000000-0000-0000-0000-000000000000}"/>
  <bookViews>
    <workbookView xWindow="-110" yWindow="-110" windowWidth="19420" windowHeight="10300" activeTab="2" xr2:uid="{FEC29025-FAE3-4DE5-A4EC-C4388C7D7CE0}"/>
  </bookViews>
  <sheets>
    <sheet name="Sheet1" sheetId="1" r:id="rId1"/>
    <sheet name="Sheet2" sheetId="2" r:id="rId2"/>
    <sheet name="Sheet3" sheetId="3" r:id="rId3"/>
    <sheet name="Sheet3 (2)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5" i="3" l="1"/>
  <c r="B9" i="3"/>
  <c r="C9" i="3" s="1"/>
  <c r="B6" i="4"/>
  <c r="B7" i="4"/>
  <c r="B9" i="4" s="1"/>
  <c r="C9" i="4" s="1"/>
  <c r="B7" i="3"/>
  <c r="B6" i="3"/>
  <c r="B25" i="3" s="1"/>
  <c r="B7" i="2"/>
  <c r="B10" i="2" s="1"/>
  <c r="B10" i="3" l="1"/>
  <c r="B20" i="3"/>
  <c r="B8" i="3"/>
  <c r="D1" i="3" s="1"/>
  <c r="B14" i="3" s="1"/>
  <c r="B10" i="4"/>
  <c r="B16" i="4" s="1"/>
  <c r="L13" i="1"/>
  <c r="L12" i="1"/>
  <c r="K13" i="1"/>
  <c r="K12" i="1"/>
  <c r="H12" i="1"/>
  <c r="C12" i="1"/>
  <c r="C19" i="1" s="1"/>
  <c r="I12" i="1"/>
  <c r="H13" i="1"/>
  <c r="F15" i="1"/>
  <c r="F13" i="1"/>
  <c r="F12" i="1"/>
  <c r="C9" i="1"/>
  <c r="F9" i="1" s="1"/>
  <c r="C10" i="1"/>
  <c r="F10" i="1" s="1"/>
  <c r="F8" i="1"/>
  <c r="F7" i="1"/>
  <c r="E8" i="1"/>
  <c r="E7" i="1"/>
  <c r="E9" i="1" s="1"/>
  <c r="D12" i="1" s="1"/>
  <c r="D12" i="3" l="1"/>
  <c r="C14" i="3"/>
  <c r="B13" i="3" s="1"/>
  <c r="B8" i="4"/>
  <c r="D1" i="4" s="1"/>
  <c r="B15" i="4" s="1"/>
  <c r="C15" i="4" s="1"/>
  <c r="B14" i="4" s="1"/>
  <c r="C15" i="1"/>
  <c r="E10" i="1"/>
  <c r="B19" i="3" l="1"/>
  <c r="C19" i="3" s="1"/>
  <c r="B18" i="3" s="1"/>
  <c r="D13" i="4"/>
  <c r="B24" i="3" l="1"/>
  <c r="D17" i="3"/>
  <c r="C24" i="3" l="1"/>
  <c r="B23" i="3" s="1"/>
  <c r="D22" i="3" s="1"/>
</calcChain>
</file>

<file path=xl/sharedStrings.xml><?xml version="1.0" encoding="utf-8"?>
<sst xmlns="http://schemas.openxmlformats.org/spreadsheetml/2006/main" count="41" uniqueCount="25">
  <si>
    <t>всего биллетов</t>
  </si>
  <si>
    <t>биллетов</t>
  </si>
  <si>
    <t>выигрыш</t>
  </si>
  <si>
    <t>биллетов с выигрышем</t>
  </si>
  <si>
    <t>биллетов без выигрыша</t>
  </si>
  <si>
    <t>P(A/B) = P(B/A) * P(A)/P(B)</t>
  </si>
  <si>
    <t>A - принадлежность водителя 3 категории</t>
  </si>
  <si>
    <t>В - событие попадания в ДТП</t>
  </si>
  <si>
    <t>P(A)</t>
  </si>
  <si>
    <t>P(B)</t>
  </si>
  <si>
    <t>вероятность аварии</t>
  </si>
  <si>
    <t>P(B/A)</t>
  </si>
  <si>
    <t>P(A/B)</t>
  </si>
  <si>
    <t>А</t>
  </si>
  <si>
    <t>вероятность того, что у произвольно взятого человека есть заболевание</t>
  </si>
  <si>
    <t>В</t>
  </si>
  <si>
    <t>положительный тест</t>
  </si>
  <si>
    <t>вероятность того, что тест положительный, при условии что заболевание есть</t>
  </si>
  <si>
    <t>вероятность болезни</t>
  </si>
  <si>
    <t>вероятность положительного теста</t>
  </si>
  <si>
    <t xml:space="preserve"> </t>
  </si>
  <si>
    <t>Если оба положительные</t>
  </si>
  <si>
    <t>Если два положительные</t>
  </si>
  <si>
    <t>Если три положительные</t>
  </si>
  <si>
    <t>Если четыре положительные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</si>
</sst>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%"/>
    <numFmt numFmtId="166" formatCode="0.000"/>
    <numFmt numFmtId="167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164" fontId="0" fillId="0" borderId="0" xfId="2" applyNumberFormat="1" applyFont="1"/>
    <xf numFmtId="164" fontId="0" fillId="0" borderId="0" xfId="0" applyNumberFormat="1"/>
    <xf numFmtId="10" fontId="0" fillId="0" borderId="0" xfId="2" applyNumberFormat="1" applyFont="1"/>
    <xf numFmtId="166" fontId="0" fillId="0" borderId="0" xfId="0" applyNumberFormat="1"/>
    <xf numFmtId="2" fontId="0" fillId="0" borderId="0" xfId="0" applyNumberFormat="1"/>
    <xf numFmtId="167" fontId="0" fillId="0" borderId="0" xfId="0" applyNumberFormat="1"/>
    <xf numFmtId="10" fontId="0" fillId="0" borderId="0" xfId="0" applyNumberFormat="1"/>
    <xf numFmtId="43" fontId="0" fillId="0" borderId="0" xfId="1" applyFont="1"/>
    <xf numFmtId="9" fontId="0" fillId="0" borderId="0" xfId="2" applyNumberFormat="1" applyFont="1"/>
    <xf numFmtId="9" fontId="0" fillId="0" borderId="0" xfId="0" applyNumberFormat="1"/>
    <xf numFmtId="10" fontId="0" fillId="2" borderId="0" xfId="0" applyNumberForma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17CC6-62B8-4AA2-A6B6-0FC2A6DABE0F}">
  <dimension ref="B4:L19"/>
  <sheetViews>
    <sheetView workbookViewId="0">
      <selection activeCell="I13" sqref="I13"/>
    </sheetView>
  </sheetViews>
  <sheetFormatPr defaultRowHeight="14.5" x14ac:dyDescent="0.35"/>
  <cols>
    <col min="2" max="2" width="22.08984375" bestFit="1" customWidth="1"/>
  </cols>
  <sheetData>
    <row r="4" spans="2:12" x14ac:dyDescent="0.35">
      <c r="B4" t="s">
        <v>0</v>
      </c>
      <c r="C4">
        <v>200000</v>
      </c>
    </row>
    <row r="5" spans="2:12" x14ac:dyDescent="0.35">
      <c r="C5">
        <v>1</v>
      </c>
    </row>
    <row r="6" spans="2:12" x14ac:dyDescent="0.35">
      <c r="D6" t="s">
        <v>2</v>
      </c>
    </row>
    <row r="7" spans="2:12" x14ac:dyDescent="0.35">
      <c r="B7" t="s">
        <v>1</v>
      </c>
      <c r="C7">
        <v>500</v>
      </c>
      <c r="D7">
        <v>100</v>
      </c>
      <c r="E7">
        <f>C7*D7</f>
        <v>50000</v>
      </c>
      <c r="F7" s="1">
        <f>C7/$C$4</f>
        <v>2.5000000000000001E-3</v>
      </c>
    </row>
    <row r="8" spans="2:12" x14ac:dyDescent="0.35">
      <c r="B8" t="s">
        <v>1</v>
      </c>
      <c r="C8">
        <v>10000</v>
      </c>
      <c r="D8">
        <v>5</v>
      </c>
      <c r="E8">
        <f>C8*D8</f>
        <v>50000</v>
      </c>
      <c r="F8" s="1">
        <f>C8/$C$4</f>
        <v>0.05</v>
      </c>
    </row>
    <row r="9" spans="2:12" x14ac:dyDescent="0.35">
      <c r="B9" t="s">
        <v>3</v>
      </c>
      <c r="C9">
        <f>C7+C8</f>
        <v>10500</v>
      </c>
      <c r="E9">
        <f>E7+E8</f>
        <v>100000</v>
      </c>
      <c r="F9" s="1">
        <f>C9/$C$4</f>
        <v>5.2499999999999998E-2</v>
      </c>
    </row>
    <row r="10" spans="2:12" x14ac:dyDescent="0.35">
      <c r="B10" t="s">
        <v>4</v>
      </c>
      <c r="C10">
        <f>C4-C7-C8</f>
        <v>189500</v>
      </c>
      <c r="D10">
        <v>0</v>
      </c>
      <c r="E10">
        <f>C10*D10</f>
        <v>0</v>
      </c>
      <c r="F10" s="1">
        <f>C10/$C$4</f>
        <v>0.94750000000000001</v>
      </c>
    </row>
    <row r="11" spans="2:12" x14ac:dyDescent="0.35">
      <c r="F11" s="1"/>
    </row>
    <row r="12" spans="2:12" x14ac:dyDescent="0.35">
      <c r="B12" s="6">
        <v>1</v>
      </c>
      <c r="C12" s="3">
        <f>C9/C4</f>
        <v>5.2499999999999998E-2</v>
      </c>
      <c r="D12" s="5">
        <f>E9/C9</f>
        <v>9.5238095238095237</v>
      </c>
      <c r="F12" s="2">
        <f>B12/D12</f>
        <v>0.105</v>
      </c>
      <c r="H12" s="3">
        <f>C9/C4</f>
        <v>5.2499999999999998E-2</v>
      </c>
      <c r="I12" s="4">
        <f>E9/C4</f>
        <v>0.5</v>
      </c>
      <c r="K12" s="4">
        <f>C12*D12</f>
        <v>0.5</v>
      </c>
      <c r="L12" s="9">
        <f>K12/B12</f>
        <v>0.5</v>
      </c>
    </row>
    <row r="13" spans="2:12" x14ac:dyDescent="0.35">
      <c r="B13">
        <v>4.5</v>
      </c>
      <c r="C13" s="3">
        <v>0.15</v>
      </c>
      <c r="D13" s="5">
        <v>25</v>
      </c>
      <c r="F13" s="2">
        <f>B13/D13</f>
        <v>0.18</v>
      </c>
      <c r="H13" s="7">
        <f>C13</f>
        <v>0.15</v>
      </c>
      <c r="I13">
        <v>25</v>
      </c>
      <c r="K13" s="4">
        <f>C13*D13</f>
        <v>3.75</v>
      </c>
      <c r="L13" s="9">
        <f>K13/B13</f>
        <v>0.83333333333333337</v>
      </c>
    </row>
    <row r="15" spans="2:12" x14ac:dyDescent="0.35">
      <c r="C15" s="2">
        <f>C12/C13</f>
        <v>0.35</v>
      </c>
      <c r="F15" s="2">
        <f>F12/F13</f>
        <v>0.58333333333333337</v>
      </c>
    </row>
    <row r="19" spans="3:3" x14ac:dyDescent="0.35">
      <c r="C19" s="8">
        <f>C13/C12</f>
        <v>2.8571428571428572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2959D-57E3-49AC-BAAE-6EE2C80E9509}">
  <dimension ref="A1:C10"/>
  <sheetViews>
    <sheetView workbookViewId="0">
      <selection sqref="A1:XFD10"/>
    </sheetView>
  </sheetViews>
  <sheetFormatPr defaultRowHeight="14.5" x14ac:dyDescent="0.35"/>
  <sheetData>
    <row r="1" spans="1:3" x14ac:dyDescent="0.35">
      <c r="A1" t="s">
        <v>5</v>
      </c>
    </row>
    <row r="3" spans="1:3" x14ac:dyDescent="0.35">
      <c r="A3" t="s">
        <v>6</v>
      </c>
    </row>
    <row r="4" spans="1:3" x14ac:dyDescent="0.35">
      <c r="A4" t="s">
        <v>7</v>
      </c>
    </row>
    <row r="6" spans="1:3" x14ac:dyDescent="0.35">
      <c r="A6" t="s">
        <v>8</v>
      </c>
      <c r="B6" s="10">
        <v>0.2</v>
      </c>
    </row>
    <row r="7" spans="1:3" x14ac:dyDescent="0.35">
      <c r="A7" t="s">
        <v>9</v>
      </c>
      <c r="B7" s="7">
        <f>30%*1%+50%*3%+20%*10%</f>
        <v>3.8000000000000006E-2</v>
      </c>
      <c r="C7" t="s">
        <v>10</v>
      </c>
    </row>
    <row r="8" spans="1:3" x14ac:dyDescent="0.35">
      <c r="A8" t="s">
        <v>11</v>
      </c>
      <c r="B8" s="10">
        <v>0.1</v>
      </c>
    </row>
    <row r="10" spans="1:3" x14ac:dyDescent="0.35">
      <c r="A10" t="s">
        <v>12</v>
      </c>
      <c r="B10" s="7">
        <f>B8*B6/B7</f>
        <v>0.52631578947368418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4749B-EB22-4CC7-A1AB-2AD3BB5AD25C}">
  <dimension ref="A1:E25"/>
  <sheetViews>
    <sheetView tabSelected="1" topLeftCell="A12" workbookViewId="0">
      <selection activeCell="D17" sqref="D17"/>
    </sheetView>
  </sheetViews>
  <sheetFormatPr defaultRowHeight="14.5" x14ac:dyDescent="0.35"/>
  <cols>
    <col min="3" max="3" width="10.81640625" bestFit="1" customWidth="1"/>
  </cols>
  <sheetData>
    <row r="1" spans="1:5" x14ac:dyDescent="0.35">
      <c r="A1" t="s">
        <v>5</v>
      </c>
      <c r="D1" s="11">
        <f>B6*B7/B8</f>
        <v>3.289473684210527E-3</v>
      </c>
    </row>
    <row r="3" spans="1:5" x14ac:dyDescent="0.35">
      <c r="A3" t="s">
        <v>13</v>
      </c>
      <c r="B3" t="s">
        <v>14</v>
      </c>
    </row>
    <row r="4" spans="1:5" x14ac:dyDescent="0.35">
      <c r="A4" t="s">
        <v>15</v>
      </c>
      <c r="B4" t="s">
        <v>16</v>
      </c>
    </row>
    <row r="6" spans="1:5" x14ac:dyDescent="0.35">
      <c r="A6" t="s">
        <v>11</v>
      </c>
      <c r="B6">
        <f>99/100</f>
        <v>0.99</v>
      </c>
      <c r="C6" t="s">
        <v>17</v>
      </c>
    </row>
    <row r="7" spans="1:5" x14ac:dyDescent="0.35">
      <c r="A7" t="s">
        <v>8</v>
      </c>
      <c r="B7">
        <f>1/10000</f>
        <v>1E-4</v>
      </c>
      <c r="C7" t="s">
        <v>18</v>
      </c>
    </row>
    <row r="8" spans="1:5" x14ac:dyDescent="0.35">
      <c r="A8" t="s">
        <v>9</v>
      </c>
      <c r="B8">
        <f>B9*B10+C9*C10</f>
        <v>3.0095999999999998E-2</v>
      </c>
      <c r="C8" t="s">
        <v>19</v>
      </c>
    </row>
    <row r="9" spans="1:5" x14ac:dyDescent="0.35">
      <c r="B9" s="3">
        <f>B7</f>
        <v>1E-4</v>
      </c>
      <c r="C9" s="3">
        <f>1-B9</f>
        <v>0.99990000000000001</v>
      </c>
    </row>
    <row r="10" spans="1:5" x14ac:dyDescent="0.35">
      <c r="B10">
        <f>$B$6</f>
        <v>0.99</v>
      </c>
      <c r="C10">
        <v>0.03</v>
      </c>
    </row>
    <row r="12" spans="1:5" x14ac:dyDescent="0.35">
      <c r="D12" s="11">
        <f>$B$6*B14/B13</f>
        <v>9.821428571428574E-2</v>
      </c>
      <c r="E12" t="s">
        <v>22</v>
      </c>
    </row>
    <row r="13" spans="1:5" x14ac:dyDescent="0.35">
      <c r="B13">
        <f>B14*B15+C14*C15</f>
        <v>3.3157894736842101E-2</v>
      </c>
    </row>
    <row r="14" spans="1:5" x14ac:dyDescent="0.35">
      <c r="B14" s="11">
        <f>D1</f>
        <v>3.289473684210527E-3</v>
      </c>
      <c r="C14" s="7">
        <f>1-B14</f>
        <v>0.99671052631578949</v>
      </c>
    </row>
    <row r="15" spans="1:5" x14ac:dyDescent="0.35">
      <c r="B15">
        <f>$B$6</f>
        <v>0.99</v>
      </c>
      <c r="C15">
        <v>0.03</v>
      </c>
    </row>
    <row r="17" spans="2:5" x14ac:dyDescent="0.35">
      <c r="D17" s="11">
        <f>$B$6*B19/B18</f>
        <v>0.78232758620689657</v>
      </c>
      <c r="E17" t="s">
        <v>23</v>
      </c>
    </row>
    <row r="18" spans="2:5" x14ac:dyDescent="0.35">
      <c r="B18">
        <f>B19*B20+C19*C20</f>
        <v>0.1242857142857143</v>
      </c>
    </row>
    <row r="19" spans="2:5" x14ac:dyDescent="0.35">
      <c r="B19" s="11">
        <f>D12</f>
        <v>9.821428571428574E-2</v>
      </c>
      <c r="C19" s="7">
        <f>1-B19</f>
        <v>0.9017857142857143</v>
      </c>
    </row>
    <row r="20" spans="2:5" x14ac:dyDescent="0.35">
      <c r="B20">
        <f>$B$6</f>
        <v>0.99</v>
      </c>
      <c r="C20">
        <v>0.03</v>
      </c>
    </row>
    <row r="22" spans="2:5" x14ac:dyDescent="0.35">
      <c r="D22" s="11">
        <f>$B$6*B24/B23</f>
        <v>0.99163907284768216</v>
      </c>
      <c r="E22" t="s">
        <v>24</v>
      </c>
    </row>
    <row r="23" spans="2:5" x14ac:dyDescent="0.35">
      <c r="B23">
        <f>B24*B25+C24*C25</f>
        <v>0.78103448275862064</v>
      </c>
    </row>
    <row r="24" spans="2:5" x14ac:dyDescent="0.35">
      <c r="B24" s="11">
        <f>D17</f>
        <v>0.78232758620689657</v>
      </c>
      <c r="C24" s="7">
        <f>1-B24</f>
        <v>0.21767241379310343</v>
      </c>
    </row>
    <row r="25" spans="2:5" x14ac:dyDescent="0.35">
      <c r="B25">
        <f>$B$6</f>
        <v>0.99</v>
      </c>
      <c r="C25">
        <v>0.03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3E337-AF6F-4C4B-BC2F-BEFF7FFCCC19}">
  <dimension ref="A1:E16"/>
  <sheetViews>
    <sheetView workbookViewId="0">
      <selection activeCell="B16" sqref="B16"/>
    </sheetView>
  </sheetViews>
  <sheetFormatPr defaultRowHeight="14.5" x14ac:dyDescent="0.35"/>
  <cols>
    <col min="3" max="3" width="10.81640625" bestFit="1" customWidth="1"/>
  </cols>
  <sheetData>
    <row r="1" spans="1:5" x14ac:dyDescent="0.35">
      <c r="A1" t="s">
        <v>5</v>
      </c>
      <c r="D1" s="11">
        <f>B6*B7/B8</f>
        <v>0.13965755793842963</v>
      </c>
    </row>
    <row r="3" spans="1:5" x14ac:dyDescent="0.35">
      <c r="A3" t="s">
        <v>13</v>
      </c>
      <c r="B3" t="s">
        <v>14</v>
      </c>
    </row>
    <row r="4" spans="1:5" x14ac:dyDescent="0.35">
      <c r="A4" t="s">
        <v>15</v>
      </c>
      <c r="B4" t="s">
        <v>16</v>
      </c>
    </row>
    <row r="6" spans="1:5" x14ac:dyDescent="0.35">
      <c r="A6" t="s">
        <v>11</v>
      </c>
      <c r="B6">
        <f>95/100</f>
        <v>0.95</v>
      </c>
      <c r="C6" t="s">
        <v>17</v>
      </c>
    </row>
    <row r="7" spans="1:5" x14ac:dyDescent="0.35">
      <c r="A7" t="s">
        <v>8</v>
      </c>
      <c r="B7">
        <f>51/10000</f>
        <v>5.1000000000000004E-3</v>
      </c>
      <c r="C7" t="s">
        <v>18</v>
      </c>
    </row>
    <row r="8" spans="1:5" x14ac:dyDescent="0.35">
      <c r="A8" t="s">
        <v>9</v>
      </c>
      <c r="B8">
        <f>B9*B10+C9*C10</f>
        <v>3.4692000000000001E-2</v>
      </c>
      <c r="C8" t="s">
        <v>19</v>
      </c>
    </row>
    <row r="9" spans="1:5" x14ac:dyDescent="0.35">
      <c r="B9" s="3">
        <f>B7</f>
        <v>5.1000000000000004E-3</v>
      </c>
      <c r="C9" s="3">
        <f>1-B9</f>
        <v>0.99490000000000001</v>
      </c>
    </row>
    <row r="10" spans="1:5" x14ac:dyDescent="0.35">
      <c r="B10">
        <f>B6</f>
        <v>0.95</v>
      </c>
      <c r="C10">
        <v>0.03</v>
      </c>
    </row>
    <row r="13" spans="1:5" x14ac:dyDescent="0.35">
      <c r="D13" s="11">
        <f>B6*B15/B14</f>
        <v>0.83714369898293239</v>
      </c>
      <c r="E13" t="s">
        <v>21</v>
      </c>
    </row>
    <row r="14" spans="1:5" x14ac:dyDescent="0.35">
      <c r="B14">
        <f>B15*B16+C15*C16</f>
        <v>0.15848495330335527</v>
      </c>
    </row>
    <row r="15" spans="1:5" x14ac:dyDescent="0.35">
      <c r="B15" s="7">
        <f>D1</f>
        <v>0.13965755793842963</v>
      </c>
      <c r="C15" s="7">
        <f>1-B15</f>
        <v>0.8603424420615704</v>
      </c>
      <c r="D15" t="s">
        <v>20</v>
      </c>
    </row>
    <row r="16" spans="1:5" x14ac:dyDescent="0.35">
      <c r="B16">
        <f>B10</f>
        <v>0.95</v>
      </c>
      <c r="C16">
        <v>0.03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Sheet3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 Tselykovskiy</dc:creator>
  <cp:lastModifiedBy>Anton Tselykovskiy</cp:lastModifiedBy>
  <dcterms:created xsi:type="dcterms:W3CDTF">2023-10-05T13:12:05Z</dcterms:created>
  <dcterms:modified xsi:type="dcterms:W3CDTF">2023-10-10T08:02:20Z</dcterms:modified>
</cp:coreProperties>
</file>